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2120" windowHeight="10150" tabRatio="209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<sst xmlns="http://schemas.openxmlformats.org/spreadsheetml/2006/main" count="18" uniqueCount="18">
  <si>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Years</t>
  </si>
  <si>
    <t>Survivorship</t>
  </si>
  <si>
    <t>Assumptions:</t>
  </si>
  <si>
    <t>Calculated by Just Facts</t>
  </si>
  <si>
    <t>Dataset: “Table 7.1. Selected Per Capita Product and Income Series in Current and Chained Dollars.” U.S. Department of Commerce, Bureau of Economic Analysis. Last revised January 27, 2017. https://www.bea.gov/iTable/iTable.cfm?reqid=19&amp;step=2#reqid=19&amp;step=2&amp;isuri=1&amp;1921=survey</t>
  </si>
  <si>
    <t>Probability of dying by drug overdose over life (%)</t>
  </si>
  <si>
    <t>Probability of dying by drug overdose over life (one in …)</t>
  </si>
  <si>
    <t>1. All drug overdose deaths happen at the end of the year.</t>
  </si>
  <si>
    <t>2. Drug overdose deaths consistent every year.</t>
  </si>
  <si>
    <t>Note:</t>
  </si>
  <si>
    <t>NOTE: The methodology above was developed by a licensed actuary, who double checked its accuracy by using a more sophisticated methodology that yielded the same result.</t>
  </si>
  <si>
    <t>Data and calculations for the Fact App question published December 19, 2018: At the current U.S. drug overdose death rate, what are the average lifetime chances of dying from a drug overdose?</t>
  </si>
  <si>
    <t>Report: “Drug Overdose Deaths in the United States, 1999–2017.” By Holly Hedegaard and others. U.S. Centers for Disease Control and Prevention, November 2018. https://www.cdc.gov/nchs/data/databriefs/db329-h.pdf</t>
  </si>
  <si>
    <t>Page 1: “In 2017, there were 70,237 drug overdose deaths in the United States.”</t>
  </si>
  <si>
    <t>Line 18: “Population (Midperiod, Thousands) … 2016 [=] 325,983”</t>
  </si>
  <si>
    <t>Page 1: “In 2017, life expectancy at birth was 78.6 years for the total U.S. population—a decrease from 78.7 years in 2016 (Figure 1).”</t>
  </si>
  <si>
    <t>2017 Drug Overdose Death Rate</t>
  </si>
  <si>
    <t>Report: “Mortality in the United States, 2017.” By Sherry L. Murphy and others. U.S. Centers for Disease Control and Prevention, National Center for Health Statistics, November 2018. https://www.cdc.gov/nchs/data/databriefs/db328-h.pdf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</si>
</sst>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"/>
    <numFmt numFmtId="169" formatCode="0.000"/>
    <numFmt numFmtId="170" formatCode="0.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00000%"/>
    <numFmt numFmtId="177" formatCode="0.0000000%"/>
    <numFmt numFmtId="178" formatCode="0.000000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0" fontId="43" fillId="0" borderId="0" xfId="59" applyNumberFormat="1" applyFont="1" applyAlignment="1">
      <alignment horizontal="center"/>
    </xf>
    <xf numFmtId="10" fontId="43" fillId="0" borderId="0" xfId="59" applyNumberFormat="1" applyFont="1" applyAlignment="1">
      <alignment/>
    </xf>
    <xf numFmtId="0" fontId="23" fillId="0" borderId="0" xfId="0" applyFont="1" applyAlignment="1">
      <alignment/>
    </xf>
    <xf numFmtId="165" fontId="23" fillId="0" borderId="0" xfId="59" applyNumberFormat="1" applyFont="1" applyAlignment="1">
      <alignment/>
    </xf>
    <xf numFmtId="0" fontId="22" fillId="0" borderId="0" xfId="0" applyFont="1" applyFill="1" applyAlignment="1">
      <alignment/>
    </xf>
    <xf numFmtId="0" fontId="43" fillId="0" borderId="0" xfId="0" applyFont="1" applyFill="1" applyAlignment="1">
      <alignment/>
    </xf>
    <xf numFmtId="10" fontId="43" fillId="0" borderId="0" xfId="59" applyNumberFormat="1" applyFont="1" applyFill="1" applyAlignment="1">
      <alignment/>
    </xf>
    <xf numFmtId="0" fontId="43" fillId="0" borderId="0" xfId="0" applyFont="1" applyAlignment="1">
      <alignment/>
    </xf>
    <xf numFmtId="10" fontId="43" fillId="32" borderId="0" xfId="59" applyNumberFormat="1" applyFont="1" applyFill="1" applyAlignment="1">
      <alignment horizontal="center"/>
    </xf>
    <xf numFmtId="10" fontId="43" fillId="32" borderId="0" xfId="59" applyNumberFormat="1" applyFont="1" applyFill="1" applyAlignment="1">
      <alignment horizontal="center" vertical="center"/>
    </xf>
    <xf numFmtId="1" fontId="43" fillId="32" borderId="0" xfId="59" applyNumberFormat="1" applyFont="1" applyFill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3" fillId="32" borderId="0" xfId="0" applyFont="1" applyFill="1" applyAlignment="1">
      <alignment horizontal="center" vertical="top"/>
    </xf>
    <xf numFmtId="3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3" fillId="32" borderId="0" xfId="0" applyFont="1" applyFill="1" applyAlignment="1">
      <alignment horizontal="left" vertical="top"/>
    </xf>
    <xf numFmtId="0" fontId="22" fillId="0" borderId="0" xfId="0" applyFont="1" applyAlignment="1">
      <alignment horizontal="left"/>
    </xf>
    <xf numFmtId="0" fontId="24" fillId="0" borderId="0" xfId="53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0</xdr:row>
      <xdr:rowOff>1219200</xdr:rowOff>
    </xdr:to>
    <xdr:pic>
      <xdr:nvPicPr>
        <xdr:cNvPr id="1" name="Picture 2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question-of-the-day/291008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N197" sqref="N197"/>
    </sheetView>
  </sheetViews>
  <sheetFormatPr defaultColWidth="9.140625" defaultRowHeight="12.75"/>
  <cols>
    <col min="1" max="2" width="13.8515625" style="17" customWidth="1"/>
    <col min="3" max="3" width="10.8515625" style="17" customWidth="1"/>
    <col min="4" max="4" width="12.57421875" style="17" customWidth="1"/>
    <col min="5" max="5" width="9.140625" style="17" customWidth="1"/>
    <col min="6" max="6" width="13.421875" style="17" customWidth="1"/>
    <col min="7" max="7" width="9.140625" style="17" customWidth="1"/>
    <col min="8" max="8" width="21.8515625" style="17" customWidth="1"/>
    <col min="9" max="9" width="9.421875" style="17" bestFit="1" customWidth="1"/>
    <col min="10" max="10" width="10.8515625" style="17" bestFit="1" customWidth="1"/>
    <col min="11" max="16384" width="9.140625" style="17" customWidth="1"/>
  </cols>
  <sheetData>
    <row r="1" spans="1:10" ht="98.2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27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30" customHeight="1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4.25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19">
        <v>70237</v>
      </c>
    </row>
    <row r="6" spans="1:10" ht="14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8.5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4.25">
      <c r="A8" s="24" t="s">
        <v>14</v>
      </c>
      <c r="B8" s="24"/>
      <c r="C8" s="24"/>
      <c r="D8" s="24"/>
      <c r="E8" s="24"/>
      <c r="F8" s="24"/>
      <c r="G8" s="24"/>
      <c r="H8" s="24"/>
      <c r="I8" s="24"/>
      <c r="J8" s="20">
        <v>325983000</v>
      </c>
    </row>
    <row r="9" spans="1:10" s="10" customFormat="1" ht="14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0" customFormat="1" ht="28.5" customHeight="1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0" customFormat="1" ht="14.25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1">
        <v>78.6</v>
      </c>
    </row>
    <row r="12" spans="1:8" s="10" customFormat="1" ht="14.25">
      <c r="A12" s="16"/>
      <c r="B12" s="16"/>
      <c r="C12" s="16"/>
      <c r="D12" s="16"/>
      <c r="E12" s="16"/>
      <c r="F12" s="16"/>
      <c r="G12" s="16"/>
      <c r="H12" s="16"/>
    </row>
    <row r="13" spans="1:2" s="10" customFormat="1" ht="14.25">
      <c r="A13" s="25" t="s">
        <v>3</v>
      </c>
      <c r="B13" s="25"/>
    </row>
    <row r="14" spans="1:8" s="10" customFormat="1" ht="14.25">
      <c r="A14" s="16"/>
      <c r="B14" s="16"/>
      <c r="C14" s="16"/>
      <c r="D14" s="16"/>
      <c r="E14" s="16"/>
      <c r="F14" s="16"/>
      <c r="G14" s="16"/>
      <c r="H14" s="16"/>
    </row>
    <row r="15" spans="1:8" s="10" customFormat="1" ht="14.25">
      <c r="A15" s="24" t="s">
        <v>16</v>
      </c>
      <c r="B15" s="24"/>
      <c r="C15" s="18">
        <f>J5/J8</f>
        <v>0.00021546215600200011</v>
      </c>
      <c r="D15" s="16"/>
      <c r="E15" s="16"/>
      <c r="F15" s="16"/>
      <c r="G15" s="16"/>
      <c r="H15" s="16"/>
    </row>
    <row r="16" spans="1:8" s="10" customFormat="1" ht="14.25">
      <c r="A16" s="16"/>
      <c r="B16" s="16"/>
      <c r="C16" s="16"/>
      <c r="D16" s="16"/>
      <c r="E16" s="16"/>
      <c r="F16" s="16"/>
      <c r="G16" s="16"/>
      <c r="H16" s="16"/>
    </row>
    <row r="17" spans="1:2" ht="14.25">
      <c r="A17" s="2" t="s">
        <v>0</v>
      </c>
      <c r="B17" s="2" t="s">
        <v>1</v>
      </c>
    </row>
    <row r="18" spans="1:3" ht="14.25">
      <c r="A18" s="1">
        <v>0</v>
      </c>
      <c r="B18" s="3">
        <v>1</v>
      </c>
      <c r="C18" s="4"/>
    </row>
    <row r="19" spans="1:8" ht="14.25">
      <c r="A19" s="1">
        <v>1</v>
      </c>
      <c r="B19" s="11">
        <f>(1-$C$15)</f>
        <v>0.999784537843998</v>
      </c>
      <c r="C19" s="4"/>
      <c r="F19" s="5"/>
      <c r="G19" s="5"/>
      <c r="H19" s="6"/>
    </row>
    <row r="20" spans="1:3" ht="14.25">
      <c r="A20" s="1">
        <f>A19+1</f>
        <v>2</v>
      </c>
      <c r="B20" s="11">
        <f aca="true" t="shared" si="0" ref="B20:B51">B19*(1-$C$15)</f>
        <v>0.9995691221119367</v>
      </c>
      <c r="C20" s="4"/>
    </row>
    <row r="21" spans="1:3" ht="14.25">
      <c r="A21" s="1">
        <f aca="true" t="shared" si="1" ref="A21:A84">A20+1</f>
        <v>3</v>
      </c>
      <c r="B21" s="11">
        <f t="shared" si="0"/>
        <v>0.9993537527938134</v>
      </c>
      <c r="C21" s="4"/>
    </row>
    <row r="22" spans="1:3" ht="14.25">
      <c r="A22" s="1">
        <f t="shared" si="1"/>
        <v>4</v>
      </c>
      <c r="B22" s="11">
        <f t="shared" si="0"/>
        <v>0.9991384298796279</v>
      </c>
      <c r="C22" s="4"/>
    </row>
    <row r="23" spans="1:3" ht="14.25">
      <c r="A23" s="1">
        <f t="shared" si="1"/>
        <v>5</v>
      </c>
      <c r="B23" s="11">
        <f t="shared" si="0"/>
        <v>0.9989231533593815</v>
      </c>
      <c r="C23" s="4"/>
    </row>
    <row r="24" spans="1:3" ht="14.25">
      <c r="A24" s="1">
        <f t="shared" si="1"/>
        <v>6</v>
      </c>
      <c r="B24" s="11">
        <f t="shared" si="0"/>
        <v>0.9987079232230784</v>
      </c>
      <c r="C24" s="4"/>
    </row>
    <row r="25" spans="1:9" ht="14.25">
      <c r="A25" s="1">
        <f t="shared" si="1"/>
        <v>7</v>
      </c>
      <c r="B25" s="11">
        <f t="shared" si="0"/>
        <v>0.9984927394607245</v>
      </c>
      <c r="C25" s="4"/>
      <c r="F25" s="7"/>
      <c r="G25" s="8"/>
      <c r="H25" s="8"/>
      <c r="I25" s="8"/>
    </row>
    <row r="26" spans="1:9" ht="14.25">
      <c r="A26" s="1">
        <f t="shared" si="1"/>
        <v>8</v>
      </c>
      <c r="B26" s="11">
        <f t="shared" si="0"/>
        <v>0.998277602062328</v>
      </c>
      <c r="C26" s="4"/>
      <c r="F26" s="8"/>
      <c r="G26" s="8"/>
      <c r="H26" s="8"/>
      <c r="I26" s="9"/>
    </row>
    <row r="27" spans="1:3" ht="14.25">
      <c r="A27" s="1">
        <f t="shared" si="1"/>
        <v>9</v>
      </c>
      <c r="B27" s="11">
        <f t="shared" si="0"/>
        <v>0.9980625110178991</v>
      </c>
      <c r="C27" s="4"/>
    </row>
    <row r="28" spans="1:3" ht="14.25">
      <c r="A28" s="1">
        <f t="shared" si="1"/>
        <v>10</v>
      </c>
      <c r="B28" s="11">
        <f t="shared" si="0"/>
        <v>0.9978474663174505</v>
      </c>
      <c r="C28" s="4"/>
    </row>
    <row r="29" spans="1:3" ht="14.25">
      <c r="A29" s="1">
        <f t="shared" si="1"/>
        <v>11</v>
      </c>
      <c r="B29" s="11">
        <f t="shared" si="0"/>
        <v>0.9976324679509966</v>
      </c>
      <c r="C29" s="4"/>
    </row>
    <row r="30" spans="1:3" ht="14.25">
      <c r="A30" s="1">
        <f t="shared" si="1"/>
        <v>12</v>
      </c>
      <c r="B30" s="11">
        <f t="shared" si="0"/>
        <v>0.9974175159085543</v>
      </c>
      <c r="C30" s="4"/>
    </row>
    <row r="31" spans="1:3" ht="14.25">
      <c r="A31" s="1">
        <f t="shared" si="1"/>
        <v>13</v>
      </c>
      <c r="B31" s="11">
        <f t="shared" si="0"/>
        <v>0.9972026101801426</v>
      </c>
      <c r="C31" s="4"/>
    </row>
    <row r="32" spans="1:3" ht="14.25">
      <c r="A32" s="1">
        <f t="shared" si="1"/>
        <v>14</v>
      </c>
      <c r="B32" s="11">
        <f t="shared" si="0"/>
        <v>0.9969877507557824</v>
      </c>
      <c r="C32" s="4"/>
    </row>
    <row r="33" spans="1:3" ht="14.25">
      <c r="A33" s="1">
        <f t="shared" si="1"/>
        <v>15</v>
      </c>
      <c r="B33" s="11">
        <f t="shared" si="0"/>
        <v>0.996772937625497</v>
      </c>
      <c r="C33" s="4"/>
    </row>
    <row r="34" spans="1:3" ht="14.25">
      <c r="A34" s="1">
        <f t="shared" si="1"/>
        <v>16</v>
      </c>
      <c r="B34" s="11">
        <f t="shared" si="0"/>
        <v>0.9965581707793117</v>
      </c>
      <c r="C34" s="4"/>
    </row>
    <row r="35" spans="1:3" ht="14.25">
      <c r="A35" s="1">
        <f t="shared" si="1"/>
        <v>17</v>
      </c>
      <c r="B35" s="11">
        <f t="shared" si="0"/>
        <v>0.9963434502072542</v>
      </c>
      <c r="C35" s="4"/>
    </row>
    <row r="36" spans="1:3" ht="14.25">
      <c r="A36" s="1">
        <f t="shared" si="1"/>
        <v>18</v>
      </c>
      <c r="B36" s="11">
        <f t="shared" si="0"/>
        <v>0.9961287758993541</v>
      </c>
      <c r="C36" s="4"/>
    </row>
    <row r="37" spans="1:3" ht="14.25">
      <c r="A37" s="1">
        <f t="shared" si="1"/>
        <v>19</v>
      </c>
      <c r="B37" s="11">
        <f t="shared" si="0"/>
        <v>0.9959141478456432</v>
      </c>
      <c r="C37" s="4"/>
    </row>
    <row r="38" spans="1:3" ht="14.25">
      <c r="A38" s="1">
        <f t="shared" si="1"/>
        <v>20</v>
      </c>
      <c r="B38" s="11">
        <f t="shared" si="0"/>
        <v>0.9956995660361555</v>
      </c>
      <c r="C38" s="4"/>
    </row>
    <row r="39" spans="1:3" ht="14.25">
      <c r="A39" s="1">
        <f t="shared" si="1"/>
        <v>21</v>
      </c>
      <c r="B39" s="11">
        <f t="shared" si="0"/>
        <v>0.9954850304609271</v>
      </c>
      <c r="C39" s="4"/>
    </row>
    <row r="40" spans="1:3" ht="14.25">
      <c r="A40" s="1">
        <f t="shared" si="1"/>
        <v>22</v>
      </c>
      <c r="B40" s="11">
        <f t="shared" si="0"/>
        <v>0.9952705411099962</v>
      </c>
      <c r="C40" s="4"/>
    </row>
    <row r="41" spans="1:3" ht="14.25">
      <c r="A41" s="1">
        <f t="shared" si="1"/>
        <v>23</v>
      </c>
      <c r="B41" s="11">
        <f t="shared" si="0"/>
        <v>0.9950560979734034</v>
      </c>
      <c r="C41" s="4"/>
    </row>
    <row r="42" spans="1:3" ht="14.25">
      <c r="A42" s="1">
        <f t="shared" si="1"/>
        <v>24</v>
      </c>
      <c r="B42" s="11">
        <f t="shared" si="0"/>
        <v>0.9948417010411912</v>
      </c>
      <c r="C42" s="4"/>
    </row>
    <row r="43" spans="1:3" ht="14.25">
      <c r="A43" s="1">
        <f t="shared" si="1"/>
        <v>25</v>
      </c>
      <c r="B43" s="11">
        <f t="shared" si="0"/>
        <v>0.9946273503034042</v>
      </c>
      <c r="C43" s="4"/>
    </row>
    <row r="44" spans="1:3" ht="14.25">
      <c r="A44" s="1">
        <f t="shared" si="1"/>
        <v>26</v>
      </c>
      <c r="B44" s="11">
        <f t="shared" si="0"/>
        <v>0.9944130457500893</v>
      </c>
      <c r="C44" s="4"/>
    </row>
    <row r="45" spans="1:3" ht="14.25">
      <c r="A45" s="1">
        <f t="shared" si="1"/>
        <v>27</v>
      </c>
      <c r="B45" s="11">
        <f t="shared" si="0"/>
        <v>0.9941987873712954</v>
      </c>
      <c r="C45" s="4"/>
    </row>
    <row r="46" spans="1:3" ht="14.25">
      <c r="A46" s="1">
        <f t="shared" si="1"/>
        <v>28</v>
      </c>
      <c r="B46" s="11">
        <f t="shared" si="0"/>
        <v>0.9939845751570738</v>
      </c>
      <c r="C46" s="4"/>
    </row>
    <row r="47" spans="1:3" ht="14.25">
      <c r="A47" s="1">
        <f t="shared" si="1"/>
        <v>29</v>
      </c>
      <c r="B47" s="11">
        <f t="shared" si="0"/>
        <v>0.9937704090974778</v>
      </c>
      <c r="C47" s="4"/>
    </row>
    <row r="48" spans="1:3" ht="14.25">
      <c r="A48" s="1">
        <f t="shared" si="1"/>
        <v>30</v>
      </c>
      <c r="B48" s="11">
        <f t="shared" si="0"/>
        <v>0.9935562891825627</v>
      </c>
      <c r="C48" s="4"/>
    </row>
    <row r="49" spans="1:3" ht="14.25">
      <c r="A49" s="1">
        <f t="shared" si="1"/>
        <v>31</v>
      </c>
      <c r="B49" s="11">
        <f t="shared" si="0"/>
        <v>0.9933422154023861</v>
      </c>
      <c r="C49" s="4"/>
    </row>
    <row r="50" spans="1:3" ht="14.25">
      <c r="A50" s="1">
        <f t="shared" si="1"/>
        <v>32</v>
      </c>
      <c r="B50" s="11">
        <f t="shared" si="0"/>
        <v>0.9931281877470077</v>
      </c>
      <c r="C50" s="4"/>
    </row>
    <row r="51" spans="1:3" ht="14.25">
      <c r="A51" s="1">
        <f t="shared" si="1"/>
        <v>33</v>
      </c>
      <c r="B51" s="11">
        <f t="shared" si="0"/>
        <v>0.9929142062064894</v>
      </c>
      <c r="C51" s="4"/>
    </row>
    <row r="52" spans="1:3" ht="14.25">
      <c r="A52" s="1">
        <f t="shared" si="1"/>
        <v>34</v>
      </c>
      <c r="B52" s="11">
        <f aca="true" t="shared" si="2" ref="B52:B83">B51*(1-$C$15)</f>
        <v>0.9927002707708952</v>
      </c>
      <c r="C52" s="4"/>
    </row>
    <row r="53" spans="1:3" ht="14.25">
      <c r="A53" s="1">
        <f t="shared" si="1"/>
        <v>35</v>
      </c>
      <c r="B53" s="11">
        <f t="shared" si="2"/>
        <v>0.9924863814302911</v>
      </c>
      <c r="C53" s="4"/>
    </row>
    <row r="54" spans="1:3" ht="14.25">
      <c r="A54" s="1">
        <f t="shared" si="1"/>
        <v>36</v>
      </c>
      <c r="B54" s="11">
        <f t="shared" si="2"/>
        <v>0.9922725381747455</v>
      </c>
      <c r="C54" s="4"/>
    </row>
    <row r="55" spans="1:3" ht="14.25">
      <c r="A55" s="1">
        <f t="shared" si="1"/>
        <v>37</v>
      </c>
      <c r="B55" s="11">
        <f t="shared" si="2"/>
        <v>0.9920587409943288</v>
      </c>
      <c r="C55" s="4"/>
    </row>
    <row r="56" spans="1:3" ht="14.25">
      <c r="A56" s="1">
        <f t="shared" si="1"/>
        <v>38</v>
      </c>
      <c r="B56" s="11">
        <f t="shared" si="2"/>
        <v>0.9918449898791135</v>
      </c>
      <c r="C56" s="4"/>
    </row>
    <row r="57" spans="1:3" ht="14.25">
      <c r="A57" s="1">
        <f t="shared" si="1"/>
        <v>39</v>
      </c>
      <c r="B57" s="11">
        <f t="shared" si="2"/>
        <v>0.9916312848191744</v>
      </c>
      <c r="C57" s="4"/>
    </row>
    <row r="58" spans="1:3" ht="14.25">
      <c r="A58" s="1">
        <f t="shared" si="1"/>
        <v>40</v>
      </c>
      <c r="B58" s="11">
        <f t="shared" si="2"/>
        <v>0.9914176258045883</v>
      </c>
      <c r="C58" s="4"/>
    </row>
    <row r="59" spans="1:3" ht="14.25">
      <c r="A59" s="1">
        <f t="shared" si="1"/>
        <v>41</v>
      </c>
      <c r="B59" s="11">
        <f t="shared" si="2"/>
        <v>0.991204012825434</v>
      </c>
      <c r="C59" s="4"/>
    </row>
    <row r="60" spans="1:3" ht="14.25">
      <c r="A60" s="1">
        <f t="shared" si="1"/>
        <v>42</v>
      </c>
      <c r="B60" s="11">
        <f t="shared" si="2"/>
        <v>0.9909904458717929</v>
      </c>
      <c r="C60" s="4"/>
    </row>
    <row r="61" spans="1:3" ht="14.25">
      <c r="A61" s="1">
        <f t="shared" si="1"/>
        <v>43</v>
      </c>
      <c r="B61" s="11">
        <f t="shared" si="2"/>
        <v>0.9907769249337479</v>
      </c>
      <c r="C61" s="4"/>
    </row>
    <row r="62" spans="1:3" ht="14.25">
      <c r="A62" s="1">
        <f t="shared" si="1"/>
        <v>44</v>
      </c>
      <c r="B62" s="11">
        <f t="shared" si="2"/>
        <v>0.9905634500013847</v>
      </c>
      <c r="C62" s="4"/>
    </row>
    <row r="63" spans="1:3" ht="14.25">
      <c r="A63" s="1">
        <f t="shared" si="1"/>
        <v>45</v>
      </c>
      <c r="B63" s="11">
        <f t="shared" si="2"/>
        <v>0.9903500210647906</v>
      </c>
      <c r="C63" s="4"/>
    </row>
    <row r="64" spans="1:3" ht="14.25">
      <c r="A64" s="1">
        <f t="shared" si="1"/>
        <v>46</v>
      </c>
      <c r="B64" s="11">
        <f t="shared" si="2"/>
        <v>0.9901366381140554</v>
      </c>
      <c r="C64" s="4"/>
    </row>
    <row r="65" spans="1:3" ht="14.25">
      <c r="A65" s="1">
        <f t="shared" si="1"/>
        <v>47</v>
      </c>
      <c r="B65" s="11">
        <f t="shared" si="2"/>
        <v>0.9899233011392707</v>
      </c>
      <c r="C65" s="4"/>
    </row>
    <row r="66" spans="1:3" ht="14.25">
      <c r="A66" s="1">
        <f t="shared" si="1"/>
        <v>48</v>
      </c>
      <c r="B66" s="11">
        <f t="shared" si="2"/>
        <v>0.9897100101305306</v>
      </c>
      <c r="C66" s="4"/>
    </row>
    <row r="67" spans="1:3" ht="14.25">
      <c r="A67" s="1">
        <f t="shared" si="1"/>
        <v>49</v>
      </c>
      <c r="B67" s="11">
        <f t="shared" si="2"/>
        <v>0.9894967650779312</v>
      </c>
      <c r="C67" s="4"/>
    </row>
    <row r="68" spans="1:3" ht="14.25">
      <c r="A68" s="1">
        <f t="shared" si="1"/>
        <v>50</v>
      </c>
      <c r="B68" s="11">
        <f t="shared" si="2"/>
        <v>0.9892835659715705</v>
      </c>
      <c r="C68" s="4"/>
    </row>
    <row r="69" spans="1:3" ht="14.25">
      <c r="A69" s="1">
        <f t="shared" si="1"/>
        <v>51</v>
      </c>
      <c r="B69" s="11">
        <f t="shared" si="2"/>
        <v>0.989070412801549</v>
      </c>
      <c r="C69" s="4"/>
    </row>
    <row r="70" spans="1:3" ht="14.25">
      <c r="A70" s="1">
        <f t="shared" si="1"/>
        <v>52</v>
      </c>
      <c r="B70" s="11">
        <f t="shared" si="2"/>
        <v>0.9888573055579689</v>
      </c>
      <c r="C70" s="4"/>
    </row>
    <row r="71" spans="1:3" ht="14.25">
      <c r="A71" s="1">
        <f t="shared" si="1"/>
        <v>53</v>
      </c>
      <c r="B71" s="11">
        <f t="shared" si="2"/>
        <v>0.9886442442309351</v>
      </c>
      <c r="C71" s="4"/>
    </row>
    <row r="72" spans="1:3" ht="14.25">
      <c r="A72" s="1">
        <f t="shared" si="1"/>
        <v>54</v>
      </c>
      <c r="B72" s="11">
        <f t="shared" si="2"/>
        <v>0.9884312288105541</v>
      </c>
      <c r="C72" s="4"/>
    </row>
    <row r="73" spans="1:3" ht="14.25">
      <c r="A73" s="1">
        <f t="shared" si="1"/>
        <v>55</v>
      </c>
      <c r="B73" s="11">
        <f t="shared" si="2"/>
        <v>0.9882182592869349</v>
      </c>
      <c r="C73" s="4"/>
    </row>
    <row r="74" spans="1:3" ht="14.25">
      <c r="A74" s="1">
        <f t="shared" si="1"/>
        <v>56</v>
      </c>
      <c r="B74" s="11">
        <f t="shared" si="2"/>
        <v>0.9880053356501883</v>
      </c>
      <c r="C74" s="4"/>
    </row>
    <row r="75" spans="1:3" ht="14.25">
      <c r="A75" s="1">
        <f t="shared" si="1"/>
        <v>57</v>
      </c>
      <c r="B75" s="11">
        <f t="shared" si="2"/>
        <v>0.9877924578904277</v>
      </c>
      <c r="C75" s="4"/>
    </row>
    <row r="76" spans="1:3" ht="14.25">
      <c r="A76" s="1">
        <f t="shared" si="1"/>
        <v>58</v>
      </c>
      <c r="B76" s="11">
        <f t="shared" si="2"/>
        <v>0.9875796259977682</v>
      </c>
      <c r="C76" s="4"/>
    </row>
    <row r="77" spans="1:3" ht="14.25">
      <c r="A77" s="1">
        <f t="shared" si="1"/>
        <v>59</v>
      </c>
      <c r="B77" s="11">
        <f t="shared" si="2"/>
        <v>0.987366839962327</v>
      </c>
      <c r="C77" s="4"/>
    </row>
    <row r="78" spans="1:3" ht="14.25">
      <c r="A78" s="1">
        <f t="shared" si="1"/>
        <v>60</v>
      </c>
      <c r="B78" s="11">
        <f t="shared" si="2"/>
        <v>0.9871540997742239</v>
      </c>
      <c r="C78" s="4"/>
    </row>
    <row r="79" spans="1:3" ht="14.25">
      <c r="A79" s="1">
        <f t="shared" si="1"/>
        <v>61</v>
      </c>
      <c r="B79" s="11">
        <f t="shared" si="2"/>
        <v>0.9869414054235803</v>
      </c>
      <c r="C79" s="4"/>
    </row>
    <row r="80" spans="1:3" ht="14.25">
      <c r="A80" s="1">
        <f t="shared" si="1"/>
        <v>62</v>
      </c>
      <c r="B80" s="11">
        <f t="shared" si="2"/>
        <v>0.9867287569005201</v>
      </c>
      <c r="C80" s="4"/>
    </row>
    <row r="81" spans="1:3" ht="14.25">
      <c r="A81" s="1">
        <f t="shared" si="1"/>
        <v>63</v>
      </c>
      <c r="B81" s="11">
        <f t="shared" si="2"/>
        <v>0.9865161541951691</v>
      </c>
      <c r="C81" s="4"/>
    </row>
    <row r="82" spans="1:3" ht="14.25">
      <c r="A82" s="1">
        <f t="shared" si="1"/>
        <v>64</v>
      </c>
      <c r="B82" s="11">
        <f t="shared" si="2"/>
        <v>0.9863035972976555</v>
      </c>
      <c r="C82" s="4"/>
    </row>
    <row r="83" spans="1:3" ht="14.25">
      <c r="A83" s="1">
        <f t="shared" si="1"/>
        <v>65</v>
      </c>
      <c r="B83" s="11">
        <f t="shared" si="2"/>
        <v>0.9860910861981093</v>
      </c>
      <c r="C83" s="4"/>
    </row>
    <row r="84" spans="1:3" ht="14.25">
      <c r="A84" s="1">
        <f t="shared" si="1"/>
        <v>66</v>
      </c>
      <c r="B84" s="11">
        <f aca="true" t="shared" si="3" ref="B84:B97">B83*(1-$C$15)</f>
        <v>0.9858786208866627</v>
      </c>
      <c r="C84" s="4"/>
    </row>
    <row r="85" spans="1:3" ht="14.25">
      <c r="A85" s="1">
        <f aca="true" t="shared" si="4" ref="A85:A96">A84+1</f>
        <v>67</v>
      </c>
      <c r="B85" s="11">
        <f t="shared" si="3"/>
        <v>0.9856662013534502</v>
      </c>
      <c r="C85" s="4"/>
    </row>
    <row r="86" spans="1:3" ht="14.25">
      <c r="A86" s="1">
        <f t="shared" si="4"/>
        <v>68</v>
      </c>
      <c r="B86" s="11">
        <f t="shared" si="3"/>
        <v>0.9854538275886082</v>
      </c>
      <c r="C86" s="4"/>
    </row>
    <row r="87" spans="1:3" ht="14.25">
      <c r="A87" s="1">
        <f t="shared" si="4"/>
        <v>69</v>
      </c>
      <c r="B87" s="11">
        <f t="shared" si="3"/>
        <v>0.9852414995822756</v>
      </c>
      <c r="C87" s="4"/>
    </row>
    <row r="88" spans="1:3" ht="14.25">
      <c r="A88" s="1">
        <f t="shared" si="4"/>
        <v>70</v>
      </c>
      <c r="B88" s="11">
        <f t="shared" si="3"/>
        <v>0.9850292173245929</v>
      </c>
      <c r="C88" s="4"/>
    </row>
    <row r="89" spans="1:3" ht="14.25">
      <c r="A89" s="1">
        <f t="shared" si="4"/>
        <v>71</v>
      </c>
      <c r="B89" s="11">
        <f t="shared" si="3"/>
        <v>0.9848169808057032</v>
      </c>
      <c r="C89" s="4"/>
    </row>
    <row r="90" spans="1:3" ht="14.25">
      <c r="A90" s="1">
        <f t="shared" si="4"/>
        <v>72</v>
      </c>
      <c r="B90" s="11">
        <f t="shared" si="3"/>
        <v>0.9846047900157515</v>
      </c>
      <c r="C90" s="4"/>
    </row>
    <row r="91" spans="1:3" ht="14.25">
      <c r="A91" s="1">
        <f t="shared" si="4"/>
        <v>73</v>
      </c>
      <c r="B91" s="11">
        <f t="shared" si="3"/>
        <v>0.9843926449448849</v>
      </c>
      <c r="C91" s="4"/>
    </row>
    <row r="92" spans="1:3" ht="14.25">
      <c r="A92" s="1">
        <f t="shared" si="4"/>
        <v>74</v>
      </c>
      <c r="B92" s="11">
        <f t="shared" si="3"/>
        <v>0.9841805455832525</v>
      </c>
      <c r="C92" s="4"/>
    </row>
    <row r="93" spans="1:3" ht="14.25">
      <c r="A93" s="1">
        <f t="shared" si="4"/>
        <v>75</v>
      </c>
      <c r="B93" s="11">
        <f t="shared" si="3"/>
        <v>0.9839684919210059</v>
      </c>
      <c r="C93" s="4"/>
    </row>
    <row r="94" spans="1:3" ht="14.25">
      <c r="A94" s="1">
        <f t="shared" si="4"/>
        <v>76</v>
      </c>
      <c r="B94" s="11">
        <f t="shared" si="3"/>
        <v>0.9837564839482985</v>
      </c>
      <c r="C94" s="4"/>
    </row>
    <row r="95" spans="1:3" ht="14.25">
      <c r="A95" s="1">
        <f t="shared" si="4"/>
        <v>77</v>
      </c>
      <c r="B95" s="11">
        <f t="shared" si="3"/>
        <v>0.983544521655286</v>
      </c>
      <c r="C95" s="4"/>
    </row>
    <row r="96" spans="1:3" ht="14.25">
      <c r="A96" s="1">
        <f t="shared" si="4"/>
        <v>78</v>
      </c>
      <c r="B96" s="11">
        <f t="shared" si="3"/>
        <v>0.9833326050321263</v>
      </c>
      <c r="C96" s="4"/>
    </row>
    <row r="97" spans="1:2" ht="14.25">
      <c r="A97" s="1">
        <v>79</v>
      </c>
      <c r="B97" s="11">
        <f t="shared" si="3"/>
        <v>0.983120734068979</v>
      </c>
    </row>
    <row r="99" spans="1:5" ht="14.25">
      <c r="A99" s="23" t="s">
        <v>5</v>
      </c>
      <c r="B99" s="23"/>
      <c r="C99" s="23"/>
      <c r="D99" s="23"/>
      <c r="E99" s="12">
        <f>1-B97</f>
        <v>0.01687926593102096</v>
      </c>
    </row>
    <row r="100" spans="1:5" ht="14.25">
      <c r="A100" s="23" t="s">
        <v>6</v>
      </c>
      <c r="B100" s="23"/>
      <c r="C100" s="23"/>
      <c r="D100" s="23"/>
      <c r="E100" s="13">
        <f>1/E99</f>
        <v>59.24428254680113</v>
      </c>
    </row>
    <row r="101" spans="1:4" ht="14.25">
      <c r="A101" s="8"/>
      <c r="B101" s="8"/>
      <c r="C101" s="8"/>
      <c r="D101" s="9"/>
    </row>
    <row r="102" spans="1:10" ht="14.25">
      <c r="A102" s="26" t="s">
        <v>2</v>
      </c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4.25">
      <c r="A103" s="24" t="s">
        <v>7</v>
      </c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>
      <c r="A104" s="24" t="s">
        <v>8</v>
      </c>
      <c r="B104" s="24"/>
      <c r="C104" s="24"/>
      <c r="D104" s="24"/>
      <c r="E104" s="24"/>
      <c r="F104" s="24"/>
      <c r="G104" s="24"/>
      <c r="H104" s="24"/>
      <c r="I104" s="24"/>
      <c r="J104" s="24"/>
    </row>
    <row r="106" ht="14.25">
      <c r="A106" s="14" t="s">
        <v>9</v>
      </c>
    </row>
    <row r="107" spans="1:10" ht="30" customHeight="1">
      <c r="A107" s="22" t="s">
        <v>10</v>
      </c>
      <c r="B107" s="22"/>
      <c r="C107" s="22"/>
      <c r="D107" s="22"/>
      <c r="E107" s="22"/>
      <c r="F107" s="22"/>
      <c r="G107" s="22"/>
      <c r="H107" s="22"/>
      <c r="I107" s="22"/>
      <c r="J107" s="22"/>
    </row>
  </sheetData>
  <sheetProtection/>
  <mergeCells count="16">
    <mergeCell ref="A1:J1"/>
    <mergeCell ref="A2:J2"/>
    <mergeCell ref="A7:J7"/>
    <mergeCell ref="A4:J4"/>
    <mergeCell ref="A10:J10"/>
    <mergeCell ref="A8:I8"/>
    <mergeCell ref="A5:I5"/>
    <mergeCell ref="A107:J107"/>
    <mergeCell ref="A99:D99"/>
    <mergeCell ref="A100:D100"/>
    <mergeCell ref="A15:B15"/>
    <mergeCell ref="A11:I11"/>
    <mergeCell ref="A13:B13"/>
    <mergeCell ref="A103:J103"/>
    <mergeCell ref="A104:J104"/>
    <mergeCell ref="A102:J102"/>
  </mergeCells>
  <hyperlinks>
    <hyperlink ref="A2:J2" r:id="rId1" display="Data and calculations for the Fact App question published December 19, 2018: At the current U.S. drug overdose death rate, what are the average lifetime chances of dying from a drug overdose?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2015-01-02T15:20:50Z</dcterms:created>
  <dcterms:modified xsi:type="dcterms:W3CDTF">2023-11-10T16:09:59Z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