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 windowWidth="15312" windowHeight="8604" tabRatio="929" activeTab="0"/>
  </bookViews>
  <sheets>
    <sheet name="Index" sheetId="1" r:id="rId1"/>
    <sheet name="Federal benefits" sheetId="2" r:id="rId2"/>
    <sheet name="Debt, cur. law" sheetId="3" r:id="rId3"/>
    <sheet name="Debt, cur. pol." sheetId="4" r:id="rId4"/>
    <sheet name="Debt, ec. fb." sheetId="5" r:id="rId5"/>
    <sheet name="2014-2016 Debt" sheetId="6" r:id="rId6"/>
    <sheet name="Debt, combined" sheetId="7" r:id="rId7"/>
  </sheets>
  <definedNames/>
  <calcPr fullCalcOnLoad="1"/>
</workbook>
</file>

<file path=xl/sharedStrings.xml><?xml version="1.0" encoding="utf-8"?>
<sst xmlns="http://schemas.openxmlformats.org/spreadsheetml/2006/main" count="382" uniqueCount="76">
  <si>
    <t>Figure 1-1.</t>
  </si>
  <si>
    <t>Fiscal Year</t>
  </si>
  <si>
    <t>Federal Debt Held by the Public</t>
  </si>
  <si>
    <t/>
  </si>
  <si>
    <t xml:space="preserve"> Spending</t>
  </si>
  <si>
    <t>Noninterest Spending</t>
  </si>
  <si>
    <t>Memorandum:</t>
  </si>
  <si>
    <t>Revenues</t>
  </si>
  <si>
    <t xml:space="preserve"> Social Security</t>
  </si>
  <si>
    <t>Other</t>
  </si>
  <si>
    <t>Total Noninterest Spending</t>
  </si>
  <si>
    <t xml:space="preserve">  Net   Interest          </t>
  </si>
  <si>
    <t>Total Spending</t>
  </si>
  <si>
    <t>Revenues Minus Total Noninterest Spending</t>
  </si>
  <si>
    <t>Revenues Minus Total Spending</t>
  </si>
  <si>
    <t>e</t>
  </si>
  <si>
    <t>&gt;250</t>
  </si>
  <si>
    <t>Source: Congressional Budget Office.</t>
  </si>
  <si>
    <t>a. Outlays for Medicare represent net Medicare spending (gross Medicare spending minus offsetting receipts, such as premium payments by Medicare beneficiaries).</t>
  </si>
  <si>
    <t xml:space="preserve">b. Outlays for Medicaid, CHIP, and exchange subsidies represent federal outlays for Medicaid, for the Children's Health Insurance Program, and for health insurance subsidies provided through the exchanges established by the Affordable Care Act. </t>
  </si>
  <si>
    <t>c. Debt does not reflect the economic effects of the policies underlying the extended baseline. (For an analysis of those effects and their impact on debt, see Chapter 6.)</t>
  </si>
  <si>
    <t>d. Medicare offsetting receipts, which reduce total outlays, consist of Medicare premiums, certain payments by states to Medicare, and amounts paid to providers and then recovered.</t>
  </si>
  <si>
    <t>e. CBO does not report debt of more than 250 percent of GDP or projections based on debt above that level, such as interest outlays.</t>
  </si>
  <si>
    <t>Real (inflation-adjusted) gross national product (GNP) differs from gross domestic product (GDP), the more common measure of the output of the economy, by including the income that U.S. residents earn abroad and excluding the income that nonresidents earn in this country.</t>
  </si>
  <si>
    <t>Extended Baseline With Economic Feedback</t>
  </si>
  <si>
    <t>Extended Alternative Fiscal Scenario With Economic Feedback</t>
  </si>
  <si>
    <t>(Percentage of gross domestic product, by fiscal year)</t>
  </si>
  <si>
    <t>Real GNP per Person</t>
  </si>
  <si>
    <t>www.cbo.gov/publication/45471</t>
  </si>
  <si>
    <t>Percentage of Gross Domestic Product</t>
  </si>
  <si>
    <t>Note: The extended baseline generally reflects current law, following CBO’s 10-year baseline budget projections through 2024 and then extending the baseline concept for the rest of the long-term projection period. The long-term projections of debt do not reflect the economic effects of the policies underlying the extended baseline. (For an analysis of those effects and their impact on debt, see Chapter 6.)</t>
  </si>
  <si>
    <t>Supplemental data: "The 2014 Long-Term Budget Outlook." Congressional Budget Office, July 15, 2014. http://cbo.gov/sites/default/files/cbofiles/attachments/45308-2014-07-LTBOSuppData.xlsx</t>
  </si>
  <si>
    <t>Figure 6-3.</t>
  </si>
  <si>
    <t>Long-Run Effects of the Fiscal Policies in CBO’s Extended Alternative Fiscal Scenario</t>
  </si>
  <si>
    <t>(Thousands of 2014 dollars, by calendar year)</t>
  </si>
  <si>
    <t>Notes: The extended baseline generally reflects current law, following CBO’s 10-year baseline budget projections through 2024 and then extending the baseline concept for the rest of the long-term projection period.</t>
  </si>
  <si>
    <t>The extended alternative fiscal scenario incorporates the assumptions that certain policies that have been in place for a number of years will be continued and that some provisions of law that might be difficult to sustain for a long period will be modified.</t>
  </si>
  <si>
    <t>Short-run effects are not shown here. For estimates of economic effects in 2015 and 2016, see Table 6-3.</t>
  </si>
  <si>
    <t>The results are CBO’s central estimates from ranges determined by alternative assessments about how much deficits “crowd out” investment in capital goods such as factories and computers (because a larger portion of people’s savings is being used to purchase government securities) and how much people respond to changes in after-tax wages by adjusting the number of hours they work.</t>
  </si>
  <si>
    <t>Summary Data for the Extended Alternative Fiscal Scenario, Without Economic Feedback</t>
  </si>
  <si>
    <t>Note: The extended alternative fiscal scenario incorporates the assumption that the automatic reductions in spending in 2015 and later required by the Budget Control Act of 2011 as subsequently amended would not occur—although the original caps on discretionary appropriations in that law would remain in place. It also assumes that lawmakers would act to maintain Medicare’s payment rates for physicians at current levels and that federal noninterest spending apart from that for Social Security, the major health care programs (net of offsetting receipts), and certain refundable tax credits would rise after 2024 to its average as a percentage of GDP during the past two decades—rather than fall significantly below that level, as it does in the extended baseline. It also incorporates the following assumptions about revenues: About 70 expiring tax provisions, including one that allows businesses to deduct 50 percent of new investments in equipment immediately, will be extended through 2024; and after 2024, revenues will equal 18.1 percent of GDP, matching the value they would have in 2024 given the previous assumption about expiring tax provisions and standing slightly higher than the average of 17.4 percent over the past 40 years—rather than rising over time as a percentage of GDP, as they do in the extended baseline.</t>
  </si>
  <si>
    <t xml:space="preserve">Federal Debt Held by the Public </t>
  </si>
  <si>
    <t xml:space="preserve"> Federal employee and veteran benefits payable / Total households</t>
  </si>
  <si>
    <t>Calculated by Just Facts</t>
  </si>
  <si>
    <t>"Total households (In Thousands) ... All"</t>
  </si>
  <si>
    <t>“Fiscal Year 2016 Financial Report of the United States Government.” U.S. Department of the Treasury, January 12, 2017. https://www.fiscal.treasury.gov/fsreports/rpt/finrep/fr/16frusg/01112017FR_%28Final%29.pdf</t>
  </si>
  <si>
    <t>Page 58: “United States Government Balance Sheets as of September 30, 2016, and 2015 (In billions of dollars) … Federal employee and veteran benefits payable … 2016”</t>
  </si>
  <si>
    <t>Dataset: “Average Number of People per Household, by Race and Hispanic Origin, Marital Status, Age, and Education of Householder: 2016.” U.S. Census Bureau, November 2016. http://www.census.gov/hhes/families/data/cps2016.html</t>
  </si>
  <si>
    <t>Paying the present value of pensions and other benefits owed to federal employees and veterans would require an average of $57,000 from every household in the U.S.</t>
  </si>
  <si>
    <t xml:space="preserve">GDP </t>
  </si>
  <si>
    <t xml:space="preserve">Publicly Held Debt  </t>
  </si>
  <si>
    <t>Dataset: “Table 1.1.5. Gross Domestic Product [Billions of dollars].” U.S. Bureau of Economic Analysis. Last revised December 22, 2016. http://www.bea.gov/iTable/iTable.cfm?ReqID=9&amp;step=1#reqid=9&amp;step=1&amp;isuri=1</t>
  </si>
  <si>
    <t>2016 Q3</t>
  </si>
  <si>
    <t>Debt/GDP</t>
  </si>
  <si>
    <t>Webpage: “The Debt to the Penny and Who Holds It.” Bureau of the Public Debt, United States Department of the Treasury. Accessed January 18, 2017 at https://www.treasurydirect.gov/NP/debt/search?startMonth=09&amp;startDay=30&amp;startYear=2016&amp;endMonth=09&amp;endDay=30&amp;endYear=2016</t>
  </si>
  <si>
    <t>Date</t>
  </si>
  <si>
    <t>Debt Held by the Public</t>
  </si>
  <si>
    <t>Intragovernmental Holdings</t>
  </si>
  <si>
    <t>Total Public Debt Outstanding</t>
  </si>
  <si>
    <t>Measure</t>
  </si>
  <si>
    <t>Dataset: “An Update to the Budget and Economic Outlook: 2016 to 2026.” Congressional Budget Office, August 23, 2016. https://www.cbo.gov/sites/default/files/114th-congress-2015-2016/reports/51908-2016outlookfiguredata8-2016-2.xlsx</t>
  </si>
  <si>
    <t>“Summary Figure 1. Federal Debt Held by the Public (Percentage of Gross Domestic Product)”</t>
  </si>
  <si>
    <t>Historical</t>
  </si>
  <si>
    <t>Extended Baseline (Fig 1.1)</t>
  </si>
  <si>
    <t>2014-2016 (Outcomes After the 2014 Long-Term Budget Outlook Was Published)</t>
  </si>
  <si>
    <t>Extended Alternative Fiscal Scenario</t>
  </si>
  <si>
    <t xml:space="preserve">Extended Alternative Fiscal Scenario Without Economic Feedback (2014-2018) and With (2019 Onward) </t>
  </si>
  <si>
    <t>Publicly held debt, historical and CBO projections</t>
  </si>
  <si>
    <r>
      <t xml:space="preserve">This file presents the data underlying the figures presented in CBO’s July 2014 report </t>
    </r>
    <r>
      <rPr>
        <i/>
        <sz val="11"/>
        <color indexed="8"/>
        <rFont val="Calibri"/>
        <family val="2"/>
      </rPr>
      <t>The 2014 Long-Term Budget Outlook</t>
    </r>
    <r>
      <rPr>
        <sz val="11"/>
        <color indexed="8"/>
        <rFont val="Calibri"/>
        <family val="2"/>
      </rPr>
      <t xml:space="preserve">. </t>
    </r>
  </si>
  <si>
    <r>
      <t xml:space="preserve">Source: Congressional Budget Office. For details about the sources of data used for past debt held by the public, see Congressional Budget Office, </t>
    </r>
    <r>
      <rPr>
        <i/>
        <sz val="11"/>
        <color indexed="8"/>
        <rFont val="Calibri"/>
        <family val="2"/>
      </rPr>
      <t>Historical Data on Federal Debt Held by the Public</t>
    </r>
    <r>
      <rPr>
        <sz val="11"/>
        <color indexed="8"/>
        <rFont val="Calibri"/>
        <family val="2"/>
      </rPr>
      <t xml:space="preserve"> (July 2010), www.cbo.gov/publication/21728.</t>
    </r>
  </si>
  <si>
    <r>
      <t xml:space="preserve">This file presents data that supplement information presented in CBO’s July 2014 report </t>
    </r>
    <r>
      <rPr>
        <i/>
        <sz val="11"/>
        <color indexed="8"/>
        <rFont val="Calibri"/>
        <family val="2"/>
      </rPr>
      <t>The 2014 Long-Term Budget Outlook</t>
    </r>
    <r>
      <rPr>
        <sz val="11"/>
        <color indexed="8"/>
        <rFont val="Calibri"/>
        <family val="2"/>
      </rPr>
      <t xml:space="preserve">. </t>
    </r>
  </si>
  <si>
    <r>
      <t>Medicare</t>
    </r>
    <r>
      <rPr>
        <vertAlign val="superscript"/>
        <sz val="11"/>
        <color indexed="8"/>
        <rFont val="Calibri"/>
        <family val="2"/>
      </rPr>
      <t>a</t>
    </r>
    <r>
      <rPr>
        <sz val="11"/>
        <color indexed="8"/>
        <rFont val="Calibri"/>
        <family val="2"/>
      </rPr>
      <t xml:space="preserve"> </t>
    </r>
  </si>
  <si>
    <r>
      <t>Medicaid, CHIP, and Exchange Subsidies</t>
    </r>
    <r>
      <rPr>
        <vertAlign val="superscript"/>
        <sz val="11"/>
        <color indexed="8"/>
        <rFont val="Calibri"/>
        <family val="2"/>
      </rPr>
      <t>b</t>
    </r>
  </si>
  <si>
    <r>
      <t>Federal Debt Held by the Public</t>
    </r>
    <r>
      <rPr>
        <vertAlign val="superscript"/>
        <sz val="11"/>
        <color indexed="8"/>
        <rFont val="Calibri"/>
        <family val="2"/>
      </rPr>
      <t>c,e</t>
    </r>
  </si>
  <si>
    <r>
      <t>Medicare Offsetting Receipts</t>
    </r>
    <r>
      <rPr>
        <vertAlign val="superscript"/>
        <sz val="11"/>
        <color indexed="8"/>
        <rFont val="Calibri"/>
        <family val="2"/>
      </rPr>
      <t>d</t>
    </r>
  </si>
  <si>
    <t>“Data and calculations for "New Treasury Data Shows Federal Shortfall of $670,000 Per U.S. Household.” By James D. Agresti. Just Facts, January 18, 2017. http://www.justfactsdaily.com/2017-federal-shortfall-670000-per-household/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</si>
</sst>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mm\-dd"/>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
    <numFmt numFmtId="174" formatCode="#0.0"/>
    <numFmt numFmtId="175" formatCode="00.0"/>
    <numFmt numFmtId="176" formatCode="* #,##0.0_)"/>
    <numFmt numFmtId="177" formatCode="* #,##0_)"/>
  </numFmts>
  <fonts count="57">
    <font>
      <sz val="11"/>
      <color theme="1"/>
      <name val="Calibri"/>
      <family val="2"/>
    </font>
    <font>
      <sz val="11"/>
      <color indexed="8"/>
      <name val="Calibri"/>
      <family val="2"/>
    </font>
    <font>
      <sz val="10"/>
      <name val="Arial"/>
      <family val="2"/>
    </font>
    <font>
      <sz val="12"/>
      <name val="Courier"/>
      <family val="3"/>
    </font>
    <font>
      <sz val="12"/>
      <name val="Arial"/>
      <family val="2"/>
    </font>
    <font>
      <u val="single"/>
      <sz val="10"/>
      <color indexed="12"/>
      <name val="Arial"/>
      <family val="2"/>
    </font>
    <font>
      <sz val="10"/>
      <name val="Courier"/>
      <family val="3"/>
    </font>
    <font>
      <i/>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Bell Centennial Address"/>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56"/>
      <name val="Calibri"/>
      <family val="2"/>
    </font>
    <font>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Bell Centennial Address"/>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name val="Calibri"/>
      <family val="2"/>
    </font>
    <font>
      <vertAlign val="superscript"/>
      <sz val="11"/>
      <color theme="1"/>
      <name val="Calibri"/>
      <family val="2"/>
    </font>
    <font>
      <sz val="11"/>
      <color rgb="FF0070C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76" fontId="2" fillId="0" borderId="0" applyFont="0" applyFill="0" applyBorder="0" applyAlignment="0">
      <protection locked="0"/>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vertical="distributed"/>
      <protection/>
    </xf>
    <xf numFmtId="0" fontId="4" fillId="0" borderId="0">
      <alignment/>
      <protection/>
    </xf>
    <xf numFmtId="0" fontId="0" fillId="0" borderId="0">
      <alignment/>
      <protection/>
    </xf>
    <xf numFmtId="0" fontId="47"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48" fillId="0" borderId="0">
      <alignment/>
      <protection/>
    </xf>
    <xf numFmtId="0" fontId="6" fillId="0" borderId="0">
      <alignment/>
      <protection/>
    </xf>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5">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9" fontId="52" fillId="0" borderId="0" xfId="0" applyNumberFormat="1" applyFont="1" applyAlignment="1">
      <alignment horizontal="center" vertical="center" wrapText="1"/>
    </xf>
    <xf numFmtId="9" fontId="0" fillId="0" borderId="0" xfId="0" applyNumberFormat="1" applyAlignment="1">
      <alignment horizontal="center"/>
    </xf>
    <xf numFmtId="0" fontId="42" fillId="0" borderId="0" xfId="57"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29" fillId="0" borderId="0" xfId="57" applyFont="1" applyAlignment="1">
      <alignment horizontal="left" vertical="top" wrapText="1"/>
    </xf>
    <xf numFmtId="0" fontId="0" fillId="0" borderId="0" xfId="0" applyFill="1" applyAlignment="1">
      <alignment horizontal="left" vertical="top"/>
    </xf>
    <xf numFmtId="172" fontId="0" fillId="0" borderId="0" xfId="0" applyNumberFormat="1" applyAlignment="1">
      <alignment horizontal="center" vertical="center" wrapText="1"/>
    </xf>
    <xf numFmtId="0" fontId="0" fillId="0" borderId="0" xfId="0" applyAlignment="1">
      <alignment/>
    </xf>
    <xf numFmtId="0" fontId="0" fillId="0" borderId="0" xfId="0" applyAlignment="1">
      <alignment/>
    </xf>
    <xf numFmtId="0" fontId="0" fillId="0" borderId="0" xfId="0" applyAlignment="1">
      <alignment horizontal="center"/>
    </xf>
    <xf numFmtId="0" fontId="52" fillId="0" borderId="0" xfId="0" applyFont="1" applyAlignment="1">
      <alignment horizontal="center" vertical="center" wrapText="1"/>
    </xf>
    <xf numFmtId="9"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wrapText="1"/>
    </xf>
    <xf numFmtId="173" fontId="0" fillId="33" borderId="0" xfId="0" applyNumberFormat="1" applyFill="1" applyAlignment="1">
      <alignment horizontal="center" vertical="center"/>
    </xf>
    <xf numFmtId="3" fontId="0" fillId="0" borderId="0" xfId="0" applyNumberFormat="1" applyAlignment="1">
      <alignment horizontal="center" vertical="center" wrapText="1"/>
    </xf>
    <xf numFmtId="4" fontId="0" fillId="0" borderId="0" xfId="0" applyNumberFormat="1" applyAlignment="1">
      <alignment/>
    </xf>
    <xf numFmtId="14" fontId="0" fillId="0" borderId="0" xfId="0" applyNumberFormat="1" applyAlignment="1">
      <alignment/>
    </xf>
    <xf numFmtId="0" fontId="0" fillId="0" borderId="0" xfId="0" applyAlignment="1">
      <alignment/>
    </xf>
    <xf numFmtId="164" fontId="0" fillId="0" borderId="0" xfId="0" applyNumberFormat="1" applyAlignment="1">
      <alignment horizontal="center"/>
    </xf>
    <xf numFmtId="0" fontId="0" fillId="0" borderId="0" xfId="0" applyAlignment="1">
      <alignment/>
    </xf>
    <xf numFmtId="3" fontId="0" fillId="0" borderId="0" xfId="0" applyNumberFormat="1" applyAlignment="1">
      <alignment/>
    </xf>
    <xf numFmtId="0" fontId="52" fillId="0" borderId="0" xfId="0" applyFont="1" applyAlignment="1">
      <alignment horizontal="center" vertical="center"/>
    </xf>
    <xf numFmtId="0" fontId="0" fillId="0" borderId="0" xfId="0" applyAlignment="1">
      <alignment vertical="top" wrapText="1"/>
    </xf>
    <xf numFmtId="0" fontId="0" fillId="33" borderId="0" xfId="0" applyFill="1" applyAlignment="1">
      <alignment/>
    </xf>
    <xf numFmtId="0" fontId="0" fillId="0" borderId="0" xfId="0" applyAlignment="1">
      <alignment horizontal="center"/>
    </xf>
    <xf numFmtId="14" fontId="52" fillId="0" borderId="0" xfId="0" applyNumberFormat="1" applyFont="1" applyAlignment="1">
      <alignment horizontal="center" vertical="center"/>
    </xf>
    <xf numFmtId="164" fontId="0" fillId="33" borderId="0" xfId="0" applyNumberFormat="1" applyFill="1" applyAlignment="1">
      <alignment/>
    </xf>
    <xf numFmtId="164" fontId="0" fillId="33" borderId="0" xfId="0" applyNumberFormat="1" applyFill="1" applyAlignment="1">
      <alignment horizontal="center"/>
    </xf>
    <xf numFmtId="0" fontId="52" fillId="0" borderId="0" xfId="0" applyFont="1" applyFill="1" applyAlignment="1">
      <alignment horizontal="center" vertical="center" wrapText="1"/>
    </xf>
    <xf numFmtId="0" fontId="0" fillId="0" borderId="0" xfId="0" applyFont="1" applyAlignment="1">
      <alignment/>
    </xf>
    <xf numFmtId="0" fontId="0" fillId="0" borderId="0" xfId="0" applyFont="1" applyAlignment="1">
      <alignment/>
    </xf>
    <xf numFmtId="0" fontId="54" fillId="0" borderId="0" xfId="57" applyFont="1" applyAlignment="1">
      <alignment/>
    </xf>
    <xf numFmtId="0" fontId="52"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1" fontId="0" fillId="0" borderId="0" xfId="0" applyNumberFormat="1" applyFont="1" applyAlignment="1">
      <alignment horizontal="left"/>
    </xf>
    <xf numFmtId="1" fontId="0" fillId="0" borderId="0" xfId="0" applyNumberFormat="1" applyFont="1" applyAlignment="1">
      <alignment horizontal="center"/>
    </xf>
    <xf numFmtId="1" fontId="0" fillId="0" borderId="10" xfId="0" applyNumberFormat="1" applyFont="1" applyBorder="1" applyAlignment="1">
      <alignment horizontal="left"/>
    </xf>
    <xf numFmtId="1" fontId="0" fillId="0" borderId="10" xfId="0" applyNumberFormat="1" applyFont="1" applyBorder="1" applyAlignment="1">
      <alignment horizontal="center"/>
    </xf>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Alignment="1">
      <alignment horizontal="center"/>
    </xf>
    <xf numFmtId="0" fontId="0" fillId="0" borderId="10" xfId="0" applyFont="1" applyBorder="1" applyAlignment="1">
      <alignment horizontal="center"/>
    </xf>
    <xf numFmtId="165" fontId="0" fillId="0" borderId="0" xfId="0" applyNumberFormat="1" applyFont="1" applyAlignment="1">
      <alignment horizontal="center"/>
    </xf>
    <xf numFmtId="165" fontId="55" fillId="0" borderId="0" xfId="0" applyNumberFormat="1" applyFont="1" applyAlignment="1">
      <alignment horizontal="center"/>
    </xf>
    <xf numFmtId="0" fontId="0" fillId="0" borderId="0" xfId="0" applyFont="1" applyBorder="1" applyAlignment="1">
      <alignment/>
    </xf>
    <xf numFmtId="165" fontId="0" fillId="0" borderId="10" xfId="0" applyNumberFormat="1" applyFont="1" applyBorder="1" applyAlignment="1">
      <alignment horizontal="center"/>
    </xf>
    <xf numFmtId="165" fontId="55" fillId="0" borderId="10" xfId="0" applyNumberFormat="1" applyFont="1" applyBorder="1" applyAlignment="1">
      <alignment horizontal="center"/>
    </xf>
    <xf numFmtId="1" fontId="0" fillId="0" borderId="0" xfId="0" applyNumberFormat="1" applyFont="1" applyBorder="1" applyAlignment="1">
      <alignment horizontal="left" vertical="center"/>
    </xf>
    <xf numFmtId="165"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0" xfId="0" applyFont="1" applyFill="1" applyBorder="1" applyAlignment="1">
      <alignment/>
    </xf>
    <xf numFmtId="0" fontId="56" fillId="0" borderId="0" xfId="0" applyFont="1" applyFill="1" applyBorder="1" applyAlignment="1">
      <alignment/>
    </xf>
    <xf numFmtId="0" fontId="56" fillId="0" borderId="0" xfId="0" applyFont="1" applyFill="1" applyBorder="1" applyAlignment="1">
      <alignment horizontal="left"/>
    </xf>
    <xf numFmtId="0" fontId="52"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xf>
    <xf numFmtId="2"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0" fillId="33" borderId="0" xfId="0" applyFill="1" applyAlignment="1">
      <alignment horizontal="left" vertical="top"/>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Font="1" applyAlignment="1">
      <alignment/>
    </xf>
    <xf numFmtId="0" fontId="54" fillId="0" borderId="0" xfId="57" applyFont="1" applyAlignment="1">
      <alignment horizontal="left"/>
    </xf>
    <xf numFmtId="1" fontId="0" fillId="0" borderId="0" xfId="0" applyNumberFormat="1"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52" fillId="0" borderId="0" xfId="0" applyFont="1" applyAlignment="1">
      <alignment horizontal="left"/>
    </xf>
    <xf numFmtId="0" fontId="0" fillId="0" borderId="10" xfId="0" applyFont="1" applyBorder="1" applyAlignment="1">
      <alignment horizontal="center"/>
    </xf>
    <xf numFmtId="0" fontId="0" fillId="0" borderId="11" xfId="0" applyFont="1" applyBorder="1" applyAlignment="1">
      <alignment horizontal="center"/>
    </xf>
    <xf numFmtId="1" fontId="0" fillId="0" borderId="0" xfId="0" applyNumberFormat="1" applyFont="1" applyFill="1" applyBorder="1" applyAlignment="1">
      <alignment horizontal="left" vertic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0" fillId="0" borderId="10" xfId="0" applyFont="1" applyFill="1" applyBorder="1" applyAlignment="1">
      <alignment horizontal="center" wrapText="1"/>
    </xf>
    <xf numFmtId="0" fontId="0" fillId="0" borderId="0" xfId="0" applyFont="1" applyFill="1" applyBorder="1" applyAlignment="1">
      <alignment/>
    </xf>
    <xf numFmtId="0" fontId="52" fillId="0" borderId="10" xfId="0" applyFont="1" applyFill="1" applyBorder="1" applyAlignment="1">
      <alignment horizontal="left"/>
    </xf>
    <xf numFmtId="0" fontId="0" fillId="0" borderId="0" xfId="0" applyFont="1" applyFill="1" applyBorder="1" applyAlignment="1">
      <alignment horizontal="center"/>
    </xf>
    <xf numFmtId="0" fontId="0" fillId="0" borderId="10" xfId="0" applyFont="1" applyFill="1" applyBorder="1" applyAlignment="1">
      <alignment horizontal="center"/>
    </xf>
    <xf numFmtId="0" fontId="52" fillId="0" borderId="12" xfId="0" applyFont="1" applyBorder="1" applyAlignment="1">
      <alignment horizontal="center"/>
    </xf>
    <xf numFmtId="0" fontId="52" fillId="0" borderId="13" xfId="0" applyFont="1" applyBorder="1" applyAlignment="1">
      <alignment horizontal="center"/>
    </xf>
    <xf numFmtId="0" fontId="52" fillId="0" borderId="14" xfId="0" applyFont="1"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0" xfId="46"/>
    <cellStyle name="Currency" xfId="47"/>
    <cellStyle name="Currency [0]" xfId="48"/>
    <cellStyle name="Currency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2 2" xfId="59"/>
    <cellStyle name="Hyperlink 3" xfId="60"/>
    <cellStyle name="Input" xfId="61"/>
    <cellStyle name="Linked Cell" xfId="62"/>
    <cellStyle name="Neutral" xfId="63"/>
    <cellStyle name="Normal 2" xfId="64"/>
    <cellStyle name="Normal 2 2" xfId="65"/>
    <cellStyle name="Normal 2 3" xfId="66"/>
    <cellStyle name="Normal 2 4" xfId="67"/>
    <cellStyle name="Normal 26" xfId="68"/>
    <cellStyle name="Normal 3" xfId="69"/>
    <cellStyle name="Normal 3 2" xfId="70"/>
    <cellStyle name="Normal 3 3" xfId="71"/>
    <cellStyle name="Normal 3 4" xfId="72"/>
    <cellStyle name="Normal 4" xfId="73"/>
    <cellStyle name="Normal 4 2" xfId="74"/>
    <cellStyle name="Normal 5" xfId="75"/>
    <cellStyle name="Normal 5 2" xfId="76"/>
    <cellStyle name="Normal 6" xfId="77"/>
    <cellStyle name="Note" xfId="78"/>
    <cellStyle name="Output" xfId="79"/>
    <cellStyle name="Percent" xfId="80"/>
    <cellStyle name="Percent 2"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4867275</xdr:colOff>
      <xdr:row>0</xdr:row>
      <xdr:rowOff>1228725</xdr:rowOff>
    </xdr:to>
    <xdr:pic>
      <xdr:nvPicPr>
        <xdr:cNvPr id="1" name="Picture 4" descr="JustFacts_Title2"/>
        <xdr:cNvPicPr preferRelativeResize="1">
          <a:picLocks noChangeAspect="1"/>
        </xdr:cNvPicPr>
      </xdr:nvPicPr>
      <xdr:blipFill>
        <a:blip r:embed="rId1"/>
        <a:stretch>
          <a:fillRect/>
        </a:stretch>
      </xdr:blipFill>
      <xdr:spPr>
        <a:xfrm>
          <a:off x="9525" y="0"/>
          <a:ext cx="485775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5</xdr:row>
      <xdr:rowOff>0</xdr:rowOff>
    </xdr:from>
    <xdr:to>
      <xdr:col>13</xdr:col>
      <xdr:colOff>438150</xdr:colOff>
      <xdr:row>32</xdr:row>
      <xdr:rowOff>142875</xdr:rowOff>
    </xdr:to>
    <xdr:pic>
      <xdr:nvPicPr>
        <xdr:cNvPr id="1" name="Picture 1"/>
        <xdr:cNvPicPr preferRelativeResize="1">
          <a:picLocks noChangeAspect="1"/>
        </xdr:cNvPicPr>
      </xdr:nvPicPr>
      <xdr:blipFill>
        <a:blip r:embed="rId1"/>
        <a:stretch>
          <a:fillRect/>
        </a:stretch>
      </xdr:blipFill>
      <xdr:spPr>
        <a:xfrm>
          <a:off x="8505825" y="1143000"/>
          <a:ext cx="4210050" cy="528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2017-federal-shortfall-670000-per-household/"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7"/>
  <sheetViews>
    <sheetView tabSelected="1" zoomScalePageLayoutView="0" workbookViewId="0" topLeftCell="A1">
      <selection activeCell="A158" sqref="A158"/>
    </sheetView>
  </sheetViews>
  <sheetFormatPr defaultColWidth="9.140625" defaultRowHeight="15"/>
  <cols>
    <col min="1" max="1" width="92.00390625" style="6" customWidth="1"/>
  </cols>
  <sheetData>
    <row r="1" ht="102" customHeight="1">
      <c r="A1" s="8"/>
    </row>
    <row r="2" ht="14.25">
      <c r="A2" s="9"/>
    </row>
    <row r="3" ht="42.75">
      <c r="A3" s="10" t="s">
        <v>75</v>
      </c>
    </row>
    <row r="4" ht="14.25">
      <c r="A4" s="7"/>
    </row>
    <row r="5" ht="28.5">
      <c r="A5" s="5" t="s">
        <v>48</v>
      </c>
    </row>
    <row r="7" ht="14.25">
      <c r="A7" s="5" t="s">
        <v>67</v>
      </c>
    </row>
  </sheetData>
  <sheetProtection/>
  <hyperlinks>
    <hyperlink ref="A7" location="'Debt, combined'!A1" display="Under the federal government's current policies and their economic effects, CBO projects that the next generation of Americans will inherit a debt like never before seen in the history of the U.S."/>
    <hyperlink ref="A5" location="'Federal Benefits'!A1" display="Unpaid benefits owed to federal employees and veterans amount to an average of $54,000 for every household in the U.S."/>
    <hyperlink ref="A3" r:id="rId1" display="“Data and calculations for &quot;New Treasury Data Shows Federal Shortfall of $670,000 Per U.S. Household.” By James D. Agresti. Just Facts, January 18, 2017. http://www.justfactsdaily.com/2017-federal-shortfall-670000-per-household/"/>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K1"/>
    </sheetView>
  </sheetViews>
  <sheetFormatPr defaultColWidth="9.140625" defaultRowHeight="15"/>
  <sheetData>
    <row r="1" spans="1:11" ht="27.75" customHeight="1">
      <c r="A1" s="85" t="s">
        <v>45</v>
      </c>
      <c r="B1" s="85"/>
      <c r="C1" s="85"/>
      <c r="D1" s="85"/>
      <c r="E1" s="85"/>
      <c r="F1" s="85"/>
      <c r="G1" s="85"/>
      <c r="H1" s="85"/>
      <c r="I1" s="85"/>
      <c r="J1" s="85"/>
      <c r="K1" s="85"/>
    </row>
    <row r="2" spans="1:11" ht="27.75" customHeight="1">
      <c r="A2" s="83" t="s">
        <v>46</v>
      </c>
      <c r="B2" s="83"/>
      <c r="C2" s="83"/>
      <c r="D2" s="83"/>
      <c r="E2" s="83"/>
      <c r="F2" s="83"/>
      <c r="G2" s="83"/>
      <c r="H2" s="83"/>
      <c r="I2" s="83"/>
      <c r="K2" s="12">
        <v>7209.4</v>
      </c>
    </row>
    <row r="3" spans="1:11" ht="14.25">
      <c r="A3" s="13"/>
      <c r="B3" s="13"/>
      <c r="C3" s="13"/>
      <c r="D3" s="13"/>
      <c r="E3" s="13"/>
      <c r="F3" s="13"/>
      <c r="G3" s="13"/>
      <c r="H3" s="13"/>
      <c r="I3" s="13"/>
      <c r="J3" s="13"/>
      <c r="K3" s="13"/>
    </row>
    <row r="4" spans="1:11" ht="27.75" customHeight="1">
      <c r="A4" s="85" t="s">
        <v>47</v>
      </c>
      <c r="B4" s="85"/>
      <c r="C4" s="85"/>
      <c r="D4" s="85"/>
      <c r="E4" s="85"/>
      <c r="F4" s="85"/>
      <c r="G4" s="85"/>
      <c r="H4" s="85"/>
      <c r="I4" s="85"/>
      <c r="J4" s="85"/>
      <c r="K4" s="85"/>
    </row>
    <row r="5" spans="1:11" ht="14.25" customHeight="1">
      <c r="A5" s="84" t="s">
        <v>44</v>
      </c>
      <c r="B5" s="84"/>
      <c r="C5" s="84"/>
      <c r="D5" s="84"/>
      <c r="E5" s="84"/>
      <c r="F5" s="84"/>
      <c r="G5" s="84"/>
      <c r="H5" s="84"/>
      <c r="I5" s="84"/>
      <c r="K5" s="21">
        <v>125819</v>
      </c>
    </row>
    <row r="6" spans="1:11" ht="14.25">
      <c r="A6" s="19"/>
      <c r="B6" s="19"/>
      <c r="C6" s="19"/>
      <c r="D6" s="19"/>
      <c r="E6" s="19"/>
      <c r="F6" s="19"/>
      <c r="G6" s="19"/>
      <c r="H6" s="19"/>
      <c r="I6" s="19"/>
      <c r="J6" s="19"/>
      <c r="K6" s="14"/>
    </row>
    <row r="7" spans="1:11" ht="14.25">
      <c r="A7" s="82" t="s">
        <v>43</v>
      </c>
      <c r="B7" s="82"/>
      <c r="C7" s="82"/>
      <c r="D7" s="19"/>
      <c r="E7" s="19"/>
      <c r="F7" s="19"/>
      <c r="G7" s="19"/>
      <c r="H7" s="19"/>
      <c r="I7" s="19"/>
      <c r="J7" s="19"/>
      <c r="K7" s="14"/>
    </row>
    <row r="8" spans="1:10" s="14" customFormat="1" ht="14.25">
      <c r="A8" s="11"/>
      <c r="B8" s="11"/>
      <c r="C8" s="11"/>
      <c r="D8" s="19"/>
      <c r="E8" s="19"/>
      <c r="F8" s="19"/>
      <c r="G8" s="19"/>
      <c r="H8" s="19"/>
      <c r="I8" s="19"/>
      <c r="J8" s="19"/>
    </row>
    <row r="9" spans="1:11" ht="14.25" customHeight="1">
      <c r="A9" s="85" t="s">
        <v>42</v>
      </c>
      <c r="B9" s="85"/>
      <c r="C9" s="85"/>
      <c r="D9" s="85"/>
      <c r="E9" s="85"/>
      <c r="F9" s="85"/>
      <c r="G9" s="85"/>
      <c r="H9" s="85"/>
      <c r="I9" s="85"/>
      <c r="J9" s="14"/>
      <c r="K9" s="20">
        <v>57299.77189454693</v>
      </c>
    </row>
  </sheetData>
  <sheetProtection/>
  <mergeCells count="6">
    <mergeCell ref="A7:C7"/>
    <mergeCell ref="A2:I2"/>
    <mergeCell ref="A5:I5"/>
    <mergeCell ref="A1:K1"/>
    <mergeCell ref="A4:K4"/>
    <mergeCell ref="A9:I9"/>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547"/>
  <sheetViews>
    <sheetView zoomScalePageLayoutView="0" workbookViewId="0" topLeftCell="A1">
      <selection activeCell="A1" sqref="A1:G1"/>
    </sheetView>
  </sheetViews>
  <sheetFormatPr defaultColWidth="8.7109375" defaultRowHeight="15"/>
  <cols>
    <col min="1" max="1" width="17.140625" style="48" customWidth="1"/>
    <col min="2" max="2" width="60.7109375" style="36" customWidth="1"/>
    <col min="3" max="16384" width="8.7109375" style="36" customWidth="1"/>
  </cols>
  <sheetData>
    <row r="1" spans="1:7" ht="30" customHeight="1">
      <c r="A1" s="89" t="s">
        <v>31</v>
      </c>
      <c r="B1" s="89"/>
      <c r="C1" s="89"/>
      <c r="D1" s="89"/>
      <c r="E1" s="89"/>
      <c r="F1" s="89"/>
      <c r="G1" s="89"/>
    </row>
    <row r="3" spans="1:15" ht="14.25">
      <c r="A3" s="86" t="s">
        <v>68</v>
      </c>
      <c r="B3" s="86"/>
      <c r="C3" s="86"/>
      <c r="D3" s="86"/>
      <c r="E3" s="86"/>
      <c r="F3" s="86"/>
      <c r="G3" s="86"/>
      <c r="H3" s="86"/>
      <c r="I3" s="86"/>
      <c r="J3" s="86"/>
      <c r="K3" s="37"/>
      <c r="L3" s="37"/>
      <c r="M3" s="37"/>
      <c r="N3" s="37"/>
      <c r="O3" s="37"/>
    </row>
    <row r="4" spans="1:15" ht="14.25">
      <c r="A4" s="87" t="s">
        <v>28</v>
      </c>
      <c r="B4" s="87"/>
      <c r="C4" s="38"/>
      <c r="D4" s="38"/>
      <c r="E4" s="38"/>
      <c r="F4" s="38"/>
      <c r="G4" s="38"/>
      <c r="H4" s="38"/>
      <c r="I4" s="38"/>
      <c r="J4" s="38"/>
      <c r="K4" s="38"/>
      <c r="L4" s="38"/>
      <c r="M4" s="37"/>
      <c r="N4" s="37"/>
      <c r="O4" s="37"/>
    </row>
    <row r="6" spans="1:2" ht="14.25">
      <c r="A6" s="39" t="s">
        <v>0</v>
      </c>
      <c r="B6" s="39"/>
    </row>
    <row r="7" spans="1:2" ht="14.25">
      <c r="A7" s="39" t="s">
        <v>2</v>
      </c>
      <c r="B7" s="39"/>
    </row>
    <row r="8" spans="1:2" ht="14.25">
      <c r="A8" s="40" t="s">
        <v>29</v>
      </c>
      <c r="B8" s="41"/>
    </row>
    <row r="10" spans="1:2" ht="15" customHeight="1">
      <c r="A10" s="42" t="s">
        <v>1</v>
      </c>
      <c r="B10" s="43" t="s">
        <v>2</v>
      </c>
    </row>
    <row r="11" spans="1:2" ht="14.25">
      <c r="A11" s="44">
        <v>1790</v>
      </c>
      <c r="B11" s="45">
        <v>30</v>
      </c>
    </row>
    <row r="12" spans="1:2" ht="14.25">
      <c r="A12" s="44">
        <v>1791</v>
      </c>
      <c r="B12" s="45">
        <v>29</v>
      </c>
    </row>
    <row r="13" spans="1:2" ht="14.25">
      <c r="A13" s="44">
        <v>1792</v>
      </c>
      <c r="B13" s="45">
        <v>28</v>
      </c>
    </row>
    <row r="14" spans="1:2" ht="14.25">
      <c r="A14" s="44">
        <v>1793</v>
      </c>
      <c r="B14" s="45">
        <v>24</v>
      </c>
    </row>
    <row r="15" spans="1:2" ht="14.25">
      <c r="A15" s="44">
        <v>1794</v>
      </c>
      <c r="B15" s="45">
        <v>22</v>
      </c>
    </row>
    <row r="16" spans="1:2" ht="14.25">
      <c r="A16" s="44">
        <v>1795</v>
      </c>
      <c r="B16" s="45">
        <v>19</v>
      </c>
    </row>
    <row r="17" spans="1:2" ht="14.25">
      <c r="A17" s="44">
        <v>1796</v>
      </c>
      <c r="B17" s="45">
        <v>16</v>
      </c>
    </row>
    <row r="18" spans="1:2" ht="14.25">
      <c r="A18" s="44">
        <v>1797</v>
      </c>
      <c r="B18" s="45">
        <v>17</v>
      </c>
    </row>
    <row r="19" spans="1:2" ht="14.25">
      <c r="A19" s="44">
        <v>1798</v>
      </c>
      <c r="B19" s="45">
        <v>16</v>
      </c>
    </row>
    <row r="20" spans="1:2" ht="14.25">
      <c r="A20" s="44">
        <v>1799</v>
      </c>
      <c r="B20" s="45">
        <v>16</v>
      </c>
    </row>
    <row r="21" spans="1:2" ht="14.25">
      <c r="A21" s="44">
        <v>1800</v>
      </c>
      <c r="B21" s="45">
        <v>15</v>
      </c>
    </row>
    <row r="22" spans="1:2" ht="14.25">
      <c r="A22" s="44">
        <v>1801</v>
      </c>
      <c r="B22" s="45">
        <v>13</v>
      </c>
    </row>
    <row r="23" spans="1:2" ht="14.25">
      <c r="A23" s="44">
        <v>1802</v>
      </c>
      <c r="B23" s="45">
        <v>14</v>
      </c>
    </row>
    <row r="24" spans="1:2" ht="14.25">
      <c r="A24" s="44">
        <v>1803</v>
      </c>
      <c r="B24" s="45">
        <v>14</v>
      </c>
    </row>
    <row r="25" spans="1:2" ht="14.25">
      <c r="A25" s="44">
        <v>1804</v>
      </c>
      <c r="B25" s="45">
        <v>13</v>
      </c>
    </row>
    <row r="26" spans="1:2" ht="14.25">
      <c r="A26" s="44">
        <v>1805</v>
      </c>
      <c r="B26" s="45">
        <v>11</v>
      </c>
    </row>
    <row r="27" spans="1:2" ht="14.25">
      <c r="A27" s="44">
        <v>1806</v>
      </c>
      <c r="B27" s="45">
        <v>10</v>
      </c>
    </row>
    <row r="28" spans="1:2" ht="14.25">
      <c r="A28" s="44">
        <v>1807</v>
      </c>
      <c r="B28" s="45">
        <v>10</v>
      </c>
    </row>
    <row r="29" spans="1:2" ht="14.25">
      <c r="A29" s="44">
        <v>1808</v>
      </c>
      <c r="B29" s="45">
        <v>9</v>
      </c>
    </row>
    <row r="30" spans="1:2" ht="14.25">
      <c r="A30" s="44">
        <v>1809</v>
      </c>
      <c r="B30" s="45">
        <v>7</v>
      </c>
    </row>
    <row r="31" spans="1:2" ht="14.25">
      <c r="A31" s="44">
        <v>1810</v>
      </c>
      <c r="B31" s="45">
        <v>6</v>
      </c>
    </row>
    <row r="32" spans="1:2" ht="14.25">
      <c r="A32" s="44">
        <v>1811</v>
      </c>
      <c r="B32" s="45">
        <v>6</v>
      </c>
    </row>
    <row r="33" spans="1:2" ht="14.25">
      <c r="A33" s="44">
        <v>1812</v>
      </c>
      <c r="B33" s="45">
        <v>7</v>
      </c>
    </row>
    <row r="34" spans="1:2" ht="14.25">
      <c r="A34" s="44">
        <v>1813</v>
      </c>
      <c r="B34" s="45">
        <v>8</v>
      </c>
    </row>
    <row r="35" spans="1:2" ht="14.25">
      <c r="A35" s="44">
        <v>1814</v>
      </c>
      <c r="B35" s="45">
        <v>9</v>
      </c>
    </row>
    <row r="36" spans="1:2" ht="14.25">
      <c r="A36" s="44">
        <v>1815</v>
      </c>
      <c r="B36" s="45">
        <v>10</v>
      </c>
    </row>
    <row r="37" spans="1:2" ht="14.25">
      <c r="A37" s="44">
        <v>1816</v>
      </c>
      <c r="B37" s="45">
        <v>10</v>
      </c>
    </row>
    <row r="38" spans="1:2" ht="14.25">
      <c r="A38" s="44">
        <v>1817</v>
      </c>
      <c r="B38" s="45">
        <v>8</v>
      </c>
    </row>
    <row r="39" spans="1:2" ht="14.25">
      <c r="A39" s="44">
        <v>1818</v>
      </c>
      <c r="B39" s="45">
        <v>7</v>
      </c>
    </row>
    <row r="40" spans="1:2" ht="14.25">
      <c r="A40" s="44">
        <v>1819</v>
      </c>
      <c r="B40" s="45">
        <v>7</v>
      </c>
    </row>
    <row r="41" spans="1:2" ht="14.25">
      <c r="A41" s="44">
        <v>1820</v>
      </c>
      <c r="B41" s="45">
        <v>8</v>
      </c>
    </row>
    <row r="42" spans="1:2" ht="14.25">
      <c r="A42" s="44">
        <v>1821</v>
      </c>
      <c r="B42" s="45">
        <v>9</v>
      </c>
    </row>
    <row r="43" spans="1:2" ht="14.25">
      <c r="A43" s="44">
        <v>1822</v>
      </c>
      <c r="B43" s="45">
        <v>8</v>
      </c>
    </row>
    <row r="44" spans="1:2" ht="14.25">
      <c r="A44" s="44">
        <v>1823</v>
      </c>
      <c r="B44" s="45">
        <v>8</v>
      </c>
    </row>
    <row r="45" spans="1:2" ht="14.25">
      <c r="A45" s="44">
        <v>1824</v>
      </c>
      <c r="B45" s="45">
        <v>8</v>
      </c>
    </row>
    <row r="46" spans="1:2" ht="14.25">
      <c r="A46" s="44">
        <v>1825</v>
      </c>
      <c r="B46" s="45">
        <v>7</v>
      </c>
    </row>
    <row r="47" spans="1:2" ht="14.25">
      <c r="A47" s="44">
        <v>1826</v>
      </c>
      <c r="B47" s="45">
        <v>6</v>
      </c>
    </row>
    <row r="48" spans="1:2" ht="14.25">
      <c r="A48" s="44">
        <v>1827</v>
      </c>
      <c r="B48" s="45">
        <v>6</v>
      </c>
    </row>
    <row r="49" spans="1:2" ht="14.25">
      <c r="A49" s="44">
        <v>1828</v>
      </c>
      <c r="B49" s="45">
        <v>5</v>
      </c>
    </row>
    <row r="50" spans="1:2" ht="14.25">
      <c r="A50" s="44">
        <v>1829</v>
      </c>
      <c r="B50" s="45">
        <v>4</v>
      </c>
    </row>
    <row r="51" spans="1:2" ht="14.25">
      <c r="A51" s="44">
        <v>1830</v>
      </c>
      <c r="B51" s="45">
        <v>3</v>
      </c>
    </row>
    <row r="52" spans="1:2" ht="14.25">
      <c r="A52" s="44">
        <v>1831</v>
      </c>
      <c r="B52" s="45">
        <v>2</v>
      </c>
    </row>
    <row r="53" spans="1:2" ht="14.25">
      <c r="A53" s="44">
        <v>1832</v>
      </c>
      <c r="B53" s="45">
        <v>1</v>
      </c>
    </row>
    <row r="54" spans="1:2" ht="14.25">
      <c r="A54" s="44">
        <v>1833</v>
      </c>
      <c r="B54" s="45">
        <v>0</v>
      </c>
    </row>
    <row r="55" spans="1:2" ht="14.25">
      <c r="A55" s="44">
        <v>1834</v>
      </c>
      <c r="B55" s="45">
        <v>0</v>
      </c>
    </row>
    <row r="56" spans="1:2" ht="14.25">
      <c r="A56" s="44">
        <v>1835</v>
      </c>
      <c r="B56" s="45">
        <v>0</v>
      </c>
    </row>
    <row r="57" spans="1:2" ht="14.25">
      <c r="A57" s="44">
        <v>1836</v>
      </c>
      <c r="B57" s="45">
        <v>0</v>
      </c>
    </row>
    <row r="58" spans="1:2" ht="14.25">
      <c r="A58" s="44">
        <v>1837</v>
      </c>
      <c r="B58" s="45">
        <v>0</v>
      </c>
    </row>
    <row r="59" spans="1:2" ht="14.25">
      <c r="A59" s="44">
        <v>1838</v>
      </c>
      <c r="B59" s="45">
        <v>1</v>
      </c>
    </row>
    <row r="60" spans="1:2" ht="14.25">
      <c r="A60" s="44">
        <v>1839</v>
      </c>
      <c r="B60" s="45">
        <v>0</v>
      </c>
    </row>
    <row r="61" spans="1:2" ht="14.25">
      <c r="A61" s="44">
        <v>1840</v>
      </c>
      <c r="B61" s="45">
        <v>0</v>
      </c>
    </row>
    <row r="62" spans="1:2" ht="14.25">
      <c r="A62" s="44">
        <v>1841</v>
      </c>
      <c r="B62" s="45">
        <v>1</v>
      </c>
    </row>
    <row r="63" spans="1:2" ht="14.25">
      <c r="A63" s="44">
        <v>1842</v>
      </c>
      <c r="B63" s="45">
        <v>1</v>
      </c>
    </row>
    <row r="64" spans="1:2" ht="14.25">
      <c r="A64" s="44">
        <v>1843</v>
      </c>
      <c r="B64" s="45">
        <v>2</v>
      </c>
    </row>
    <row r="65" spans="1:2" ht="14.25">
      <c r="A65" s="44">
        <v>1844</v>
      </c>
      <c r="B65" s="45">
        <v>1</v>
      </c>
    </row>
    <row r="66" spans="1:2" ht="14.25">
      <c r="A66" s="44">
        <v>1845</v>
      </c>
      <c r="B66" s="45">
        <v>1</v>
      </c>
    </row>
    <row r="67" spans="1:2" ht="14.25">
      <c r="A67" s="44">
        <v>1846</v>
      </c>
      <c r="B67" s="45">
        <v>1</v>
      </c>
    </row>
    <row r="68" spans="1:2" ht="14.25">
      <c r="A68" s="44">
        <v>1847</v>
      </c>
      <c r="B68" s="45">
        <v>2</v>
      </c>
    </row>
    <row r="69" spans="1:2" ht="14.25">
      <c r="A69" s="44">
        <v>1848</v>
      </c>
      <c r="B69" s="45">
        <v>2</v>
      </c>
    </row>
    <row r="70" spans="1:2" ht="14.25">
      <c r="A70" s="44">
        <v>1849</v>
      </c>
      <c r="B70" s="45">
        <v>3</v>
      </c>
    </row>
    <row r="71" spans="1:2" ht="14.25">
      <c r="A71" s="44">
        <v>1850</v>
      </c>
      <c r="B71" s="45">
        <v>2</v>
      </c>
    </row>
    <row r="72" spans="1:2" ht="14.25">
      <c r="A72" s="44">
        <v>1851</v>
      </c>
      <c r="B72" s="45">
        <v>2</v>
      </c>
    </row>
    <row r="73" spans="1:2" ht="14.25">
      <c r="A73" s="44">
        <v>1852</v>
      </c>
      <c r="B73" s="45">
        <v>2</v>
      </c>
    </row>
    <row r="74" spans="1:2" ht="14.25">
      <c r="A74" s="44">
        <v>1853</v>
      </c>
      <c r="B74" s="45">
        <v>1</v>
      </c>
    </row>
    <row r="75" spans="1:2" ht="14.25">
      <c r="A75" s="44">
        <v>1854</v>
      </c>
      <c r="B75" s="45">
        <v>1</v>
      </c>
    </row>
    <row r="76" spans="1:2" ht="14.25">
      <c r="A76" s="44">
        <v>1855</v>
      </c>
      <c r="B76" s="45">
        <v>1</v>
      </c>
    </row>
    <row r="77" spans="1:2" ht="14.25">
      <c r="A77" s="44">
        <v>1856</v>
      </c>
      <c r="B77" s="45">
        <v>1</v>
      </c>
    </row>
    <row r="78" spans="1:2" ht="14.25">
      <c r="A78" s="44">
        <v>1857</v>
      </c>
      <c r="B78" s="45">
        <v>1</v>
      </c>
    </row>
    <row r="79" spans="1:2" ht="14.25">
      <c r="A79" s="44">
        <v>1858</v>
      </c>
      <c r="B79" s="45">
        <v>1</v>
      </c>
    </row>
    <row r="80" spans="1:2" ht="14.25">
      <c r="A80" s="44">
        <v>1859</v>
      </c>
      <c r="B80" s="45">
        <v>2</v>
      </c>
    </row>
    <row r="81" spans="1:2" ht="14.25">
      <c r="A81" s="44">
        <v>1860</v>
      </c>
      <c r="B81" s="45">
        <v>2</v>
      </c>
    </row>
    <row r="82" spans="1:2" ht="14.25">
      <c r="A82" s="44">
        <v>1861</v>
      </c>
      <c r="B82" s="45">
        <v>7</v>
      </c>
    </row>
    <row r="83" spans="1:2" ht="14.25">
      <c r="A83" s="44">
        <v>1862</v>
      </c>
      <c r="B83" s="45">
        <v>17</v>
      </c>
    </row>
    <row r="84" spans="1:2" ht="14.25">
      <c r="A84" s="44">
        <v>1863</v>
      </c>
      <c r="B84" s="45">
        <v>24</v>
      </c>
    </row>
    <row r="85" spans="1:2" ht="14.25">
      <c r="A85" s="44">
        <v>1864</v>
      </c>
      <c r="B85" s="45">
        <v>26</v>
      </c>
    </row>
    <row r="86" spans="1:2" ht="14.25">
      <c r="A86" s="44">
        <v>1865</v>
      </c>
      <c r="B86" s="45">
        <v>31</v>
      </c>
    </row>
    <row r="87" spans="1:2" ht="14.25">
      <c r="A87" s="44">
        <v>1866</v>
      </c>
      <c r="B87" s="45">
        <v>31</v>
      </c>
    </row>
    <row r="88" spans="1:2" ht="14.25">
      <c r="A88" s="44">
        <v>1867</v>
      </c>
      <c r="B88" s="45">
        <v>31</v>
      </c>
    </row>
    <row r="89" spans="1:2" ht="14.25">
      <c r="A89" s="44">
        <v>1868</v>
      </c>
      <c r="B89" s="45">
        <v>31</v>
      </c>
    </row>
    <row r="90" spans="1:2" ht="14.25">
      <c r="A90" s="44">
        <v>1869</v>
      </c>
      <c r="B90" s="45">
        <v>30</v>
      </c>
    </row>
    <row r="91" spans="1:2" ht="14.25">
      <c r="A91" s="44">
        <v>1870</v>
      </c>
      <c r="B91" s="45">
        <v>28</v>
      </c>
    </row>
    <row r="92" spans="1:2" ht="14.25">
      <c r="A92" s="44">
        <v>1871</v>
      </c>
      <c r="B92" s="45">
        <v>26</v>
      </c>
    </row>
    <row r="93" spans="1:2" ht="14.25">
      <c r="A93" s="44">
        <v>1872</v>
      </c>
      <c r="B93" s="45">
        <v>24</v>
      </c>
    </row>
    <row r="94" spans="1:2" ht="14.25">
      <c r="A94" s="44">
        <v>1873</v>
      </c>
      <c r="B94" s="45">
        <v>23</v>
      </c>
    </row>
    <row r="95" spans="1:2" ht="14.25">
      <c r="A95" s="44">
        <v>1874</v>
      </c>
      <c r="B95" s="45">
        <v>24</v>
      </c>
    </row>
    <row r="96" spans="1:2" ht="14.25">
      <c r="A96" s="44">
        <v>1875</v>
      </c>
      <c r="B96" s="45">
        <v>24</v>
      </c>
    </row>
    <row r="97" spans="1:2" ht="14.25">
      <c r="A97" s="44">
        <v>1876</v>
      </c>
      <c r="B97" s="45">
        <v>24</v>
      </c>
    </row>
    <row r="98" spans="1:2" ht="14.25">
      <c r="A98" s="44">
        <v>1877</v>
      </c>
      <c r="B98" s="45">
        <v>24</v>
      </c>
    </row>
    <row r="99" spans="1:2" ht="14.25">
      <c r="A99" s="44">
        <v>1878</v>
      </c>
      <c r="B99" s="45">
        <v>26</v>
      </c>
    </row>
    <row r="100" spans="1:2" ht="14.25">
      <c r="A100" s="44">
        <v>1879</v>
      </c>
      <c r="B100" s="45">
        <v>23</v>
      </c>
    </row>
    <row r="101" spans="1:2" ht="14.25">
      <c r="A101" s="44">
        <v>1880</v>
      </c>
      <c r="B101" s="45">
        <v>18</v>
      </c>
    </row>
    <row r="102" spans="1:2" ht="14.25">
      <c r="A102" s="44">
        <v>1881</v>
      </c>
      <c r="B102" s="45">
        <v>17</v>
      </c>
    </row>
    <row r="103" spans="1:2" ht="14.25">
      <c r="A103" s="44">
        <v>1882</v>
      </c>
      <c r="B103" s="45">
        <v>14</v>
      </c>
    </row>
    <row r="104" spans="1:2" ht="14.25">
      <c r="A104" s="44">
        <v>1883</v>
      </c>
      <c r="B104" s="45">
        <v>14</v>
      </c>
    </row>
    <row r="105" spans="1:2" ht="14.25">
      <c r="A105" s="44">
        <v>1884</v>
      </c>
      <c r="B105" s="45">
        <v>13</v>
      </c>
    </row>
    <row r="106" spans="1:2" ht="14.25">
      <c r="A106" s="44">
        <v>1885</v>
      </c>
      <c r="B106" s="45">
        <v>13</v>
      </c>
    </row>
    <row r="107" spans="1:2" ht="14.25">
      <c r="A107" s="44">
        <v>1886</v>
      </c>
      <c r="B107" s="45">
        <v>12</v>
      </c>
    </row>
    <row r="108" spans="1:2" ht="14.25">
      <c r="A108" s="44">
        <v>1887</v>
      </c>
      <c r="B108" s="45">
        <v>11</v>
      </c>
    </row>
    <row r="109" spans="1:2" ht="14.25">
      <c r="A109" s="44">
        <v>1888</v>
      </c>
      <c r="B109" s="45">
        <v>10</v>
      </c>
    </row>
    <row r="110" spans="1:2" ht="14.25">
      <c r="A110" s="44">
        <v>1889</v>
      </c>
      <c r="B110" s="45">
        <v>9</v>
      </c>
    </row>
    <row r="111" spans="1:2" ht="14.25">
      <c r="A111" s="44">
        <v>1890</v>
      </c>
      <c r="B111" s="45">
        <v>8</v>
      </c>
    </row>
    <row r="112" spans="1:2" ht="14.25">
      <c r="A112" s="44">
        <v>1891</v>
      </c>
      <c r="B112" s="45">
        <v>7</v>
      </c>
    </row>
    <row r="113" spans="1:2" ht="14.25">
      <c r="A113" s="44">
        <v>1892</v>
      </c>
      <c r="B113" s="45">
        <v>7</v>
      </c>
    </row>
    <row r="114" spans="1:2" ht="14.25">
      <c r="A114" s="44">
        <v>1893</v>
      </c>
      <c r="B114" s="45">
        <v>7</v>
      </c>
    </row>
    <row r="115" spans="1:2" ht="14.25">
      <c r="A115" s="44">
        <v>1894</v>
      </c>
      <c r="B115" s="45">
        <v>8</v>
      </c>
    </row>
    <row r="116" spans="1:2" ht="14.25">
      <c r="A116" s="44">
        <v>1895</v>
      </c>
      <c r="B116" s="45">
        <v>8</v>
      </c>
    </row>
    <row r="117" spans="1:2" ht="14.25">
      <c r="A117" s="44">
        <v>1896</v>
      </c>
      <c r="B117" s="45">
        <v>9</v>
      </c>
    </row>
    <row r="118" spans="1:2" ht="14.25">
      <c r="A118" s="44">
        <v>1897</v>
      </c>
      <c r="B118" s="45">
        <v>8</v>
      </c>
    </row>
    <row r="119" spans="1:2" ht="14.25">
      <c r="A119" s="44">
        <v>1898</v>
      </c>
      <c r="B119" s="45">
        <v>8</v>
      </c>
    </row>
    <row r="120" spans="1:2" ht="14.25">
      <c r="A120" s="44">
        <v>1899</v>
      </c>
      <c r="B120" s="45">
        <v>8</v>
      </c>
    </row>
    <row r="121" spans="1:2" ht="14.25">
      <c r="A121" s="44">
        <v>1900</v>
      </c>
      <c r="B121" s="45">
        <v>7</v>
      </c>
    </row>
    <row r="122" spans="1:2" ht="14.25">
      <c r="A122" s="44">
        <v>1901</v>
      </c>
      <c r="B122" s="45">
        <v>6</v>
      </c>
    </row>
    <row r="123" spans="1:2" ht="14.25">
      <c r="A123" s="44">
        <v>1902</v>
      </c>
      <c r="B123" s="45">
        <v>5</v>
      </c>
    </row>
    <row r="124" spans="1:2" ht="14.25">
      <c r="A124" s="44">
        <v>1903</v>
      </c>
      <c r="B124" s="45">
        <v>5</v>
      </c>
    </row>
    <row r="125" spans="1:2" ht="14.25">
      <c r="A125" s="44">
        <v>1904</v>
      </c>
      <c r="B125" s="45">
        <v>5</v>
      </c>
    </row>
    <row r="126" spans="1:2" ht="14.25">
      <c r="A126" s="44">
        <v>1905</v>
      </c>
      <c r="B126" s="45">
        <v>4</v>
      </c>
    </row>
    <row r="127" spans="1:2" ht="14.25">
      <c r="A127" s="44">
        <v>1906</v>
      </c>
      <c r="B127" s="45">
        <v>4</v>
      </c>
    </row>
    <row r="128" spans="1:2" ht="14.25">
      <c r="A128" s="44">
        <v>1907</v>
      </c>
      <c r="B128" s="45">
        <v>4</v>
      </c>
    </row>
    <row r="129" spans="1:2" ht="14.25">
      <c r="A129" s="44">
        <v>1908</v>
      </c>
      <c r="B129" s="45">
        <v>4</v>
      </c>
    </row>
    <row r="130" spans="1:2" ht="14.25">
      <c r="A130" s="44">
        <v>1909</v>
      </c>
      <c r="B130" s="45">
        <v>4</v>
      </c>
    </row>
    <row r="131" spans="1:2" ht="14.25">
      <c r="A131" s="44">
        <v>1910</v>
      </c>
      <c r="B131" s="45">
        <v>4</v>
      </c>
    </row>
    <row r="132" spans="1:2" ht="14.25">
      <c r="A132" s="44">
        <v>1911</v>
      </c>
      <c r="B132" s="45">
        <v>4</v>
      </c>
    </row>
    <row r="133" spans="1:2" ht="14.25">
      <c r="A133" s="44">
        <v>1912</v>
      </c>
      <c r="B133" s="45">
        <v>3</v>
      </c>
    </row>
    <row r="134" spans="1:2" ht="14.25">
      <c r="A134" s="44">
        <v>1913</v>
      </c>
      <c r="B134" s="45">
        <v>3</v>
      </c>
    </row>
    <row r="135" spans="1:2" ht="14.25">
      <c r="A135" s="44">
        <v>1914</v>
      </c>
      <c r="B135" s="45">
        <v>4</v>
      </c>
    </row>
    <row r="136" spans="1:2" ht="14.25">
      <c r="A136" s="44">
        <v>1915</v>
      </c>
      <c r="B136" s="45">
        <v>3</v>
      </c>
    </row>
    <row r="137" spans="1:2" ht="14.25">
      <c r="A137" s="44">
        <v>1916</v>
      </c>
      <c r="B137" s="45">
        <v>3</v>
      </c>
    </row>
    <row r="138" spans="1:2" ht="14.25">
      <c r="A138" s="44">
        <v>1917</v>
      </c>
      <c r="B138" s="45">
        <v>13</v>
      </c>
    </row>
    <row r="139" spans="1:2" ht="14.25">
      <c r="A139" s="44">
        <v>1918</v>
      </c>
      <c r="B139" s="45">
        <v>30</v>
      </c>
    </row>
    <row r="140" spans="1:2" ht="14.25">
      <c r="A140" s="44">
        <v>1919</v>
      </c>
      <c r="B140" s="45">
        <v>33</v>
      </c>
    </row>
    <row r="141" spans="1:2" ht="14.25">
      <c r="A141" s="44">
        <v>1920</v>
      </c>
      <c r="B141" s="45">
        <v>27</v>
      </c>
    </row>
    <row r="142" spans="1:2" ht="14.25">
      <c r="A142" s="44">
        <v>1921</v>
      </c>
      <c r="B142" s="45">
        <v>32</v>
      </c>
    </row>
    <row r="143" spans="1:2" ht="14.25">
      <c r="A143" s="44">
        <v>1922</v>
      </c>
      <c r="B143" s="45">
        <v>31</v>
      </c>
    </row>
    <row r="144" spans="1:2" ht="14.25">
      <c r="A144" s="44">
        <v>1923</v>
      </c>
      <c r="B144" s="45">
        <v>25</v>
      </c>
    </row>
    <row r="145" spans="1:2" ht="14.25">
      <c r="A145" s="44">
        <v>1924</v>
      </c>
      <c r="B145" s="45">
        <v>24</v>
      </c>
    </row>
    <row r="146" spans="1:2" ht="14.25">
      <c r="A146" s="44">
        <v>1925</v>
      </c>
      <c r="B146" s="45">
        <v>22</v>
      </c>
    </row>
    <row r="147" spans="1:2" ht="14.25">
      <c r="A147" s="44">
        <v>1926</v>
      </c>
      <c r="B147" s="45">
        <v>19</v>
      </c>
    </row>
    <row r="148" spans="1:2" ht="14.25">
      <c r="A148" s="44">
        <v>1927</v>
      </c>
      <c r="B148" s="45">
        <v>18</v>
      </c>
    </row>
    <row r="149" spans="1:2" ht="14.25">
      <c r="A149" s="44">
        <v>1928</v>
      </c>
      <c r="B149" s="45">
        <v>17</v>
      </c>
    </row>
    <row r="150" spans="1:2" ht="14.25">
      <c r="A150" s="44">
        <v>1929</v>
      </c>
      <c r="B150" s="45">
        <v>15</v>
      </c>
    </row>
    <row r="151" spans="1:2" ht="14.25">
      <c r="A151" s="44">
        <v>1930</v>
      </c>
      <c r="B151" s="45">
        <v>16</v>
      </c>
    </row>
    <row r="152" spans="1:2" ht="14.25">
      <c r="A152" s="44">
        <v>1931</v>
      </c>
      <c r="B152" s="45">
        <v>22</v>
      </c>
    </row>
    <row r="153" spans="1:2" ht="14.25">
      <c r="A153" s="44">
        <v>1932</v>
      </c>
      <c r="B153" s="45">
        <v>34</v>
      </c>
    </row>
    <row r="154" spans="1:2" ht="14.25">
      <c r="A154" s="44">
        <v>1933</v>
      </c>
      <c r="B154" s="45">
        <v>39</v>
      </c>
    </row>
    <row r="155" spans="1:2" ht="14.25">
      <c r="A155" s="44">
        <v>1934</v>
      </c>
      <c r="B155" s="45">
        <v>43</v>
      </c>
    </row>
    <row r="156" spans="1:2" ht="14.25">
      <c r="A156" s="44">
        <v>1935</v>
      </c>
      <c r="B156" s="45">
        <v>42</v>
      </c>
    </row>
    <row r="157" spans="1:2" ht="14.25">
      <c r="A157" s="44">
        <v>1936</v>
      </c>
      <c r="B157" s="45">
        <v>42</v>
      </c>
    </row>
    <row r="158" spans="1:2" ht="14.25">
      <c r="A158" s="44">
        <v>1937</v>
      </c>
      <c r="B158" s="45">
        <v>40</v>
      </c>
    </row>
    <row r="159" spans="1:2" ht="14.25">
      <c r="A159" s="44">
        <v>1938</v>
      </c>
      <c r="B159" s="45">
        <v>42</v>
      </c>
    </row>
    <row r="160" spans="1:2" ht="14.25">
      <c r="A160" s="44">
        <v>1939</v>
      </c>
      <c r="B160" s="45">
        <v>42</v>
      </c>
    </row>
    <row r="161" spans="1:2" ht="14.25">
      <c r="A161" s="44">
        <v>1940</v>
      </c>
      <c r="B161" s="45">
        <v>44</v>
      </c>
    </row>
    <row r="162" spans="1:2" ht="14.25">
      <c r="A162" s="44">
        <v>1941</v>
      </c>
      <c r="B162" s="45">
        <v>42</v>
      </c>
    </row>
    <row r="163" spans="1:2" ht="14.25">
      <c r="A163" s="44">
        <v>1942</v>
      </c>
      <c r="B163" s="45">
        <v>46</v>
      </c>
    </row>
    <row r="164" spans="1:2" ht="14.25">
      <c r="A164" s="44">
        <v>1943</v>
      </c>
      <c r="B164" s="45">
        <v>69</v>
      </c>
    </row>
    <row r="165" spans="1:2" ht="14.25">
      <c r="A165" s="44">
        <v>1944</v>
      </c>
      <c r="B165" s="45">
        <v>86</v>
      </c>
    </row>
    <row r="166" spans="1:2" ht="14.25">
      <c r="A166" s="44">
        <v>1945</v>
      </c>
      <c r="B166" s="45">
        <v>104</v>
      </c>
    </row>
    <row r="167" spans="1:2" ht="14.25">
      <c r="A167" s="44">
        <v>1946</v>
      </c>
      <c r="B167" s="45">
        <v>106</v>
      </c>
    </row>
    <row r="168" spans="1:2" ht="14.25">
      <c r="A168" s="44">
        <v>1947</v>
      </c>
      <c r="B168" s="45">
        <v>94</v>
      </c>
    </row>
    <row r="169" spans="1:2" ht="14.25">
      <c r="A169" s="44">
        <v>1948</v>
      </c>
      <c r="B169" s="45">
        <v>82</v>
      </c>
    </row>
    <row r="170" spans="1:2" ht="14.25">
      <c r="A170" s="44">
        <v>1949</v>
      </c>
      <c r="B170" s="45">
        <v>77</v>
      </c>
    </row>
    <row r="171" spans="1:2" ht="14.25">
      <c r="A171" s="44">
        <v>1950</v>
      </c>
      <c r="B171" s="45">
        <v>79</v>
      </c>
    </row>
    <row r="172" spans="1:2" ht="14.25">
      <c r="A172" s="44">
        <v>1951</v>
      </c>
      <c r="B172" s="45">
        <v>66</v>
      </c>
    </row>
    <row r="173" spans="1:2" ht="14.25">
      <c r="A173" s="44">
        <v>1952</v>
      </c>
      <c r="B173" s="45">
        <v>60</v>
      </c>
    </row>
    <row r="174" spans="1:2" ht="14.25">
      <c r="A174" s="44">
        <v>1953</v>
      </c>
      <c r="B174" s="45">
        <v>57</v>
      </c>
    </row>
    <row r="175" spans="1:2" ht="14.25">
      <c r="A175" s="44">
        <v>1954</v>
      </c>
      <c r="B175" s="45">
        <v>58</v>
      </c>
    </row>
    <row r="176" spans="1:2" ht="14.25">
      <c r="A176" s="44">
        <v>1955</v>
      </c>
      <c r="B176" s="45">
        <v>56</v>
      </c>
    </row>
    <row r="177" spans="1:2" ht="14.25">
      <c r="A177" s="44">
        <v>1956</v>
      </c>
      <c r="B177" s="45">
        <v>51</v>
      </c>
    </row>
    <row r="178" spans="1:2" ht="14.25">
      <c r="A178" s="44">
        <v>1957</v>
      </c>
      <c r="B178" s="45">
        <v>47</v>
      </c>
    </row>
    <row r="179" spans="1:2" ht="14.25">
      <c r="A179" s="44">
        <v>1958</v>
      </c>
      <c r="B179" s="45">
        <v>48</v>
      </c>
    </row>
    <row r="180" spans="1:2" ht="14.25">
      <c r="A180" s="44">
        <v>1959</v>
      </c>
      <c r="B180" s="45">
        <v>46</v>
      </c>
    </row>
    <row r="181" spans="1:2" ht="14.25">
      <c r="A181" s="44">
        <v>1960</v>
      </c>
      <c r="B181" s="45">
        <v>44</v>
      </c>
    </row>
    <row r="182" spans="1:2" ht="14.25">
      <c r="A182" s="44">
        <v>1961</v>
      </c>
      <c r="B182" s="45">
        <v>44</v>
      </c>
    </row>
    <row r="183" spans="1:2" ht="14.25">
      <c r="A183" s="44">
        <v>1962</v>
      </c>
      <c r="B183" s="45">
        <v>42</v>
      </c>
    </row>
    <row r="184" spans="1:2" ht="14.25">
      <c r="A184" s="44">
        <v>1963</v>
      </c>
      <c r="B184" s="45">
        <v>41</v>
      </c>
    </row>
    <row r="185" spans="1:2" ht="14.25">
      <c r="A185" s="44">
        <v>1964</v>
      </c>
      <c r="B185" s="45">
        <v>39</v>
      </c>
    </row>
    <row r="186" spans="1:2" ht="14.25">
      <c r="A186" s="44">
        <v>1965</v>
      </c>
      <c r="B186" s="45">
        <v>37</v>
      </c>
    </row>
    <row r="187" spans="1:2" ht="14.25">
      <c r="A187" s="44">
        <v>1966</v>
      </c>
      <c r="B187" s="45">
        <v>34</v>
      </c>
    </row>
    <row r="188" spans="1:2" ht="14.25">
      <c r="A188" s="44">
        <v>1967</v>
      </c>
      <c r="B188" s="45">
        <v>32</v>
      </c>
    </row>
    <row r="189" spans="1:2" ht="14.25">
      <c r="A189" s="44">
        <v>1968</v>
      </c>
      <c r="B189" s="45">
        <v>32</v>
      </c>
    </row>
    <row r="190" spans="1:2" ht="14.25">
      <c r="A190" s="44">
        <v>1969</v>
      </c>
      <c r="B190" s="45">
        <v>28</v>
      </c>
    </row>
    <row r="191" spans="1:2" ht="14.25">
      <c r="A191" s="44">
        <v>1970</v>
      </c>
      <c r="B191" s="45">
        <v>27</v>
      </c>
    </row>
    <row r="192" spans="1:2" ht="14.25">
      <c r="A192" s="44">
        <v>1971</v>
      </c>
      <c r="B192" s="45">
        <v>27</v>
      </c>
    </row>
    <row r="193" spans="1:2" ht="14.25">
      <c r="A193" s="44">
        <v>1972</v>
      </c>
      <c r="B193" s="45">
        <v>26</v>
      </c>
    </row>
    <row r="194" spans="1:2" ht="14.25">
      <c r="A194" s="44">
        <v>1973</v>
      </c>
      <c r="B194" s="45">
        <v>25</v>
      </c>
    </row>
    <row r="195" spans="1:2" ht="14.25">
      <c r="A195" s="44">
        <v>1974</v>
      </c>
      <c r="B195" s="45">
        <v>23</v>
      </c>
    </row>
    <row r="196" spans="1:2" ht="14.25">
      <c r="A196" s="44">
        <v>1975</v>
      </c>
      <c r="B196" s="45">
        <v>25</v>
      </c>
    </row>
    <row r="197" spans="1:2" ht="14.25">
      <c r="A197" s="44">
        <v>1976</v>
      </c>
      <c r="B197" s="45">
        <v>27</v>
      </c>
    </row>
    <row r="198" spans="1:2" ht="14.25">
      <c r="A198" s="44">
        <v>1977</v>
      </c>
      <c r="B198" s="45">
        <v>27</v>
      </c>
    </row>
    <row r="199" spans="1:2" ht="14.25">
      <c r="A199" s="44">
        <v>1978</v>
      </c>
      <c r="B199" s="45">
        <v>27</v>
      </c>
    </row>
    <row r="200" spans="1:2" ht="14.25">
      <c r="A200" s="44">
        <v>1979</v>
      </c>
      <c r="B200" s="45">
        <v>25</v>
      </c>
    </row>
    <row r="201" spans="1:2" ht="14.25">
      <c r="A201" s="44">
        <v>1980</v>
      </c>
      <c r="B201" s="45">
        <v>25</v>
      </c>
    </row>
    <row r="202" spans="1:2" ht="14.25">
      <c r="A202" s="44">
        <v>1981</v>
      </c>
      <c r="B202" s="45">
        <v>25</v>
      </c>
    </row>
    <row r="203" spans="1:2" ht="14.25">
      <c r="A203" s="44">
        <v>1982</v>
      </c>
      <c r="B203" s="45">
        <v>28</v>
      </c>
    </row>
    <row r="204" spans="1:2" ht="14.25">
      <c r="A204" s="44">
        <v>1983</v>
      </c>
      <c r="B204" s="45">
        <v>32</v>
      </c>
    </row>
    <row r="205" spans="1:2" ht="14.25">
      <c r="A205" s="44">
        <v>1984</v>
      </c>
      <c r="B205" s="45">
        <v>33</v>
      </c>
    </row>
    <row r="206" spans="1:2" ht="14.25">
      <c r="A206" s="44">
        <v>1985</v>
      </c>
      <c r="B206" s="45">
        <v>35</v>
      </c>
    </row>
    <row r="207" spans="1:2" ht="14.25">
      <c r="A207" s="44">
        <v>1986</v>
      </c>
      <c r="B207" s="45">
        <v>38</v>
      </c>
    </row>
    <row r="208" spans="1:2" ht="14.25">
      <c r="A208" s="44">
        <v>1987</v>
      </c>
      <c r="B208" s="45">
        <v>40</v>
      </c>
    </row>
    <row r="209" spans="1:2" ht="14.25">
      <c r="A209" s="44">
        <v>1988</v>
      </c>
      <c r="B209" s="45">
        <v>40</v>
      </c>
    </row>
    <row r="210" spans="1:2" ht="14.25">
      <c r="A210" s="44">
        <v>1989</v>
      </c>
      <c r="B210" s="45">
        <v>39</v>
      </c>
    </row>
    <row r="211" spans="1:2" ht="14.25">
      <c r="A211" s="44">
        <v>1990</v>
      </c>
      <c r="B211" s="45">
        <v>41</v>
      </c>
    </row>
    <row r="212" spans="1:2" ht="14.25">
      <c r="A212" s="44">
        <v>1991</v>
      </c>
      <c r="B212" s="45">
        <v>44</v>
      </c>
    </row>
    <row r="213" spans="1:2" ht="14.25">
      <c r="A213" s="44">
        <v>1992</v>
      </c>
      <c r="B213" s="45">
        <v>47</v>
      </c>
    </row>
    <row r="214" spans="1:2" ht="14.25">
      <c r="A214" s="44">
        <v>1993</v>
      </c>
      <c r="B214" s="45">
        <v>48</v>
      </c>
    </row>
    <row r="215" spans="1:2" ht="14.25">
      <c r="A215" s="44">
        <v>1994</v>
      </c>
      <c r="B215" s="45">
        <v>48</v>
      </c>
    </row>
    <row r="216" spans="1:2" ht="14.25">
      <c r="A216" s="44">
        <v>1995</v>
      </c>
      <c r="B216" s="45">
        <v>48</v>
      </c>
    </row>
    <row r="217" spans="1:2" ht="14.25">
      <c r="A217" s="44">
        <v>1996</v>
      </c>
      <c r="B217" s="45">
        <v>47</v>
      </c>
    </row>
    <row r="218" spans="1:2" ht="14.25">
      <c r="A218" s="44">
        <v>1997</v>
      </c>
      <c r="B218" s="45">
        <v>44</v>
      </c>
    </row>
    <row r="219" spans="1:2" ht="14.25">
      <c r="A219" s="44">
        <v>1998</v>
      </c>
      <c r="B219" s="45">
        <v>42</v>
      </c>
    </row>
    <row r="220" spans="1:2" ht="14.25">
      <c r="A220" s="44">
        <v>1999</v>
      </c>
      <c r="B220" s="45">
        <v>38</v>
      </c>
    </row>
    <row r="221" spans="1:2" ht="14.25">
      <c r="A221" s="44">
        <v>2000</v>
      </c>
      <c r="B221" s="45">
        <v>34</v>
      </c>
    </row>
    <row r="222" spans="1:2" ht="14.25">
      <c r="A222" s="44">
        <v>2001</v>
      </c>
      <c r="B222" s="45">
        <v>31</v>
      </c>
    </row>
    <row r="223" spans="1:2" ht="14.25">
      <c r="A223" s="44">
        <v>2002</v>
      </c>
      <c r="B223" s="45">
        <v>33</v>
      </c>
    </row>
    <row r="224" spans="1:2" ht="14.25">
      <c r="A224" s="44">
        <v>2003</v>
      </c>
      <c r="B224" s="45">
        <v>35</v>
      </c>
    </row>
    <row r="225" spans="1:2" ht="14.25">
      <c r="A225" s="44">
        <v>2004</v>
      </c>
      <c r="B225" s="45">
        <v>36</v>
      </c>
    </row>
    <row r="226" spans="1:2" ht="14.25">
      <c r="A226" s="44">
        <v>2005</v>
      </c>
      <c r="B226" s="45">
        <v>36</v>
      </c>
    </row>
    <row r="227" spans="1:2" ht="14.25">
      <c r="A227" s="44">
        <v>2006</v>
      </c>
      <c r="B227" s="45">
        <v>35</v>
      </c>
    </row>
    <row r="228" spans="1:2" ht="14.25">
      <c r="A228" s="44">
        <v>2007</v>
      </c>
      <c r="B228" s="45">
        <v>35</v>
      </c>
    </row>
    <row r="229" spans="1:2" ht="14.25">
      <c r="A229" s="44">
        <v>2008</v>
      </c>
      <c r="B229" s="45">
        <v>39</v>
      </c>
    </row>
    <row r="230" spans="1:2" ht="14.25">
      <c r="A230" s="44">
        <v>2009</v>
      </c>
      <c r="B230" s="45">
        <v>52</v>
      </c>
    </row>
    <row r="231" spans="1:2" ht="14.25">
      <c r="A231" s="44">
        <v>2010</v>
      </c>
      <c r="B231" s="45">
        <v>61</v>
      </c>
    </row>
    <row r="232" spans="1:2" ht="14.25">
      <c r="A232" s="44">
        <v>2011</v>
      </c>
      <c r="B232" s="45">
        <v>66</v>
      </c>
    </row>
    <row r="233" spans="1:2" ht="14.25">
      <c r="A233" s="44">
        <v>2012</v>
      </c>
      <c r="B233" s="45">
        <v>70</v>
      </c>
    </row>
    <row r="234" spans="1:2" ht="14.25">
      <c r="A234" s="44">
        <v>2013</v>
      </c>
      <c r="B234" s="45">
        <v>72</v>
      </c>
    </row>
    <row r="235" spans="1:2" ht="14.25">
      <c r="A235" s="44">
        <v>2014</v>
      </c>
      <c r="B235" s="45">
        <v>74</v>
      </c>
    </row>
    <row r="236" spans="1:2" ht="14.25">
      <c r="A236" s="44">
        <v>2015</v>
      </c>
      <c r="B236" s="45">
        <v>73</v>
      </c>
    </row>
    <row r="237" spans="1:2" ht="14.25">
      <c r="A237" s="44">
        <v>2016</v>
      </c>
      <c r="B237" s="45">
        <v>73</v>
      </c>
    </row>
    <row r="238" spans="1:2" ht="14.25">
      <c r="A238" s="44">
        <v>2017</v>
      </c>
      <c r="B238" s="45">
        <v>72</v>
      </c>
    </row>
    <row r="239" spans="1:2" ht="14.25">
      <c r="A239" s="44">
        <v>2018</v>
      </c>
      <c r="B239" s="45">
        <v>73</v>
      </c>
    </row>
    <row r="240" spans="1:2" ht="14.25">
      <c r="A240" s="44">
        <v>2019</v>
      </c>
      <c r="B240" s="45">
        <v>73</v>
      </c>
    </row>
    <row r="241" spans="1:2" ht="14.25">
      <c r="A241" s="44">
        <v>2020</v>
      </c>
      <c r="B241" s="45">
        <v>74</v>
      </c>
    </row>
    <row r="242" spans="1:2" ht="14.25">
      <c r="A242" s="44">
        <v>2021</v>
      </c>
      <c r="B242" s="45">
        <v>75</v>
      </c>
    </row>
    <row r="243" spans="1:2" ht="14.25">
      <c r="A243" s="44">
        <v>2022</v>
      </c>
      <c r="B243" s="45">
        <v>76</v>
      </c>
    </row>
    <row r="244" spans="1:2" ht="14.25">
      <c r="A244" s="44">
        <v>2023</v>
      </c>
      <c r="B244" s="45">
        <v>77</v>
      </c>
    </row>
    <row r="245" spans="1:2" ht="14.25">
      <c r="A245" s="44">
        <v>2024</v>
      </c>
      <c r="B245" s="45">
        <v>78</v>
      </c>
    </row>
    <row r="246" spans="1:2" ht="14.25">
      <c r="A246" s="44">
        <v>2025</v>
      </c>
      <c r="B246" s="45">
        <v>80</v>
      </c>
    </row>
    <row r="247" spans="1:2" ht="14.25">
      <c r="A247" s="44">
        <v>2026</v>
      </c>
      <c r="B247" s="45">
        <v>81</v>
      </c>
    </row>
    <row r="248" spans="1:2" ht="14.25">
      <c r="A248" s="44">
        <v>2027</v>
      </c>
      <c r="B248" s="45">
        <v>82</v>
      </c>
    </row>
    <row r="249" spans="1:2" ht="14.25">
      <c r="A249" s="44">
        <v>2028</v>
      </c>
      <c r="B249" s="45">
        <v>84</v>
      </c>
    </row>
    <row r="250" spans="1:2" ht="14.25">
      <c r="A250" s="44">
        <v>2029</v>
      </c>
      <c r="B250" s="45">
        <v>86</v>
      </c>
    </row>
    <row r="251" spans="1:2" ht="14.25">
      <c r="A251" s="44">
        <v>2030</v>
      </c>
      <c r="B251" s="45">
        <v>88</v>
      </c>
    </row>
    <row r="252" spans="1:2" ht="14.25">
      <c r="A252" s="44">
        <v>2031</v>
      </c>
      <c r="B252" s="45">
        <v>90</v>
      </c>
    </row>
    <row r="253" spans="1:2" ht="14.25">
      <c r="A253" s="44">
        <v>2032</v>
      </c>
      <c r="B253" s="45">
        <v>92</v>
      </c>
    </row>
    <row r="254" spans="1:2" ht="14.25">
      <c r="A254" s="44">
        <v>2033</v>
      </c>
      <c r="B254" s="45">
        <v>94</v>
      </c>
    </row>
    <row r="255" spans="1:2" ht="14.25">
      <c r="A255" s="44">
        <v>2034</v>
      </c>
      <c r="B255" s="45">
        <v>96</v>
      </c>
    </row>
    <row r="256" spans="1:2" ht="14.25">
      <c r="A256" s="44">
        <v>2035</v>
      </c>
      <c r="B256" s="45">
        <v>98</v>
      </c>
    </row>
    <row r="257" spans="1:2" ht="14.25">
      <c r="A257" s="44">
        <v>2036</v>
      </c>
      <c r="B257" s="45">
        <v>100</v>
      </c>
    </row>
    <row r="258" spans="1:2" ht="14.25">
      <c r="A258" s="44">
        <v>2037</v>
      </c>
      <c r="B258" s="45">
        <v>102</v>
      </c>
    </row>
    <row r="259" spans="1:2" ht="14.25">
      <c r="A259" s="44">
        <v>2038</v>
      </c>
      <c r="B259" s="45">
        <v>104</v>
      </c>
    </row>
    <row r="260" spans="1:2" ht="14.25">
      <c r="A260" s="46">
        <v>2039</v>
      </c>
      <c r="B260" s="47">
        <v>106</v>
      </c>
    </row>
    <row r="261" ht="14.25">
      <c r="B261" s="45"/>
    </row>
    <row r="262" spans="1:2" ht="15" customHeight="1">
      <c r="A262" s="88" t="s">
        <v>69</v>
      </c>
      <c r="B262" s="88"/>
    </row>
    <row r="263" spans="1:2" ht="15" customHeight="1">
      <c r="A263" s="88"/>
      <c r="B263" s="88"/>
    </row>
    <row r="264" spans="1:2" ht="15" customHeight="1">
      <c r="A264" s="88"/>
      <c r="B264" s="88"/>
    </row>
    <row r="265" spans="1:2" ht="15" customHeight="1">
      <c r="A265" s="36"/>
      <c r="B265" s="49"/>
    </row>
    <row r="266" spans="1:2" ht="15" customHeight="1">
      <c r="A266" s="89" t="s">
        <v>30</v>
      </c>
      <c r="B266" s="89"/>
    </row>
    <row r="267" spans="1:2" ht="15" customHeight="1">
      <c r="A267" s="89"/>
      <c r="B267" s="89"/>
    </row>
    <row r="268" spans="1:2" ht="15" customHeight="1">
      <c r="A268" s="89"/>
      <c r="B268" s="89"/>
    </row>
    <row r="269" spans="1:2" ht="15" customHeight="1">
      <c r="A269" s="89"/>
      <c r="B269" s="89"/>
    </row>
    <row r="270" spans="1:2" ht="15" customHeight="1">
      <c r="A270" s="89"/>
      <c r="B270" s="89"/>
    </row>
    <row r="271" spans="1:2" ht="15" customHeight="1">
      <c r="A271" s="40"/>
      <c r="B271" s="47"/>
    </row>
    <row r="272" ht="15" customHeight="1">
      <c r="B272" s="45"/>
    </row>
    <row r="273" ht="14.25">
      <c r="B273" s="45"/>
    </row>
    <row r="274" ht="14.25">
      <c r="B274" s="45"/>
    </row>
    <row r="275" ht="14.25">
      <c r="B275" s="45"/>
    </row>
    <row r="276" ht="14.25">
      <c r="B276" s="45"/>
    </row>
    <row r="277" ht="14.25">
      <c r="B277" s="45"/>
    </row>
    <row r="278" ht="14.25">
      <c r="B278" s="45"/>
    </row>
    <row r="279" ht="14.25">
      <c r="B279" s="45"/>
    </row>
    <row r="280" ht="14.25">
      <c r="B280" s="45"/>
    </row>
    <row r="281" ht="14.25">
      <c r="B281" s="45"/>
    </row>
    <row r="282" ht="14.25">
      <c r="B282" s="45"/>
    </row>
    <row r="283" ht="14.25">
      <c r="B283" s="45"/>
    </row>
    <row r="284" ht="14.25">
      <c r="B284" s="45"/>
    </row>
    <row r="285" ht="14.25">
      <c r="B285" s="45"/>
    </row>
    <row r="286" ht="14.25">
      <c r="B286" s="45"/>
    </row>
    <row r="287" ht="14.25">
      <c r="B287" s="45"/>
    </row>
    <row r="288" ht="14.25">
      <c r="B288" s="45"/>
    </row>
    <row r="289" ht="14.25">
      <c r="B289" s="45"/>
    </row>
    <row r="290" ht="14.25">
      <c r="B290" s="45"/>
    </row>
    <row r="291" ht="14.25">
      <c r="B291" s="45"/>
    </row>
    <row r="292" ht="14.25">
      <c r="B292" s="45"/>
    </row>
    <row r="293" ht="14.25">
      <c r="B293" s="45"/>
    </row>
    <row r="294" ht="14.25">
      <c r="B294" s="45"/>
    </row>
    <row r="295" ht="14.25">
      <c r="B295" s="45"/>
    </row>
    <row r="296" ht="14.25">
      <c r="B296" s="45"/>
    </row>
    <row r="297" ht="14.25">
      <c r="B297" s="45"/>
    </row>
    <row r="298" ht="14.25">
      <c r="B298" s="45"/>
    </row>
    <row r="299" ht="14.25">
      <c r="B299" s="45"/>
    </row>
    <row r="300" ht="14.25">
      <c r="B300" s="45"/>
    </row>
    <row r="301" ht="14.25">
      <c r="B301" s="45"/>
    </row>
    <row r="302" ht="14.25">
      <c r="B302" s="45"/>
    </row>
    <row r="303" ht="14.25">
      <c r="B303" s="45"/>
    </row>
    <row r="304" ht="14.25">
      <c r="B304" s="45"/>
    </row>
    <row r="305" ht="14.25">
      <c r="B305" s="45"/>
    </row>
    <row r="306" ht="14.25">
      <c r="B306" s="45"/>
    </row>
    <row r="307" ht="14.25">
      <c r="B307" s="45"/>
    </row>
    <row r="308" ht="14.25">
      <c r="B308" s="45"/>
    </row>
    <row r="309" ht="14.25">
      <c r="B309" s="45"/>
    </row>
    <row r="310" ht="14.25">
      <c r="B310" s="45"/>
    </row>
    <row r="311" ht="14.25">
      <c r="B311" s="45"/>
    </row>
    <row r="312" ht="14.25">
      <c r="B312" s="45"/>
    </row>
    <row r="313" ht="14.25">
      <c r="B313" s="45"/>
    </row>
    <row r="314" ht="14.25">
      <c r="B314" s="45"/>
    </row>
    <row r="315" ht="14.25">
      <c r="B315" s="45"/>
    </row>
    <row r="316" ht="14.25">
      <c r="B316" s="45"/>
    </row>
    <row r="317" ht="14.25">
      <c r="B317" s="45"/>
    </row>
    <row r="318" ht="14.25">
      <c r="B318" s="45"/>
    </row>
    <row r="319" ht="14.25">
      <c r="B319" s="45"/>
    </row>
    <row r="320" ht="14.25">
      <c r="B320" s="45"/>
    </row>
    <row r="321" ht="14.25">
      <c r="B321" s="45"/>
    </row>
    <row r="322" ht="14.25">
      <c r="B322" s="45"/>
    </row>
    <row r="323" ht="14.25">
      <c r="B323" s="45"/>
    </row>
    <row r="324" ht="14.25">
      <c r="B324" s="45"/>
    </row>
    <row r="325" ht="14.25">
      <c r="B325" s="45"/>
    </row>
    <row r="326" ht="14.25">
      <c r="B326" s="45"/>
    </row>
    <row r="327" ht="14.25">
      <c r="B327" s="45"/>
    </row>
    <row r="328" ht="14.25">
      <c r="B328" s="45"/>
    </row>
    <row r="329" ht="14.25">
      <c r="B329" s="45"/>
    </row>
    <row r="330" ht="14.25">
      <c r="B330" s="45"/>
    </row>
    <row r="331" ht="14.25">
      <c r="B331" s="45"/>
    </row>
    <row r="332" ht="14.25">
      <c r="B332" s="45"/>
    </row>
    <row r="333" ht="14.25">
      <c r="B333" s="45"/>
    </row>
    <row r="334" ht="14.25">
      <c r="B334" s="45"/>
    </row>
    <row r="335" ht="14.25">
      <c r="B335" s="45"/>
    </row>
    <row r="336" ht="14.25">
      <c r="B336" s="45"/>
    </row>
    <row r="337" ht="14.25">
      <c r="B337" s="45"/>
    </row>
    <row r="338" ht="14.25">
      <c r="B338" s="45"/>
    </row>
    <row r="339" ht="14.25">
      <c r="B339" s="45"/>
    </row>
    <row r="340" ht="14.25">
      <c r="B340" s="45"/>
    </row>
    <row r="341" ht="14.25">
      <c r="B341" s="45"/>
    </row>
    <row r="342" ht="14.25">
      <c r="B342" s="45"/>
    </row>
    <row r="343" ht="14.25">
      <c r="B343" s="45"/>
    </row>
    <row r="344" ht="14.25">
      <c r="B344" s="45"/>
    </row>
    <row r="345" ht="14.25">
      <c r="B345" s="45"/>
    </row>
    <row r="346" ht="14.25">
      <c r="B346" s="45"/>
    </row>
    <row r="347" ht="14.25">
      <c r="B347" s="45"/>
    </row>
    <row r="348" ht="14.25">
      <c r="B348" s="45"/>
    </row>
    <row r="349" ht="14.25">
      <c r="B349" s="45"/>
    </row>
    <row r="350" ht="14.25">
      <c r="B350" s="45"/>
    </row>
    <row r="351" ht="14.25">
      <c r="B351" s="45"/>
    </row>
    <row r="352" ht="14.25">
      <c r="B352" s="45"/>
    </row>
    <row r="353" ht="14.25">
      <c r="B353" s="45"/>
    </row>
    <row r="354" ht="14.25">
      <c r="B354" s="45"/>
    </row>
    <row r="355" ht="14.25">
      <c r="B355" s="45"/>
    </row>
    <row r="356" ht="14.25">
      <c r="B356" s="45"/>
    </row>
    <row r="357" ht="14.25">
      <c r="B357" s="45"/>
    </row>
    <row r="358" ht="14.25">
      <c r="B358" s="45"/>
    </row>
    <row r="359" ht="14.25">
      <c r="B359" s="45"/>
    </row>
    <row r="360" ht="14.25">
      <c r="B360" s="45"/>
    </row>
    <row r="361" ht="14.25">
      <c r="B361" s="45"/>
    </row>
    <row r="362" ht="14.25">
      <c r="B362" s="45"/>
    </row>
    <row r="363" ht="14.25">
      <c r="B363" s="45"/>
    </row>
    <row r="364" ht="14.25">
      <c r="B364" s="45"/>
    </row>
    <row r="365" ht="14.25">
      <c r="B365" s="45"/>
    </row>
    <row r="366" ht="14.25">
      <c r="B366" s="45"/>
    </row>
    <row r="367" ht="14.25">
      <c r="B367" s="45"/>
    </row>
    <row r="368" ht="14.25">
      <c r="B368" s="45"/>
    </row>
    <row r="369" ht="14.25">
      <c r="B369" s="45"/>
    </row>
    <row r="370" ht="14.25">
      <c r="B370" s="45"/>
    </row>
    <row r="371" ht="14.25">
      <c r="B371" s="45"/>
    </row>
    <row r="372" ht="14.25">
      <c r="B372" s="45"/>
    </row>
    <row r="373" ht="14.25">
      <c r="B373" s="45"/>
    </row>
    <row r="374" ht="14.25">
      <c r="B374" s="45"/>
    </row>
    <row r="375" ht="14.25">
      <c r="B375" s="45"/>
    </row>
    <row r="376" ht="14.25">
      <c r="B376" s="45"/>
    </row>
    <row r="377" ht="14.25">
      <c r="B377" s="45"/>
    </row>
    <row r="378" ht="14.25">
      <c r="B378" s="45"/>
    </row>
    <row r="379" ht="14.25">
      <c r="B379" s="45"/>
    </row>
    <row r="380" ht="14.25">
      <c r="B380" s="45"/>
    </row>
    <row r="381" ht="14.25">
      <c r="B381" s="45"/>
    </row>
    <row r="382" ht="14.25">
      <c r="B382" s="45"/>
    </row>
    <row r="383" ht="14.25">
      <c r="B383" s="45"/>
    </row>
    <row r="384" ht="14.25">
      <c r="B384" s="45"/>
    </row>
    <row r="385" ht="14.25">
      <c r="B385" s="45"/>
    </row>
    <row r="386" ht="14.25">
      <c r="B386" s="45"/>
    </row>
    <row r="387" ht="14.25">
      <c r="B387" s="45"/>
    </row>
    <row r="388" ht="14.25">
      <c r="B388" s="45"/>
    </row>
    <row r="389" ht="14.25">
      <c r="B389" s="45"/>
    </row>
    <row r="390" ht="14.25">
      <c r="B390" s="45"/>
    </row>
    <row r="391" ht="14.25">
      <c r="B391" s="45"/>
    </row>
    <row r="392" ht="14.25">
      <c r="B392" s="45"/>
    </row>
    <row r="393" ht="14.25">
      <c r="B393" s="45"/>
    </row>
    <row r="394" ht="14.25">
      <c r="B394" s="45"/>
    </row>
    <row r="395" ht="14.25">
      <c r="B395" s="45"/>
    </row>
    <row r="396" ht="14.25">
      <c r="B396" s="45"/>
    </row>
    <row r="397" ht="14.25">
      <c r="B397" s="45"/>
    </row>
    <row r="398" ht="14.25">
      <c r="B398" s="45"/>
    </row>
    <row r="399" ht="14.25">
      <c r="B399" s="45"/>
    </row>
    <row r="400" ht="14.25">
      <c r="B400" s="45"/>
    </row>
    <row r="401" ht="14.25">
      <c r="B401" s="45"/>
    </row>
    <row r="402" ht="14.25">
      <c r="B402" s="45"/>
    </row>
    <row r="403" ht="14.25">
      <c r="B403" s="45"/>
    </row>
    <row r="404" ht="14.25">
      <c r="B404" s="45"/>
    </row>
    <row r="405" ht="14.25">
      <c r="B405" s="45"/>
    </row>
    <row r="406" ht="14.25">
      <c r="B406" s="45"/>
    </row>
    <row r="407" ht="14.25">
      <c r="B407" s="45"/>
    </row>
    <row r="408" ht="14.25">
      <c r="B408" s="45"/>
    </row>
    <row r="409" ht="14.25">
      <c r="B409" s="45"/>
    </row>
    <row r="410" ht="14.25">
      <c r="B410" s="45"/>
    </row>
    <row r="411" ht="14.25">
      <c r="B411" s="45"/>
    </row>
    <row r="412" ht="14.25">
      <c r="B412" s="45"/>
    </row>
    <row r="413" ht="14.25">
      <c r="B413" s="45"/>
    </row>
    <row r="414" ht="14.25">
      <c r="B414" s="45"/>
    </row>
    <row r="415" ht="14.25">
      <c r="B415" s="45"/>
    </row>
    <row r="416" ht="14.25">
      <c r="B416" s="45"/>
    </row>
    <row r="417" ht="14.25">
      <c r="B417" s="45"/>
    </row>
    <row r="418" ht="14.25">
      <c r="B418" s="45"/>
    </row>
    <row r="419" ht="14.25">
      <c r="B419" s="45"/>
    </row>
    <row r="420" ht="14.25">
      <c r="B420" s="45"/>
    </row>
    <row r="421" ht="14.25">
      <c r="B421" s="45"/>
    </row>
    <row r="422" ht="14.25">
      <c r="B422" s="45"/>
    </row>
    <row r="423" ht="14.25">
      <c r="B423" s="45"/>
    </row>
    <row r="424" ht="14.25">
      <c r="B424" s="45"/>
    </row>
    <row r="425" ht="14.25">
      <c r="B425" s="45"/>
    </row>
    <row r="426" ht="14.25">
      <c r="B426" s="45"/>
    </row>
    <row r="427" ht="14.25">
      <c r="B427" s="45"/>
    </row>
    <row r="428" ht="14.25">
      <c r="B428" s="45"/>
    </row>
    <row r="429" ht="14.25">
      <c r="B429" s="45"/>
    </row>
    <row r="430" ht="14.25">
      <c r="B430" s="45"/>
    </row>
    <row r="431" ht="14.25">
      <c r="B431" s="45"/>
    </row>
    <row r="432" ht="14.25">
      <c r="B432" s="45"/>
    </row>
    <row r="433" ht="14.25">
      <c r="B433" s="45"/>
    </row>
    <row r="434" ht="14.25">
      <c r="B434" s="45"/>
    </row>
    <row r="435" ht="14.25">
      <c r="B435" s="45"/>
    </row>
    <row r="436" ht="14.25">
      <c r="B436" s="45"/>
    </row>
    <row r="437" ht="14.25">
      <c r="B437" s="45"/>
    </row>
    <row r="438" ht="14.25">
      <c r="B438" s="45"/>
    </row>
    <row r="439" ht="14.25">
      <c r="B439" s="45"/>
    </row>
    <row r="440" ht="14.25">
      <c r="B440" s="45"/>
    </row>
    <row r="441" ht="14.25">
      <c r="B441" s="45"/>
    </row>
    <row r="442" ht="14.25">
      <c r="B442" s="45"/>
    </row>
    <row r="443" ht="14.25">
      <c r="B443" s="45"/>
    </row>
    <row r="444" ht="14.25">
      <c r="B444" s="45"/>
    </row>
    <row r="445" ht="14.25">
      <c r="B445" s="45"/>
    </row>
    <row r="446" ht="14.25">
      <c r="B446" s="45"/>
    </row>
    <row r="447" ht="14.25">
      <c r="B447" s="45"/>
    </row>
    <row r="448" ht="14.25">
      <c r="B448" s="45"/>
    </row>
    <row r="449" ht="14.25">
      <c r="B449" s="45"/>
    </row>
    <row r="450" ht="14.25">
      <c r="B450" s="45"/>
    </row>
    <row r="451" ht="14.25">
      <c r="B451" s="45"/>
    </row>
    <row r="452" ht="14.25">
      <c r="B452" s="45"/>
    </row>
    <row r="453" ht="14.25">
      <c r="B453" s="45"/>
    </row>
    <row r="454" ht="14.25">
      <c r="B454" s="45"/>
    </row>
    <row r="455" ht="14.25">
      <c r="B455" s="45"/>
    </row>
    <row r="456" ht="14.25">
      <c r="B456" s="45"/>
    </row>
    <row r="457" ht="14.25">
      <c r="B457" s="45"/>
    </row>
    <row r="458" ht="14.25">
      <c r="B458" s="45"/>
    </row>
    <row r="459" ht="14.25">
      <c r="B459" s="45"/>
    </row>
    <row r="460" ht="14.25">
      <c r="B460" s="45"/>
    </row>
    <row r="461" ht="14.25">
      <c r="B461" s="45"/>
    </row>
    <row r="462" ht="14.25">
      <c r="B462" s="45"/>
    </row>
    <row r="463" ht="14.25">
      <c r="B463" s="45"/>
    </row>
    <row r="464" ht="14.25">
      <c r="B464" s="45"/>
    </row>
    <row r="465" ht="14.25">
      <c r="B465" s="45"/>
    </row>
    <row r="466" ht="14.25">
      <c r="B466" s="45"/>
    </row>
    <row r="467" ht="14.25">
      <c r="B467" s="45"/>
    </row>
    <row r="468" ht="14.25">
      <c r="B468" s="45"/>
    </row>
    <row r="469" ht="14.25">
      <c r="B469" s="45"/>
    </row>
    <row r="470" ht="14.25">
      <c r="B470" s="45"/>
    </row>
    <row r="471" ht="14.25">
      <c r="B471" s="45"/>
    </row>
    <row r="472" ht="14.25">
      <c r="B472" s="45"/>
    </row>
    <row r="473" ht="14.25">
      <c r="B473" s="45"/>
    </row>
    <row r="474" ht="14.25">
      <c r="B474" s="45"/>
    </row>
    <row r="475" ht="14.25">
      <c r="B475" s="45"/>
    </row>
    <row r="476" ht="14.25">
      <c r="B476" s="45"/>
    </row>
    <row r="477" ht="14.25">
      <c r="B477" s="45"/>
    </row>
    <row r="478" ht="14.25">
      <c r="B478" s="45"/>
    </row>
    <row r="479" ht="14.25">
      <c r="B479" s="45"/>
    </row>
    <row r="480" ht="14.25">
      <c r="B480" s="45"/>
    </row>
    <row r="481" ht="14.25">
      <c r="B481" s="45"/>
    </row>
    <row r="482" ht="14.25">
      <c r="B482" s="45"/>
    </row>
    <row r="483" ht="14.25">
      <c r="B483" s="45"/>
    </row>
    <row r="484" ht="14.25">
      <c r="B484" s="45"/>
    </row>
    <row r="485" ht="14.25">
      <c r="B485" s="45"/>
    </row>
    <row r="486" ht="14.25">
      <c r="B486" s="45"/>
    </row>
    <row r="487" ht="14.25">
      <c r="B487" s="45"/>
    </row>
    <row r="488" ht="14.25">
      <c r="B488" s="45"/>
    </row>
    <row r="489" ht="14.25">
      <c r="B489" s="45"/>
    </row>
    <row r="490" ht="14.25">
      <c r="B490" s="45"/>
    </row>
    <row r="491" ht="14.25">
      <c r="B491" s="45"/>
    </row>
    <row r="492" ht="14.25">
      <c r="B492" s="45"/>
    </row>
    <row r="493" ht="14.25">
      <c r="B493" s="45"/>
    </row>
    <row r="494" ht="14.25">
      <c r="B494" s="45"/>
    </row>
    <row r="495" ht="14.25">
      <c r="B495" s="45"/>
    </row>
    <row r="496" ht="14.25">
      <c r="B496" s="45"/>
    </row>
    <row r="497" ht="14.25">
      <c r="B497" s="45"/>
    </row>
    <row r="498" ht="14.25">
      <c r="B498" s="45"/>
    </row>
    <row r="499" ht="14.25">
      <c r="B499" s="45"/>
    </row>
    <row r="500" ht="14.25">
      <c r="B500" s="45"/>
    </row>
    <row r="501" ht="14.25">
      <c r="B501" s="45"/>
    </row>
    <row r="502" ht="14.25">
      <c r="B502" s="45"/>
    </row>
    <row r="503" ht="14.25">
      <c r="B503" s="45"/>
    </row>
    <row r="504" ht="14.25">
      <c r="B504" s="45"/>
    </row>
    <row r="505" ht="14.25">
      <c r="B505" s="45"/>
    </row>
    <row r="506" ht="14.25">
      <c r="B506" s="45"/>
    </row>
    <row r="507" ht="14.25">
      <c r="B507" s="45"/>
    </row>
    <row r="508" ht="14.25">
      <c r="B508" s="45"/>
    </row>
    <row r="509" ht="14.25">
      <c r="B509" s="45"/>
    </row>
    <row r="510" ht="14.25">
      <c r="B510" s="45"/>
    </row>
    <row r="511" ht="14.25">
      <c r="B511" s="45"/>
    </row>
    <row r="512" ht="14.25">
      <c r="B512" s="45"/>
    </row>
    <row r="513" ht="14.25">
      <c r="B513" s="45"/>
    </row>
    <row r="514" ht="14.25">
      <c r="B514" s="45"/>
    </row>
    <row r="515" ht="14.25">
      <c r="B515" s="45"/>
    </row>
    <row r="516" ht="14.25">
      <c r="B516" s="45"/>
    </row>
    <row r="517" ht="14.25">
      <c r="B517" s="45"/>
    </row>
    <row r="518" ht="14.25">
      <c r="B518" s="45"/>
    </row>
    <row r="519" ht="14.25">
      <c r="B519" s="45"/>
    </row>
    <row r="520" ht="14.25">
      <c r="B520" s="45"/>
    </row>
    <row r="521" ht="14.25">
      <c r="B521" s="45"/>
    </row>
    <row r="522" ht="14.25">
      <c r="B522" s="45"/>
    </row>
    <row r="523" ht="14.25">
      <c r="B523" s="45"/>
    </row>
    <row r="524" ht="14.25">
      <c r="B524" s="45"/>
    </row>
    <row r="525" ht="14.25">
      <c r="B525" s="45"/>
    </row>
    <row r="526" ht="14.25">
      <c r="B526" s="45"/>
    </row>
    <row r="527" ht="14.25">
      <c r="B527" s="45"/>
    </row>
    <row r="528" ht="14.25">
      <c r="B528" s="45"/>
    </row>
    <row r="529" ht="14.25">
      <c r="B529" s="45"/>
    </row>
    <row r="530" ht="14.25">
      <c r="B530" s="45"/>
    </row>
    <row r="531" ht="14.25">
      <c r="B531" s="45"/>
    </row>
    <row r="532" ht="14.25">
      <c r="B532" s="45"/>
    </row>
    <row r="533" ht="14.25">
      <c r="B533" s="45"/>
    </row>
    <row r="534" ht="14.25">
      <c r="B534" s="45"/>
    </row>
    <row r="535" ht="14.25">
      <c r="B535" s="45"/>
    </row>
    <row r="536" ht="14.25">
      <c r="B536" s="45"/>
    </row>
    <row r="537" ht="14.25">
      <c r="B537" s="45"/>
    </row>
    <row r="538" ht="14.25">
      <c r="B538" s="45"/>
    </row>
    <row r="539" ht="14.25">
      <c r="B539" s="45"/>
    </row>
    <row r="540" ht="14.25">
      <c r="B540" s="45"/>
    </row>
    <row r="541" ht="14.25">
      <c r="B541" s="45"/>
    </row>
    <row r="542" ht="14.25">
      <c r="B542" s="45"/>
    </row>
    <row r="543" ht="14.25">
      <c r="B543" s="45"/>
    </row>
    <row r="544" ht="14.25">
      <c r="B544" s="45"/>
    </row>
    <row r="545" ht="14.25">
      <c r="B545" s="45"/>
    </row>
    <row r="546" ht="14.25">
      <c r="B546" s="45"/>
    </row>
    <row r="547" ht="14.25">
      <c r="B547" s="45"/>
    </row>
  </sheetData>
  <sheetProtection/>
  <mergeCells count="5">
    <mergeCell ref="A3:J3"/>
    <mergeCell ref="A4:B4"/>
    <mergeCell ref="A262:B264"/>
    <mergeCell ref="A266:B270"/>
    <mergeCell ref="A1:G1"/>
  </mergeCells>
  <hyperlinks>
    <hyperlink ref="A4" r:id="rId1" display="www.cbo.gov/publication/45471"/>
  </hyperlinks>
  <printOption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CS119"/>
  <sheetViews>
    <sheetView zoomScalePageLayoutView="0" workbookViewId="0" topLeftCell="A1">
      <selection activeCell="A1" sqref="A1:J1"/>
    </sheetView>
  </sheetViews>
  <sheetFormatPr defaultColWidth="8.7109375" defaultRowHeight="15"/>
  <cols>
    <col min="1" max="1" width="11.8515625" style="48" customWidth="1"/>
    <col min="2" max="12" width="12.140625" style="36" customWidth="1"/>
    <col min="13" max="13" width="2.7109375" style="36" customWidth="1"/>
    <col min="14" max="14" width="15.8515625" style="36" customWidth="1"/>
    <col min="15" max="178" width="8.7109375" style="36" customWidth="1"/>
    <col min="179" max="179" width="11.8515625" style="36" customWidth="1"/>
    <col min="180" max="190" width="12.140625" style="36" customWidth="1"/>
    <col min="191" max="191" width="1.7109375" style="36" customWidth="1"/>
    <col min="192" max="192" width="15.8515625" style="36" customWidth="1"/>
    <col min="193" max="16384" width="8.7109375" style="36" customWidth="1"/>
  </cols>
  <sheetData>
    <row r="1" spans="1:10" ht="32.25" customHeight="1">
      <c r="A1" s="89" t="s">
        <v>31</v>
      </c>
      <c r="B1" s="89"/>
      <c r="C1" s="89"/>
      <c r="D1" s="89"/>
      <c r="E1" s="89"/>
      <c r="F1" s="89"/>
      <c r="G1" s="89"/>
      <c r="H1" s="89"/>
      <c r="I1" s="89"/>
      <c r="J1" s="89"/>
    </row>
    <row r="3" spans="1:14" ht="14.25">
      <c r="A3" s="86" t="s">
        <v>70</v>
      </c>
      <c r="B3" s="86"/>
      <c r="C3" s="86"/>
      <c r="D3" s="86"/>
      <c r="E3" s="86"/>
      <c r="F3" s="86"/>
      <c r="G3" s="86"/>
      <c r="H3" s="86"/>
      <c r="I3" s="86"/>
      <c r="J3" s="86"/>
      <c r="K3" s="86"/>
      <c r="L3" s="37"/>
      <c r="M3" s="37"/>
      <c r="N3" s="37"/>
    </row>
    <row r="4" spans="1:14" ht="14.25">
      <c r="A4" s="87" t="s">
        <v>28</v>
      </c>
      <c r="B4" s="87"/>
      <c r="C4" s="87"/>
      <c r="D4" s="38"/>
      <c r="E4" s="38"/>
      <c r="F4" s="38"/>
      <c r="G4" s="38"/>
      <c r="H4" s="38"/>
      <c r="I4" s="38"/>
      <c r="J4" s="38"/>
      <c r="K4" s="38"/>
      <c r="L4" s="38"/>
      <c r="M4" s="38"/>
      <c r="N4" s="37"/>
    </row>
    <row r="5" ht="14.25">
      <c r="A5" s="48" t="s">
        <v>3</v>
      </c>
    </row>
    <row r="6" spans="1:14" ht="14.25">
      <c r="A6" s="91" t="s">
        <v>39</v>
      </c>
      <c r="B6" s="91"/>
      <c r="C6" s="91"/>
      <c r="D6" s="91"/>
      <c r="E6" s="91"/>
      <c r="F6" s="91"/>
      <c r="G6" s="91"/>
      <c r="H6" s="91"/>
      <c r="I6" s="91"/>
      <c r="J6" s="91"/>
      <c r="K6" s="91"/>
      <c r="L6" s="91"/>
      <c r="M6" s="91"/>
      <c r="N6" s="91"/>
    </row>
    <row r="7" spans="1:14" ht="14.25">
      <c r="A7" s="40" t="s">
        <v>29</v>
      </c>
      <c r="B7" s="41"/>
      <c r="C7" s="41"/>
      <c r="D7" s="41"/>
      <c r="E7" s="41"/>
      <c r="F7" s="41"/>
      <c r="G7" s="41"/>
      <c r="H7" s="41"/>
      <c r="I7" s="41"/>
      <c r="J7" s="41"/>
      <c r="K7" s="41"/>
      <c r="L7" s="41"/>
      <c r="M7" s="41"/>
      <c r="N7" s="41"/>
    </row>
    <row r="8" spans="1:14" ht="14.25">
      <c r="A8" s="48" t="s">
        <v>3</v>
      </c>
      <c r="B8" s="36" t="s">
        <v>3</v>
      </c>
      <c r="C8" s="36" t="s">
        <v>3</v>
      </c>
      <c r="D8" s="36" t="s">
        <v>3</v>
      </c>
      <c r="E8" s="36" t="s">
        <v>3</v>
      </c>
      <c r="F8" s="36" t="s">
        <v>3</v>
      </c>
      <c r="G8" s="36" t="s">
        <v>3</v>
      </c>
      <c r="H8" s="36" t="s">
        <v>3</v>
      </c>
      <c r="I8" s="36" t="s">
        <v>3</v>
      </c>
      <c r="L8" s="36" t="s">
        <v>3</v>
      </c>
      <c r="M8" s="36" t="s">
        <v>3</v>
      </c>
      <c r="N8" s="36" t="s">
        <v>3</v>
      </c>
    </row>
    <row r="9" spans="1:13" ht="14.25">
      <c r="A9" s="48" t="s">
        <v>3</v>
      </c>
      <c r="B9" s="36" t="s">
        <v>3</v>
      </c>
      <c r="C9" s="92" t="s">
        <v>4</v>
      </c>
      <c r="D9" s="92"/>
      <c r="E9" s="92"/>
      <c r="F9" s="92"/>
      <c r="G9" s="92"/>
      <c r="H9" s="92"/>
      <c r="I9" s="92"/>
      <c r="J9" s="50"/>
      <c r="K9" s="50"/>
      <c r="L9" s="36" t="s">
        <v>3</v>
      </c>
      <c r="M9" s="36" t="s">
        <v>3</v>
      </c>
    </row>
    <row r="10" spans="3:14" ht="14.25">
      <c r="C10" s="93" t="s">
        <v>5</v>
      </c>
      <c r="D10" s="93"/>
      <c r="E10" s="93"/>
      <c r="F10" s="93"/>
      <c r="G10" s="93"/>
      <c r="H10" s="51"/>
      <c r="I10" s="51"/>
      <c r="J10" s="50"/>
      <c r="K10" s="50"/>
      <c r="N10" s="52" t="s">
        <v>6</v>
      </c>
    </row>
    <row r="11" spans="1:14" ht="59.25" customHeight="1">
      <c r="A11" s="42" t="s">
        <v>1</v>
      </c>
      <c r="B11" s="43" t="s">
        <v>7</v>
      </c>
      <c r="C11" s="43" t="s">
        <v>8</v>
      </c>
      <c r="D11" s="43" t="s">
        <v>71</v>
      </c>
      <c r="E11" s="43" t="s">
        <v>72</v>
      </c>
      <c r="F11" s="43" t="s">
        <v>9</v>
      </c>
      <c r="G11" s="43" t="s">
        <v>10</v>
      </c>
      <c r="H11" s="43" t="s">
        <v>11</v>
      </c>
      <c r="I11" s="43" t="s">
        <v>12</v>
      </c>
      <c r="J11" s="43" t="s">
        <v>13</v>
      </c>
      <c r="K11" s="43" t="s">
        <v>14</v>
      </c>
      <c r="L11" s="43" t="s">
        <v>73</v>
      </c>
      <c r="M11" s="53"/>
      <c r="N11" s="43" t="s">
        <v>74</v>
      </c>
    </row>
    <row r="12" spans="1:14" ht="14.25">
      <c r="A12" s="44">
        <v>2014</v>
      </c>
      <c r="B12" s="54">
        <v>17.4</v>
      </c>
      <c r="C12" s="54">
        <v>4.9</v>
      </c>
      <c r="D12" s="54">
        <v>3</v>
      </c>
      <c r="E12" s="54">
        <v>1.9</v>
      </c>
      <c r="F12" s="54">
        <v>9.3</v>
      </c>
      <c r="G12" s="54">
        <v>19.1</v>
      </c>
      <c r="H12" s="54">
        <v>1.3</v>
      </c>
      <c r="I12" s="54">
        <v>20.4</v>
      </c>
      <c r="J12" s="54">
        <v>-1.7</v>
      </c>
      <c r="K12" s="54">
        <v>-3</v>
      </c>
      <c r="L12" s="45">
        <v>74</v>
      </c>
      <c r="M12" s="54"/>
      <c r="N12" s="54">
        <v>-0.6</v>
      </c>
    </row>
    <row r="13" spans="1:14" ht="14.25">
      <c r="A13" s="44">
        <v>2015</v>
      </c>
      <c r="B13" s="54">
        <v>17.6</v>
      </c>
      <c r="C13" s="54">
        <v>4.9</v>
      </c>
      <c r="D13" s="54">
        <v>2.9</v>
      </c>
      <c r="E13" s="54">
        <v>2.2</v>
      </c>
      <c r="F13" s="54">
        <v>9.4</v>
      </c>
      <c r="G13" s="54">
        <v>19.4</v>
      </c>
      <c r="H13" s="54">
        <v>1.5</v>
      </c>
      <c r="I13" s="54">
        <v>20.9</v>
      </c>
      <c r="J13" s="54">
        <v>-1.8</v>
      </c>
      <c r="K13" s="54">
        <v>-3.3</v>
      </c>
      <c r="L13" s="45">
        <v>74</v>
      </c>
      <c r="M13" s="54"/>
      <c r="N13" s="54">
        <v>-0.6</v>
      </c>
    </row>
    <row r="14" spans="1:14" ht="14.25">
      <c r="A14" s="44">
        <v>2016</v>
      </c>
      <c r="B14" s="54">
        <v>17.8</v>
      </c>
      <c r="C14" s="54">
        <v>4.9</v>
      </c>
      <c r="D14" s="54">
        <v>3</v>
      </c>
      <c r="E14" s="54">
        <v>2.4</v>
      </c>
      <c r="F14" s="54">
        <v>9.4</v>
      </c>
      <c r="G14" s="54">
        <v>19.7</v>
      </c>
      <c r="H14" s="54">
        <v>1.7</v>
      </c>
      <c r="I14" s="54">
        <v>21.4</v>
      </c>
      <c r="J14" s="54">
        <v>-1.9</v>
      </c>
      <c r="K14" s="54">
        <v>-3.6</v>
      </c>
      <c r="L14" s="45">
        <v>74</v>
      </c>
      <c r="M14" s="54"/>
      <c r="N14" s="54">
        <v>-0.6</v>
      </c>
    </row>
    <row r="15" spans="1:14" ht="14.25">
      <c r="A15" s="44">
        <v>2017</v>
      </c>
      <c r="B15" s="54">
        <v>17.7</v>
      </c>
      <c r="C15" s="54">
        <v>4.9</v>
      </c>
      <c r="D15" s="54">
        <v>2.9</v>
      </c>
      <c r="E15" s="54">
        <v>2.5</v>
      </c>
      <c r="F15" s="54">
        <v>9</v>
      </c>
      <c r="G15" s="54">
        <v>19.4</v>
      </c>
      <c r="H15" s="54">
        <v>2.1</v>
      </c>
      <c r="I15" s="54">
        <v>21.5</v>
      </c>
      <c r="J15" s="54">
        <v>-1.7</v>
      </c>
      <c r="K15" s="54">
        <v>-3.8</v>
      </c>
      <c r="L15" s="45">
        <v>75</v>
      </c>
      <c r="M15" s="54"/>
      <c r="N15" s="54">
        <v>-0.6</v>
      </c>
    </row>
    <row r="16" spans="1:14" ht="14.25">
      <c r="A16" s="44">
        <v>2018</v>
      </c>
      <c r="B16" s="54">
        <v>17.6</v>
      </c>
      <c r="C16" s="54">
        <v>5</v>
      </c>
      <c r="D16" s="54">
        <v>2.9</v>
      </c>
      <c r="E16" s="54">
        <v>2.5</v>
      </c>
      <c r="F16" s="54">
        <v>8.7</v>
      </c>
      <c r="G16" s="54">
        <v>19.1</v>
      </c>
      <c r="H16" s="54">
        <v>2.4</v>
      </c>
      <c r="I16" s="54">
        <v>21.6</v>
      </c>
      <c r="J16" s="54">
        <v>-1.5</v>
      </c>
      <c r="K16" s="54">
        <v>-3.9</v>
      </c>
      <c r="L16" s="45">
        <v>76</v>
      </c>
      <c r="M16" s="54"/>
      <c r="N16" s="54">
        <v>-0.6</v>
      </c>
    </row>
    <row r="17" spans="1:14" ht="14.25">
      <c r="A17" s="44">
        <v>2019</v>
      </c>
      <c r="B17" s="54">
        <v>17.6</v>
      </c>
      <c r="C17" s="54">
        <v>5.1</v>
      </c>
      <c r="D17" s="54">
        <v>3</v>
      </c>
      <c r="E17" s="54">
        <v>2.5</v>
      </c>
      <c r="F17" s="54">
        <v>8.6</v>
      </c>
      <c r="G17" s="54">
        <v>19.3</v>
      </c>
      <c r="H17" s="54">
        <v>2.7</v>
      </c>
      <c r="I17" s="54">
        <v>22</v>
      </c>
      <c r="J17" s="54">
        <v>-1.6</v>
      </c>
      <c r="K17" s="54">
        <v>-4.4</v>
      </c>
      <c r="L17" s="45">
        <v>77</v>
      </c>
      <c r="M17" s="54"/>
      <c r="N17" s="54">
        <v>-0.7</v>
      </c>
    </row>
    <row r="18" spans="1:14" ht="14.25">
      <c r="A18" s="44">
        <v>2020</v>
      </c>
      <c r="B18" s="54">
        <v>17.7</v>
      </c>
      <c r="C18" s="54">
        <v>5.2</v>
      </c>
      <c r="D18" s="54">
        <v>3.1</v>
      </c>
      <c r="E18" s="54">
        <v>2.6</v>
      </c>
      <c r="F18" s="54">
        <v>8.4</v>
      </c>
      <c r="G18" s="54">
        <v>19.3</v>
      </c>
      <c r="H18" s="54">
        <v>3</v>
      </c>
      <c r="I18" s="54">
        <v>22.3</v>
      </c>
      <c r="J18" s="54">
        <v>-1.6</v>
      </c>
      <c r="K18" s="54">
        <v>-4.6</v>
      </c>
      <c r="L18" s="45">
        <v>79</v>
      </c>
      <c r="M18" s="54"/>
      <c r="N18" s="54">
        <v>-0.7</v>
      </c>
    </row>
    <row r="19" spans="1:14" ht="14.25">
      <c r="A19" s="44">
        <v>2021</v>
      </c>
      <c r="B19" s="54">
        <v>17.8</v>
      </c>
      <c r="C19" s="54">
        <v>5.3</v>
      </c>
      <c r="D19" s="54">
        <v>3.2</v>
      </c>
      <c r="E19" s="54">
        <v>2.6</v>
      </c>
      <c r="F19" s="54">
        <v>8.3</v>
      </c>
      <c r="G19" s="54">
        <v>19.4</v>
      </c>
      <c r="H19" s="54">
        <v>3.1</v>
      </c>
      <c r="I19" s="54">
        <v>22.5</v>
      </c>
      <c r="J19" s="54">
        <v>-1.6</v>
      </c>
      <c r="K19" s="54">
        <v>-4.8</v>
      </c>
      <c r="L19" s="45">
        <v>81</v>
      </c>
      <c r="M19" s="54"/>
      <c r="N19" s="54">
        <v>-0.7</v>
      </c>
    </row>
    <row r="20" spans="1:14" ht="14.25">
      <c r="A20" s="44">
        <v>2022</v>
      </c>
      <c r="B20" s="54">
        <v>17.8</v>
      </c>
      <c r="C20" s="54">
        <v>5.4</v>
      </c>
      <c r="D20" s="54">
        <v>3.4</v>
      </c>
      <c r="E20" s="54">
        <v>2.6</v>
      </c>
      <c r="F20" s="54">
        <v>8.2</v>
      </c>
      <c r="G20" s="54">
        <v>19.7</v>
      </c>
      <c r="H20" s="54">
        <v>3.3</v>
      </c>
      <c r="I20" s="54">
        <v>23</v>
      </c>
      <c r="J20" s="54">
        <v>-1.8</v>
      </c>
      <c r="K20" s="54">
        <v>-5.1</v>
      </c>
      <c r="L20" s="45">
        <v>83</v>
      </c>
      <c r="M20" s="54"/>
      <c r="N20" s="54">
        <v>-0.7</v>
      </c>
    </row>
    <row r="21" spans="1:14" ht="14.25">
      <c r="A21" s="44">
        <v>2023</v>
      </c>
      <c r="B21" s="54">
        <v>17.9</v>
      </c>
      <c r="C21" s="54">
        <v>5.5</v>
      </c>
      <c r="D21" s="54">
        <v>3.4</v>
      </c>
      <c r="E21" s="54">
        <v>2.7</v>
      </c>
      <c r="F21" s="54">
        <v>8</v>
      </c>
      <c r="G21" s="54">
        <v>19.5</v>
      </c>
      <c r="H21" s="54">
        <v>3.5</v>
      </c>
      <c r="I21" s="54">
        <v>23</v>
      </c>
      <c r="J21" s="54">
        <v>-1.6</v>
      </c>
      <c r="K21" s="54">
        <v>-5</v>
      </c>
      <c r="L21" s="45">
        <v>85</v>
      </c>
      <c r="M21" s="54"/>
      <c r="N21" s="54">
        <v>-0.7</v>
      </c>
    </row>
    <row r="22" spans="1:14" ht="14.25">
      <c r="A22" s="44">
        <v>2024</v>
      </c>
      <c r="B22" s="54">
        <v>18</v>
      </c>
      <c r="C22" s="54">
        <v>5.6</v>
      </c>
      <c r="D22" s="54">
        <v>3.3</v>
      </c>
      <c r="E22" s="54">
        <v>2.7</v>
      </c>
      <c r="F22" s="54">
        <v>7.7</v>
      </c>
      <c r="G22" s="54">
        <v>19.4</v>
      </c>
      <c r="H22" s="54">
        <v>3.6</v>
      </c>
      <c r="I22" s="54">
        <v>23</v>
      </c>
      <c r="J22" s="54">
        <v>-1.3</v>
      </c>
      <c r="K22" s="54">
        <v>-4.9</v>
      </c>
      <c r="L22" s="45">
        <v>87</v>
      </c>
      <c r="M22" s="54"/>
      <c r="N22" s="54">
        <v>-0.8</v>
      </c>
    </row>
    <row r="23" spans="1:14" ht="14.25">
      <c r="A23" s="44">
        <v>2025</v>
      </c>
      <c r="B23" s="54">
        <v>18</v>
      </c>
      <c r="C23" s="54">
        <v>5.7</v>
      </c>
      <c r="D23" s="54">
        <v>3.4</v>
      </c>
      <c r="E23" s="54">
        <v>2.7</v>
      </c>
      <c r="F23" s="54">
        <v>8</v>
      </c>
      <c r="G23" s="54">
        <v>19.9</v>
      </c>
      <c r="H23" s="54">
        <v>3.7</v>
      </c>
      <c r="I23" s="54">
        <v>23.6</v>
      </c>
      <c r="J23" s="54">
        <v>-1.8</v>
      </c>
      <c r="K23" s="54">
        <v>-5.6</v>
      </c>
      <c r="L23" s="45">
        <v>89</v>
      </c>
      <c r="M23" s="54"/>
      <c r="N23" s="54">
        <v>-0.8</v>
      </c>
    </row>
    <row r="24" spans="1:14" ht="14.25">
      <c r="A24" s="44">
        <v>2026</v>
      </c>
      <c r="B24" s="54">
        <v>18</v>
      </c>
      <c r="C24" s="54">
        <v>5.8</v>
      </c>
      <c r="D24" s="54">
        <v>3.5</v>
      </c>
      <c r="E24" s="54">
        <v>2.8</v>
      </c>
      <c r="F24" s="54">
        <v>8.2</v>
      </c>
      <c r="G24" s="54">
        <v>20.3</v>
      </c>
      <c r="H24" s="54">
        <v>3.9</v>
      </c>
      <c r="I24" s="54">
        <v>24.2</v>
      </c>
      <c r="J24" s="54">
        <v>-2.3</v>
      </c>
      <c r="K24" s="54">
        <v>-6.2</v>
      </c>
      <c r="L24" s="45">
        <v>92</v>
      </c>
      <c r="M24" s="54"/>
      <c r="N24" s="54">
        <v>-0.8</v>
      </c>
    </row>
    <row r="25" spans="1:14" ht="14.25">
      <c r="A25" s="44">
        <v>2027</v>
      </c>
      <c r="B25" s="54">
        <v>18</v>
      </c>
      <c r="C25" s="54">
        <v>5.9</v>
      </c>
      <c r="D25" s="54">
        <v>3.6</v>
      </c>
      <c r="E25" s="54">
        <v>2.8</v>
      </c>
      <c r="F25" s="54">
        <v>8.4</v>
      </c>
      <c r="G25" s="54">
        <v>20.7</v>
      </c>
      <c r="H25" s="54">
        <v>4.1</v>
      </c>
      <c r="I25" s="54">
        <v>24.9</v>
      </c>
      <c r="J25" s="54">
        <v>-2.7</v>
      </c>
      <c r="K25" s="54">
        <v>-6.8</v>
      </c>
      <c r="L25" s="45">
        <v>95</v>
      </c>
      <c r="M25" s="54"/>
      <c r="N25" s="54">
        <v>-0.8</v>
      </c>
    </row>
    <row r="26" spans="1:14" ht="14.25">
      <c r="A26" s="44">
        <v>2028</v>
      </c>
      <c r="B26" s="54">
        <v>18</v>
      </c>
      <c r="C26" s="54">
        <v>6</v>
      </c>
      <c r="D26" s="54">
        <v>3.7</v>
      </c>
      <c r="E26" s="54">
        <v>2.9</v>
      </c>
      <c r="F26" s="54">
        <v>8.6</v>
      </c>
      <c r="G26" s="54">
        <v>21.2</v>
      </c>
      <c r="H26" s="54">
        <v>4.3</v>
      </c>
      <c r="I26" s="54">
        <v>25.5</v>
      </c>
      <c r="J26" s="54">
        <v>-3.1</v>
      </c>
      <c r="K26" s="54">
        <v>-7.5</v>
      </c>
      <c r="L26" s="45">
        <v>99</v>
      </c>
      <c r="M26" s="54"/>
      <c r="N26" s="54">
        <v>-0.8</v>
      </c>
    </row>
    <row r="27" spans="1:14" ht="14.25">
      <c r="A27" s="44">
        <v>2029</v>
      </c>
      <c r="B27" s="54">
        <v>18</v>
      </c>
      <c r="C27" s="54">
        <v>6.1</v>
      </c>
      <c r="D27" s="54">
        <v>3.8</v>
      </c>
      <c r="E27" s="54">
        <v>2.9</v>
      </c>
      <c r="F27" s="54">
        <v>8.8</v>
      </c>
      <c r="G27" s="54">
        <v>21.6</v>
      </c>
      <c r="H27" s="54">
        <v>4.5</v>
      </c>
      <c r="I27" s="54">
        <v>26.1</v>
      </c>
      <c r="J27" s="54">
        <v>-3.6</v>
      </c>
      <c r="K27" s="54">
        <v>-8.1</v>
      </c>
      <c r="L27" s="45">
        <v>103</v>
      </c>
      <c r="M27" s="54"/>
      <c r="N27" s="54">
        <v>-0.9</v>
      </c>
    </row>
    <row r="28" spans="1:14" ht="14.25">
      <c r="A28" s="44">
        <v>2030</v>
      </c>
      <c r="B28" s="54">
        <v>18</v>
      </c>
      <c r="C28" s="54">
        <v>6.2</v>
      </c>
      <c r="D28" s="54">
        <v>3.9</v>
      </c>
      <c r="E28" s="54">
        <v>3</v>
      </c>
      <c r="F28" s="54">
        <v>9.1</v>
      </c>
      <c r="G28" s="54">
        <v>22.1</v>
      </c>
      <c r="H28" s="54">
        <v>4.7</v>
      </c>
      <c r="I28" s="54">
        <v>26.8</v>
      </c>
      <c r="J28" s="54">
        <v>-4.1</v>
      </c>
      <c r="K28" s="54">
        <v>-8.7</v>
      </c>
      <c r="L28" s="45">
        <v>108</v>
      </c>
      <c r="M28" s="54"/>
      <c r="N28" s="54">
        <v>-0.9</v>
      </c>
    </row>
    <row r="29" spans="1:14" ht="14.25">
      <c r="A29" s="44">
        <v>2031</v>
      </c>
      <c r="B29" s="54">
        <v>18</v>
      </c>
      <c r="C29" s="54">
        <v>6.2</v>
      </c>
      <c r="D29" s="54">
        <v>4</v>
      </c>
      <c r="E29" s="54">
        <v>3</v>
      </c>
      <c r="F29" s="54">
        <v>9.3</v>
      </c>
      <c r="G29" s="54">
        <v>22.5</v>
      </c>
      <c r="H29" s="54">
        <v>4.9</v>
      </c>
      <c r="I29" s="54">
        <v>27.4</v>
      </c>
      <c r="J29" s="54">
        <v>-4.5</v>
      </c>
      <c r="K29" s="54">
        <v>-9.3</v>
      </c>
      <c r="L29" s="45">
        <v>113</v>
      </c>
      <c r="M29" s="54"/>
      <c r="N29" s="54">
        <v>-0.9</v>
      </c>
    </row>
    <row r="30" spans="1:14" ht="14.25">
      <c r="A30" s="44">
        <v>2032</v>
      </c>
      <c r="B30" s="54">
        <v>18</v>
      </c>
      <c r="C30" s="54">
        <v>6.3</v>
      </c>
      <c r="D30" s="54">
        <v>4.1</v>
      </c>
      <c r="E30" s="54">
        <v>3.1</v>
      </c>
      <c r="F30" s="54">
        <v>9.5</v>
      </c>
      <c r="G30" s="54">
        <v>22.9</v>
      </c>
      <c r="H30" s="54">
        <v>5.1</v>
      </c>
      <c r="I30" s="54">
        <v>28</v>
      </c>
      <c r="J30" s="54">
        <v>-4.9</v>
      </c>
      <c r="K30" s="54">
        <v>-10</v>
      </c>
      <c r="L30" s="45">
        <v>118</v>
      </c>
      <c r="M30" s="54"/>
      <c r="N30" s="54">
        <v>-0.9</v>
      </c>
    </row>
    <row r="31" spans="1:14" ht="14.25">
      <c r="A31" s="44">
        <v>2033</v>
      </c>
      <c r="B31" s="54">
        <v>18</v>
      </c>
      <c r="C31" s="54">
        <v>6.3</v>
      </c>
      <c r="D31" s="54">
        <v>4.2</v>
      </c>
      <c r="E31" s="54">
        <v>3.1</v>
      </c>
      <c r="F31" s="54">
        <v>9.7</v>
      </c>
      <c r="G31" s="54">
        <v>23.3</v>
      </c>
      <c r="H31" s="54">
        <v>5.3</v>
      </c>
      <c r="I31" s="54">
        <v>28.7</v>
      </c>
      <c r="J31" s="54">
        <v>-5.3</v>
      </c>
      <c r="K31" s="54">
        <v>-10.6</v>
      </c>
      <c r="L31" s="45">
        <v>124</v>
      </c>
      <c r="M31" s="54"/>
      <c r="N31" s="54">
        <v>-1</v>
      </c>
    </row>
    <row r="32" spans="1:14" ht="14.25">
      <c r="A32" s="44">
        <v>2034</v>
      </c>
      <c r="B32" s="54">
        <v>18</v>
      </c>
      <c r="C32" s="54">
        <v>6.4</v>
      </c>
      <c r="D32" s="54">
        <v>4.3</v>
      </c>
      <c r="E32" s="54">
        <v>3.1</v>
      </c>
      <c r="F32" s="54">
        <v>9.9</v>
      </c>
      <c r="G32" s="54">
        <v>23.7</v>
      </c>
      <c r="H32" s="54">
        <v>5.6</v>
      </c>
      <c r="I32" s="54">
        <v>29.3</v>
      </c>
      <c r="J32" s="54">
        <v>-5.7</v>
      </c>
      <c r="K32" s="54">
        <v>-11.3</v>
      </c>
      <c r="L32" s="45">
        <v>130</v>
      </c>
      <c r="M32" s="54"/>
      <c r="N32" s="54">
        <v>-1</v>
      </c>
    </row>
    <row r="33" spans="1:14" ht="14.25">
      <c r="A33" s="44">
        <v>2035</v>
      </c>
      <c r="B33" s="54">
        <v>18</v>
      </c>
      <c r="C33" s="54">
        <v>6.4</v>
      </c>
      <c r="D33" s="54">
        <v>4.4</v>
      </c>
      <c r="E33" s="54">
        <v>3.2</v>
      </c>
      <c r="F33" s="54">
        <v>9.9</v>
      </c>
      <c r="G33" s="54">
        <v>23.9</v>
      </c>
      <c r="H33" s="54">
        <v>5.9</v>
      </c>
      <c r="I33" s="54">
        <v>29.7</v>
      </c>
      <c r="J33" s="54">
        <v>-5.8</v>
      </c>
      <c r="K33" s="54">
        <v>-11.7</v>
      </c>
      <c r="L33" s="45">
        <v>137</v>
      </c>
      <c r="M33" s="54"/>
      <c r="N33" s="54">
        <v>-1</v>
      </c>
    </row>
    <row r="34" spans="1:14" ht="14.25">
      <c r="A34" s="44">
        <v>2036</v>
      </c>
      <c r="B34" s="54">
        <v>18</v>
      </c>
      <c r="C34" s="54">
        <v>6.4</v>
      </c>
      <c r="D34" s="54">
        <v>4.5</v>
      </c>
      <c r="E34" s="54">
        <v>3.2</v>
      </c>
      <c r="F34" s="54">
        <v>9.9</v>
      </c>
      <c r="G34" s="54">
        <v>24</v>
      </c>
      <c r="H34" s="54">
        <v>6.2</v>
      </c>
      <c r="I34" s="54">
        <v>30.2</v>
      </c>
      <c r="J34" s="54">
        <v>-6</v>
      </c>
      <c r="K34" s="54">
        <v>-12.2</v>
      </c>
      <c r="L34" s="45">
        <v>143</v>
      </c>
      <c r="M34" s="54"/>
      <c r="N34" s="54">
        <v>-1</v>
      </c>
    </row>
    <row r="35" spans="1:14" ht="14.25">
      <c r="A35" s="44">
        <v>2037</v>
      </c>
      <c r="B35" s="54">
        <v>18</v>
      </c>
      <c r="C35" s="54">
        <v>6.4</v>
      </c>
      <c r="D35" s="54">
        <v>4.6</v>
      </c>
      <c r="E35" s="54">
        <v>3.3</v>
      </c>
      <c r="F35" s="54">
        <v>9.9</v>
      </c>
      <c r="G35" s="54">
        <v>24.2</v>
      </c>
      <c r="H35" s="54">
        <v>6.5</v>
      </c>
      <c r="I35" s="54">
        <v>30.6</v>
      </c>
      <c r="J35" s="54">
        <v>-6.1</v>
      </c>
      <c r="K35" s="54">
        <v>-12.6</v>
      </c>
      <c r="L35" s="45">
        <v>150</v>
      </c>
      <c r="M35" s="54"/>
      <c r="N35" s="54">
        <v>-1.1</v>
      </c>
    </row>
    <row r="36" spans="1:14" ht="14.25">
      <c r="A36" s="44">
        <v>2038</v>
      </c>
      <c r="B36" s="54">
        <v>18</v>
      </c>
      <c r="C36" s="54">
        <v>6.4</v>
      </c>
      <c r="D36" s="54">
        <v>4.6</v>
      </c>
      <c r="E36" s="54">
        <v>3.3</v>
      </c>
      <c r="F36" s="54">
        <v>9.9</v>
      </c>
      <c r="G36" s="54">
        <v>24.3</v>
      </c>
      <c r="H36" s="54">
        <v>6.7</v>
      </c>
      <c r="I36" s="54">
        <v>31</v>
      </c>
      <c r="J36" s="54">
        <v>-6.2</v>
      </c>
      <c r="K36" s="54">
        <v>-13</v>
      </c>
      <c r="L36" s="45">
        <v>156</v>
      </c>
      <c r="M36" s="54"/>
      <c r="N36" s="54">
        <v>-1.1</v>
      </c>
    </row>
    <row r="37" spans="1:14" ht="14.25">
      <c r="A37" s="44">
        <v>2039</v>
      </c>
      <c r="B37" s="54">
        <v>18</v>
      </c>
      <c r="C37" s="54">
        <v>6.3</v>
      </c>
      <c r="D37" s="54">
        <v>4.7</v>
      </c>
      <c r="E37" s="54">
        <v>3.4</v>
      </c>
      <c r="F37" s="54">
        <v>9.9</v>
      </c>
      <c r="G37" s="54">
        <v>24.4</v>
      </c>
      <c r="H37" s="54">
        <v>7</v>
      </c>
      <c r="I37" s="54">
        <v>31.4</v>
      </c>
      <c r="J37" s="54">
        <v>-6.4</v>
      </c>
      <c r="K37" s="54">
        <v>-13.4</v>
      </c>
      <c r="L37" s="45">
        <v>163</v>
      </c>
      <c r="M37" s="54"/>
      <c r="N37" s="54">
        <v>-1.1</v>
      </c>
    </row>
    <row r="38" spans="1:14" ht="14.25">
      <c r="A38" s="44">
        <v>2040</v>
      </c>
      <c r="B38" s="54">
        <v>18</v>
      </c>
      <c r="C38" s="54">
        <v>6.3</v>
      </c>
      <c r="D38" s="54">
        <v>4.8</v>
      </c>
      <c r="E38" s="54">
        <v>3.4</v>
      </c>
      <c r="F38" s="54">
        <v>9.9</v>
      </c>
      <c r="G38" s="54">
        <v>24.5</v>
      </c>
      <c r="H38" s="54">
        <v>7.3</v>
      </c>
      <c r="I38" s="54">
        <v>31.8</v>
      </c>
      <c r="J38" s="54">
        <v>-6.5</v>
      </c>
      <c r="K38" s="54">
        <v>-13.8</v>
      </c>
      <c r="L38" s="45">
        <v>170</v>
      </c>
      <c r="M38" s="54"/>
      <c r="N38" s="54">
        <v>-1.1</v>
      </c>
    </row>
    <row r="39" spans="1:14" ht="14.25">
      <c r="A39" s="44">
        <v>2041</v>
      </c>
      <c r="B39" s="54">
        <v>18</v>
      </c>
      <c r="C39" s="54">
        <v>6.3</v>
      </c>
      <c r="D39" s="54">
        <v>4.9</v>
      </c>
      <c r="E39" s="54">
        <v>3.4</v>
      </c>
      <c r="F39" s="54">
        <v>9.9</v>
      </c>
      <c r="G39" s="54">
        <v>24.6</v>
      </c>
      <c r="H39" s="54">
        <v>7.6</v>
      </c>
      <c r="I39" s="54">
        <v>32.2</v>
      </c>
      <c r="J39" s="54">
        <v>-6.6</v>
      </c>
      <c r="K39" s="54">
        <v>-14.2</v>
      </c>
      <c r="L39" s="45">
        <v>177</v>
      </c>
      <c r="M39" s="54"/>
      <c r="N39" s="54">
        <v>-1.1</v>
      </c>
    </row>
    <row r="40" spans="1:14" ht="14.25">
      <c r="A40" s="44">
        <v>2042</v>
      </c>
      <c r="B40" s="54">
        <v>18</v>
      </c>
      <c r="C40" s="54">
        <v>6.2</v>
      </c>
      <c r="D40" s="54">
        <v>5</v>
      </c>
      <c r="E40" s="54">
        <v>3.5</v>
      </c>
      <c r="F40" s="54">
        <v>9.9</v>
      </c>
      <c r="G40" s="54">
        <v>24.7</v>
      </c>
      <c r="H40" s="54">
        <v>8</v>
      </c>
      <c r="I40" s="54">
        <v>32.7</v>
      </c>
      <c r="J40" s="54">
        <v>-6.7</v>
      </c>
      <c r="K40" s="54">
        <v>-14.6</v>
      </c>
      <c r="L40" s="45">
        <v>184</v>
      </c>
      <c r="M40" s="54"/>
      <c r="N40" s="54">
        <v>-1.2</v>
      </c>
    </row>
    <row r="41" spans="1:14" ht="14.25">
      <c r="A41" s="44">
        <v>2043</v>
      </c>
      <c r="B41" s="54">
        <v>18</v>
      </c>
      <c r="C41" s="54">
        <v>6.2</v>
      </c>
      <c r="D41" s="54">
        <v>5.1</v>
      </c>
      <c r="E41" s="54">
        <v>3.5</v>
      </c>
      <c r="F41" s="54">
        <v>9.9</v>
      </c>
      <c r="G41" s="54">
        <v>24.8</v>
      </c>
      <c r="H41" s="54">
        <v>8.3</v>
      </c>
      <c r="I41" s="54">
        <v>33.1</v>
      </c>
      <c r="J41" s="54">
        <v>-6.8</v>
      </c>
      <c r="K41" s="54">
        <v>-15</v>
      </c>
      <c r="L41" s="45">
        <v>191</v>
      </c>
      <c r="M41" s="54"/>
      <c r="N41" s="54">
        <v>-1.2</v>
      </c>
    </row>
    <row r="42" spans="1:14" ht="14.25">
      <c r="A42" s="44">
        <v>2044</v>
      </c>
      <c r="B42" s="54">
        <v>18</v>
      </c>
      <c r="C42" s="54">
        <v>6.2</v>
      </c>
      <c r="D42" s="54">
        <v>5.1</v>
      </c>
      <c r="E42" s="54">
        <v>3.6</v>
      </c>
      <c r="F42" s="54">
        <v>9.9</v>
      </c>
      <c r="G42" s="54">
        <v>24.9</v>
      </c>
      <c r="H42" s="54">
        <v>8.6</v>
      </c>
      <c r="I42" s="54">
        <v>33.5</v>
      </c>
      <c r="J42" s="54">
        <v>-6.9</v>
      </c>
      <c r="K42" s="54">
        <v>-15.4</v>
      </c>
      <c r="L42" s="45">
        <v>198</v>
      </c>
      <c r="M42" s="54"/>
      <c r="N42" s="54">
        <v>-1.2</v>
      </c>
    </row>
    <row r="43" spans="1:14" ht="14.25">
      <c r="A43" s="44">
        <v>2045</v>
      </c>
      <c r="B43" s="54">
        <v>18</v>
      </c>
      <c r="C43" s="54">
        <v>6.2</v>
      </c>
      <c r="D43" s="54">
        <v>5.2</v>
      </c>
      <c r="E43" s="54">
        <v>3.6</v>
      </c>
      <c r="F43" s="54">
        <v>9.9</v>
      </c>
      <c r="G43" s="54">
        <v>25</v>
      </c>
      <c r="H43" s="54">
        <v>8.9</v>
      </c>
      <c r="I43" s="54">
        <v>33.9</v>
      </c>
      <c r="J43" s="54">
        <v>-6.9</v>
      </c>
      <c r="K43" s="54">
        <v>-15.8</v>
      </c>
      <c r="L43" s="45">
        <v>205</v>
      </c>
      <c r="M43" s="54"/>
      <c r="N43" s="54">
        <v>-1.2</v>
      </c>
    </row>
    <row r="44" spans="1:14" ht="14.25">
      <c r="A44" s="44">
        <v>2046</v>
      </c>
      <c r="B44" s="54">
        <v>18</v>
      </c>
      <c r="C44" s="54">
        <v>6.2</v>
      </c>
      <c r="D44" s="54">
        <v>5.3</v>
      </c>
      <c r="E44" s="54">
        <v>3.6</v>
      </c>
      <c r="F44" s="54">
        <v>9.9</v>
      </c>
      <c r="G44" s="54">
        <v>25.1</v>
      </c>
      <c r="H44" s="54">
        <v>9.2</v>
      </c>
      <c r="I44" s="54">
        <v>34.3</v>
      </c>
      <c r="J44" s="54">
        <v>-7.1</v>
      </c>
      <c r="K44" s="54">
        <v>-16.3</v>
      </c>
      <c r="L44" s="45">
        <v>213</v>
      </c>
      <c r="M44" s="54"/>
      <c r="N44" s="54">
        <v>-1.2</v>
      </c>
    </row>
    <row r="45" spans="1:14" ht="14.25">
      <c r="A45" s="44">
        <v>2047</v>
      </c>
      <c r="B45" s="54">
        <v>18</v>
      </c>
      <c r="C45" s="54">
        <v>6.2</v>
      </c>
      <c r="D45" s="54">
        <v>5.4</v>
      </c>
      <c r="E45" s="54">
        <v>3.7</v>
      </c>
      <c r="F45" s="54">
        <v>9.9</v>
      </c>
      <c r="G45" s="54">
        <v>25.2</v>
      </c>
      <c r="H45" s="54">
        <v>9.6</v>
      </c>
      <c r="I45" s="54">
        <v>34.8</v>
      </c>
      <c r="J45" s="54">
        <v>-7.2</v>
      </c>
      <c r="K45" s="54">
        <v>-16.7</v>
      </c>
      <c r="L45" s="45">
        <v>220</v>
      </c>
      <c r="M45" s="54"/>
      <c r="N45" s="54">
        <v>-1.3</v>
      </c>
    </row>
    <row r="46" spans="1:14" ht="14.25">
      <c r="A46" s="44">
        <v>2048</v>
      </c>
      <c r="B46" s="54">
        <v>18</v>
      </c>
      <c r="C46" s="54">
        <v>6.2</v>
      </c>
      <c r="D46" s="54">
        <v>5.4</v>
      </c>
      <c r="E46" s="54">
        <v>3.7</v>
      </c>
      <c r="F46" s="54">
        <v>9.9</v>
      </c>
      <c r="G46" s="54">
        <v>25.3</v>
      </c>
      <c r="H46" s="54">
        <v>9.9</v>
      </c>
      <c r="I46" s="54">
        <v>35.3</v>
      </c>
      <c r="J46" s="54">
        <v>-7.3</v>
      </c>
      <c r="K46" s="54">
        <v>-17.2</v>
      </c>
      <c r="L46" s="45">
        <v>228</v>
      </c>
      <c r="M46" s="54"/>
      <c r="N46" s="54">
        <v>-1.3</v>
      </c>
    </row>
    <row r="47" spans="1:14" ht="14.25">
      <c r="A47" s="44">
        <v>2049</v>
      </c>
      <c r="B47" s="54">
        <v>18</v>
      </c>
      <c r="C47" s="54">
        <v>6.2</v>
      </c>
      <c r="D47" s="54">
        <v>5.5</v>
      </c>
      <c r="E47" s="54">
        <v>3.7</v>
      </c>
      <c r="F47" s="54">
        <v>9.9</v>
      </c>
      <c r="G47" s="54">
        <v>25.4</v>
      </c>
      <c r="H47" s="54">
        <v>10.3</v>
      </c>
      <c r="I47" s="54">
        <v>35.7</v>
      </c>
      <c r="J47" s="54">
        <v>-7.4</v>
      </c>
      <c r="K47" s="54">
        <v>-17.7</v>
      </c>
      <c r="L47" s="45">
        <v>237</v>
      </c>
      <c r="M47" s="54"/>
      <c r="N47" s="54">
        <v>-1.3</v>
      </c>
    </row>
    <row r="48" spans="1:14" ht="14.25">
      <c r="A48" s="44">
        <v>2050</v>
      </c>
      <c r="B48" s="54">
        <v>18</v>
      </c>
      <c r="C48" s="54">
        <v>6.2</v>
      </c>
      <c r="D48" s="54">
        <v>5.6</v>
      </c>
      <c r="E48" s="54">
        <v>3.8</v>
      </c>
      <c r="F48" s="54">
        <v>9.9</v>
      </c>
      <c r="G48" s="54">
        <v>25.5</v>
      </c>
      <c r="H48" s="54">
        <v>10.7</v>
      </c>
      <c r="I48" s="54">
        <v>36.2</v>
      </c>
      <c r="J48" s="54">
        <v>-7.5</v>
      </c>
      <c r="K48" s="54">
        <v>-18.2</v>
      </c>
      <c r="L48" s="45">
        <v>245</v>
      </c>
      <c r="M48" s="54"/>
      <c r="N48" s="54">
        <v>-1.3</v>
      </c>
    </row>
    <row r="49" spans="1:14" ht="15.75">
      <c r="A49" s="44">
        <v>2051</v>
      </c>
      <c r="B49" s="54">
        <v>18</v>
      </c>
      <c r="C49" s="54">
        <v>6.2</v>
      </c>
      <c r="D49" s="54">
        <v>5.7</v>
      </c>
      <c r="E49" s="54">
        <v>3.8</v>
      </c>
      <c r="F49" s="54">
        <v>9.9</v>
      </c>
      <c r="G49" s="54">
        <v>25.6</v>
      </c>
      <c r="H49" s="55" t="s">
        <v>15</v>
      </c>
      <c r="I49" s="55" t="s">
        <v>15</v>
      </c>
      <c r="J49" s="54">
        <v>-7.6</v>
      </c>
      <c r="K49" s="55" t="s">
        <v>15</v>
      </c>
      <c r="L49" s="45" t="s">
        <v>16</v>
      </c>
      <c r="M49" s="54"/>
      <c r="N49" s="54">
        <v>-1.3</v>
      </c>
    </row>
    <row r="50" spans="1:14" ht="15.75">
      <c r="A50" s="44">
        <v>2052</v>
      </c>
      <c r="B50" s="54">
        <v>18</v>
      </c>
      <c r="C50" s="54">
        <v>6.2</v>
      </c>
      <c r="D50" s="54">
        <v>5.7</v>
      </c>
      <c r="E50" s="54">
        <v>3.8</v>
      </c>
      <c r="F50" s="54">
        <v>9.9</v>
      </c>
      <c r="G50" s="54">
        <v>25.8</v>
      </c>
      <c r="H50" s="55" t="s">
        <v>15</v>
      </c>
      <c r="I50" s="55" t="s">
        <v>15</v>
      </c>
      <c r="J50" s="54">
        <v>-7.7</v>
      </c>
      <c r="K50" s="55" t="s">
        <v>15</v>
      </c>
      <c r="L50" s="45" t="s">
        <v>16</v>
      </c>
      <c r="M50" s="54"/>
      <c r="N50" s="54">
        <v>-1.4</v>
      </c>
    </row>
    <row r="51" spans="1:14" ht="15.75">
      <c r="A51" s="44">
        <v>2053</v>
      </c>
      <c r="B51" s="54">
        <v>18</v>
      </c>
      <c r="C51" s="54">
        <v>6.2</v>
      </c>
      <c r="D51" s="54">
        <v>5.8</v>
      </c>
      <c r="E51" s="54">
        <v>3.9</v>
      </c>
      <c r="F51" s="54">
        <v>9.9</v>
      </c>
      <c r="G51" s="54">
        <v>25.9</v>
      </c>
      <c r="H51" s="55" t="s">
        <v>15</v>
      </c>
      <c r="I51" s="55" t="s">
        <v>15</v>
      </c>
      <c r="J51" s="54">
        <v>-7.9</v>
      </c>
      <c r="K51" s="55" t="s">
        <v>15</v>
      </c>
      <c r="L51" s="45" t="s">
        <v>16</v>
      </c>
      <c r="M51" s="54"/>
      <c r="N51" s="54">
        <v>-1.4</v>
      </c>
    </row>
    <row r="52" spans="1:14" ht="15.75">
      <c r="A52" s="44">
        <v>2054</v>
      </c>
      <c r="B52" s="54">
        <v>18</v>
      </c>
      <c r="C52" s="54">
        <v>6.2</v>
      </c>
      <c r="D52" s="54">
        <v>5.9</v>
      </c>
      <c r="E52" s="54">
        <v>3.9</v>
      </c>
      <c r="F52" s="54">
        <v>9.9</v>
      </c>
      <c r="G52" s="54">
        <v>26</v>
      </c>
      <c r="H52" s="55" t="s">
        <v>15</v>
      </c>
      <c r="I52" s="55" t="s">
        <v>15</v>
      </c>
      <c r="J52" s="54">
        <v>-8</v>
      </c>
      <c r="K52" s="55" t="s">
        <v>15</v>
      </c>
      <c r="L52" s="45" t="s">
        <v>16</v>
      </c>
      <c r="M52" s="54"/>
      <c r="N52" s="54">
        <v>-1.4</v>
      </c>
    </row>
    <row r="53" spans="1:14" ht="15.75">
      <c r="A53" s="44">
        <v>2055</v>
      </c>
      <c r="B53" s="54">
        <v>18</v>
      </c>
      <c r="C53" s="54">
        <v>6.3</v>
      </c>
      <c r="D53" s="54">
        <v>6</v>
      </c>
      <c r="E53" s="54">
        <v>3.9</v>
      </c>
      <c r="F53" s="54">
        <v>9.9</v>
      </c>
      <c r="G53" s="54">
        <v>26.2</v>
      </c>
      <c r="H53" s="55" t="s">
        <v>15</v>
      </c>
      <c r="I53" s="55" t="s">
        <v>15</v>
      </c>
      <c r="J53" s="54">
        <v>-8.1</v>
      </c>
      <c r="K53" s="55" t="s">
        <v>15</v>
      </c>
      <c r="L53" s="45" t="s">
        <v>16</v>
      </c>
      <c r="M53" s="54"/>
      <c r="N53" s="54">
        <v>-1.4</v>
      </c>
    </row>
    <row r="54" spans="1:14" ht="15.75">
      <c r="A54" s="44">
        <v>2056</v>
      </c>
      <c r="B54" s="54">
        <v>18</v>
      </c>
      <c r="C54" s="54">
        <v>6.3</v>
      </c>
      <c r="D54" s="54">
        <v>6.1</v>
      </c>
      <c r="E54" s="54">
        <v>3.9</v>
      </c>
      <c r="F54" s="54">
        <v>9.9</v>
      </c>
      <c r="G54" s="54">
        <v>26.4</v>
      </c>
      <c r="H54" s="55" t="s">
        <v>15</v>
      </c>
      <c r="I54" s="55" t="s">
        <v>15</v>
      </c>
      <c r="J54" s="54">
        <v>-8.3</v>
      </c>
      <c r="K54" s="55" t="s">
        <v>15</v>
      </c>
      <c r="L54" s="45" t="s">
        <v>16</v>
      </c>
      <c r="M54" s="54"/>
      <c r="N54" s="54">
        <v>-1.5</v>
      </c>
    </row>
    <row r="55" spans="1:14" ht="15.75">
      <c r="A55" s="44">
        <v>2057</v>
      </c>
      <c r="B55" s="54">
        <v>18</v>
      </c>
      <c r="C55" s="54">
        <v>6.3</v>
      </c>
      <c r="D55" s="54">
        <v>6.2</v>
      </c>
      <c r="E55" s="54">
        <v>4</v>
      </c>
      <c r="F55" s="54">
        <v>9.9</v>
      </c>
      <c r="G55" s="54">
        <v>26.5</v>
      </c>
      <c r="H55" s="55" t="s">
        <v>15</v>
      </c>
      <c r="I55" s="55" t="s">
        <v>15</v>
      </c>
      <c r="J55" s="54">
        <v>-8.5</v>
      </c>
      <c r="K55" s="55" t="s">
        <v>15</v>
      </c>
      <c r="L55" s="45" t="s">
        <v>16</v>
      </c>
      <c r="M55" s="54"/>
      <c r="N55" s="54">
        <v>-1.5</v>
      </c>
    </row>
    <row r="56" spans="1:14" ht="15.75">
      <c r="A56" s="44">
        <v>2058</v>
      </c>
      <c r="B56" s="54">
        <v>18</v>
      </c>
      <c r="C56" s="54">
        <v>6.4</v>
      </c>
      <c r="D56" s="54">
        <v>6.2</v>
      </c>
      <c r="E56" s="54">
        <v>4</v>
      </c>
      <c r="F56" s="54">
        <v>9.9</v>
      </c>
      <c r="G56" s="54">
        <v>26.6</v>
      </c>
      <c r="H56" s="55" t="s">
        <v>15</v>
      </c>
      <c r="I56" s="55" t="s">
        <v>15</v>
      </c>
      <c r="J56" s="54">
        <v>-8.6</v>
      </c>
      <c r="K56" s="55" t="s">
        <v>15</v>
      </c>
      <c r="L56" s="45" t="s">
        <v>16</v>
      </c>
      <c r="M56" s="54"/>
      <c r="N56" s="54">
        <v>-1.5</v>
      </c>
    </row>
    <row r="57" spans="1:14" ht="15.75">
      <c r="A57" s="44">
        <v>2059</v>
      </c>
      <c r="B57" s="54">
        <v>18</v>
      </c>
      <c r="C57" s="54">
        <v>6.4</v>
      </c>
      <c r="D57" s="54">
        <v>6.3</v>
      </c>
      <c r="E57" s="54">
        <v>4</v>
      </c>
      <c r="F57" s="54">
        <v>9.9</v>
      </c>
      <c r="G57" s="54">
        <v>26.8</v>
      </c>
      <c r="H57" s="55" t="s">
        <v>15</v>
      </c>
      <c r="I57" s="55" t="s">
        <v>15</v>
      </c>
      <c r="J57" s="54">
        <v>-8.8</v>
      </c>
      <c r="K57" s="55" t="s">
        <v>15</v>
      </c>
      <c r="L57" s="45" t="s">
        <v>16</v>
      </c>
      <c r="M57" s="54"/>
      <c r="N57" s="54">
        <v>-1.5</v>
      </c>
    </row>
    <row r="58" spans="1:14" ht="15.75">
      <c r="A58" s="44">
        <v>2060</v>
      </c>
      <c r="B58" s="54">
        <v>18</v>
      </c>
      <c r="C58" s="54">
        <v>6.4</v>
      </c>
      <c r="D58" s="54">
        <v>6.4</v>
      </c>
      <c r="E58" s="54">
        <v>4</v>
      </c>
      <c r="F58" s="54">
        <v>9.9</v>
      </c>
      <c r="G58" s="54">
        <v>27</v>
      </c>
      <c r="H58" s="55" t="s">
        <v>15</v>
      </c>
      <c r="I58" s="55" t="s">
        <v>15</v>
      </c>
      <c r="J58" s="54">
        <v>-8.9</v>
      </c>
      <c r="K58" s="55" t="s">
        <v>15</v>
      </c>
      <c r="L58" s="45" t="s">
        <v>16</v>
      </c>
      <c r="M58" s="54"/>
      <c r="N58" s="54">
        <v>-1.6</v>
      </c>
    </row>
    <row r="59" spans="1:14" ht="15.75">
      <c r="A59" s="44">
        <v>2061</v>
      </c>
      <c r="B59" s="54">
        <v>18</v>
      </c>
      <c r="C59" s="54">
        <v>6.5</v>
      </c>
      <c r="D59" s="54">
        <v>6.5</v>
      </c>
      <c r="E59" s="54">
        <v>4.1</v>
      </c>
      <c r="F59" s="54">
        <v>9.9</v>
      </c>
      <c r="G59" s="54">
        <v>27.1</v>
      </c>
      <c r="H59" s="55" t="s">
        <v>15</v>
      </c>
      <c r="I59" s="55" t="s">
        <v>15</v>
      </c>
      <c r="J59" s="54">
        <v>-9.1</v>
      </c>
      <c r="K59" s="55" t="s">
        <v>15</v>
      </c>
      <c r="L59" s="45" t="s">
        <v>16</v>
      </c>
      <c r="M59" s="54"/>
      <c r="N59" s="54">
        <v>-1.6</v>
      </c>
    </row>
    <row r="60" spans="1:14" ht="15.75">
      <c r="A60" s="44">
        <v>2062</v>
      </c>
      <c r="B60" s="54">
        <v>18</v>
      </c>
      <c r="C60" s="54">
        <v>6.5</v>
      </c>
      <c r="D60" s="54">
        <v>6.6</v>
      </c>
      <c r="E60" s="54">
        <v>4.1</v>
      </c>
      <c r="F60" s="54">
        <v>9.9</v>
      </c>
      <c r="G60" s="54">
        <v>27.2</v>
      </c>
      <c r="H60" s="55" t="s">
        <v>15</v>
      </c>
      <c r="I60" s="55" t="s">
        <v>15</v>
      </c>
      <c r="J60" s="54">
        <v>-9.2</v>
      </c>
      <c r="K60" s="55" t="s">
        <v>15</v>
      </c>
      <c r="L60" s="45" t="s">
        <v>16</v>
      </c>
      <c r="M60" s="54"/>
      <c r="N60" s="54">
        <v>-1.6</v>
      </c>
    </row>
    <row r="61" spans="1:14" ht="15.75">
      <c r="A61" s="44">
        <v>2063</v>
      </c>
      <c r="B61" s="54">
        <v>18</v>
      </c>
      <c r="C61" s="54">
        <v>6.5</v>
      </c>
      <c r="D61" s="54">
        <v>6.7</v>
      </c>
      <c r="E61" s="54">
        <v>4.1</v>
      </c>
      <c r="F61" s="54">
        <v>9.9</v>
      </c>
      <c r="G61" s="54">
        <v>27.3</v>
      </c>
      <c r="H61" s="55" t="s">
        <v>15</v>
      </c>
      <c r="I61" s="55" t="s">
        <v>15</v>
      </c>
      <c r="J61" s="54">
        <v>-9.3</v>
      </c>
      <c r="K61" s="55" t="s">
        <v>15</v>
      </c>
      <c r="L61" s="45" t="s">
        <v>16</v>
      </c>
      <c r="M61" s="54"/>
      <c r="N61" s="54">
        <v>-1.7</v>
      </c>
    </row>
    <row r="62" spans="1:14" ht="15.75">
      <c r="A62" s="44">
        <v>2064</v>
      </c>
      <c r="B62" s="54">
        <v>18</v>
      </c>
      <c r="C62" s="54">
        <v>6.6</v>
      </c>
      <c r="D62" s="54">
        <v>6.8</v>
      </c>
      <c r="E62" s="54">
        <v>4.1</v>
      </c>
      <c r="F62" s="54">
        <v>9.9</v>
      </c>
      <c r="G62" s="54">
        <v>27.5</v>
      </c>
      <c r="H62" s="55" t="s">
        <v>15</v>
      </c>
      <c r="I62" s="55" t="s">
        <v>15</v>
      </c>
      <c r="J62" s="54">
        <v>-9.4</v>
      </c>
      <c r="K62" s="55" t="s">
        <v>15</v>
      </c>
      <c r="L62" s="45" t="s">
        <v>16</v>
      </c>
      <c r="M62" s="54"/>
      <c r="N62" s="54">
        <v>-1.7</v>
      </c>
    </row>
    <row r="63" spans="1:14" ht="15.75">
      <c r="A63" s="44">
        <v>2065</v>
      </c>
      <c r="B63" s="54">
        <v>18</v>
      </c>
      <c r="C63" s="54">
        <v>6.5</v>
      </c>
      <c r="D63" s="54">
        <v>6.9</v>
      </c>
      <c r="E63" s="54">
        <v>4.2</v>
      </c>
      <c r="F63" s="54">
        <v>9.9</v>
      </c>
      <c r="G63" s="54">
        <v>27.6</v>
      </c>
      <c r="H63" s="55" t="s">
        <v>15</v>
      </c>
      <c r="I63" s="55" t="s">
        <v>15</v>
      </c>
      <c r="J63" s="54">
        <v>-9.6</v>
      </c>
      <c r="K63" s="55" t="s">
        <v>15</v>
      </c>
      <c r="L63" s="45" t="s">
        <v>16</v>
      </c>
      <c r="M63" s="54"/>
      <c r="N63" s="54">
        <v>-1.7</v>
      </c>
    </row>
    <row r="64" spans="1:14" ht="15.75">
      <c r="A64" s="44">
        <v>2066</v>
      </c>
      <c r="B64" s="54">
        <v>18</v>
      </c>
      <c r="C64" s="54">
        <v>6.6</v>
      </c>
      <c r="D64" s="54">
        <v>7</v>
      </c>
      <c r="E64" s="54">
        <v>4.2</v>
      </c>
      <c r="F64" s="54">
        <v>9.9</v>
      </c>
      <c r="G64" s="54">
        <v>27.8</v>
      </c>
      <c r="H64" s="55" t="s">
        <v>15</v>
      </c>
      <c r="I64" s="55" t="s">
        <v>15</v>
      </c>
      <c r="J64" s="54">
        <v>-9.7</v>
      </c>
      <c r="K64" s="55" t="s">
        <v>15</v>
      </c>
      <c r="L64" s="45" t="s">
        <v>16</v>
      </c>
      <c r="M64" s="54"/>
      <c r="N64" s="54">
        <v>-1.8</v>
      </c>
    </row>
    <row r="65" spans="1:14" ht="15.75">
      <c r="A65" s="44">
        <v>2067</v>
      </c>
      <c r="B65" s="54">
        <v>18</v>
      </c>
      <c r="C65" s="54">
        <v>6.6</v>
      </c>
      <c r="D65" s="54">
        <v>7.1</v>
      </c>
      <c r="E65" s="54">
        <v>4.2</v>
      </c>
      <c r="F65" s="54">
        <v>9.9</v>
      </c>
      <c r="G65" s="54">
        <v>27.9</v>
      </c>
      <c r="H65" s="55" t="s">
        <v>15</v>
      </c>
      <c r="I65" s="55" t="s">
        <v>15</v>
      </c>
      <c r="J65" s="54">
        <v>-9.9</v>
      </c>
      <c r="K65" s="55" t="s">
        <v>15</v>
      </c>
      <c r="L65" s="45" t="s">
        <v>16</v>
      </c>
      <c r="M65" s="54"/>
      <c r="N65" s="54">
        <v>-1.8</v>
      </c>
    </row>
    <row r="66" spans="1:14" ht="15.75">
      <c r="A66" s="44">
        <v>2068</v>
      </c>
      <c r="B66" s="54">
        <v>18</v>
      </c>
      <c r="C66" s="54">
        <v>6.6</v>
      </c>
      <c r="D66" s="54">
        <v>7.2</v>
      </c>
      <c r="E66" s="54">
        <v>4.2</v>
      </c>
      <c r="F66" s="54">
        <v>9.9</v>
      </c>
      <c r="G66" s="54">
        <v>28.1</v>
      </c>
      <c r="H66" s="55" t="s">
        <v>15</v>
      </c>
      <c r="I66" s="55" t="s">
        <v>15</v>
      </c>
      <c r="J66" s="54">
        <v>-10</v>
      </c>
      <c r="K66" s="55" t="s">
        <v>15</v>
      </c>
      <c r="L66" s="45" t="s">
        <v>16</v>
      </c>
      <c r="M66" s="54"/>
      <c r="N66" s="54">
        <v>-1.8</v>
      </c>
    </row>
    <row r="67" spans="1:14" ht="15.75">
      <c r="A67" s="44">
        <v>2069</v>
      </c>
      <c r="B67" s="54">
        <v>18</v>
      </c>
      <c r="C67" s="54">
        <v>6.6</v>
      </c>
      <c r="D67" s="54">
        <v>7.3</v>
      </c>
      <c r="E67" s="54">
        <v>4.3</v>
      </c>
      <c r="F67" s="54">
        <v>9.9</v>
      </c>
      <c r="G67" s="54">
        <v>28.2</v>
      </c>
      <c r="H67" s="55" t="s">
        <v>15</v>
      </c>
      <c r="I67" s="55" t="s">
        <v>15</v>
      </c>
      <c r="J67" s="54">
        <v>-10.2</v>
      </c>
      <c r="K67" s="55" t="s">
        <v>15</v>
      </c>
      <c r="L67" s="45" t="s">
        <v>16</v>
      </c>
      <c r="M67" s="54"/>
      <c r="N67" s="54">
        <v>-1.9</v>
      </c>
    </row>
    <row r="68" spans="1:14" ht="15.75">
      <c r="A68" s="44">
        <v>2070</v>
      </c>
      <c r="B68" s="54">
        <v>18</v>
      </c>
      <c r="C68" s="54">
        <v>6.6</v>
      </c>
      <c r="D68" s="54">
        <v>7.4</v>
      </c>
      <c r="E68" s="54">
        <v>4.3</v>
      </c>
      <c r="F68" s="54">
        <v>9.9</v>
      </c>
      <c r="G68" s="54">
        <v>28.4</v>
      </c>
      <c r="H68" s="55" t="s">
        <v>15</v>
      </c>
      <c r="I68" s="55" t="s">
        <v>15</v>
      </c>
      <c r="J68" s="54">
        <v>-10.3</v>
      </c>
      <c r="K68" s="55" t="s">
        <v>15</v>
      </c>
      <c r="L68" s="45" t="s">
        <v>16</v>
      </c>
      <c r="M68" s="54"/>
      <c r="N68" s="54">
        <v>-1.9</v>
      </c>
    </row>
    <row r="69" spans="1:14" ht="15.75">
      <c r="A69" s="44">
        <v>2071</v>
      </c>
      <c r="B69" s="54">
        <v>18</v>
      </c>
      <c r="C69" s="54">
        <v>6.6</v>
      </c>
      <c r="D69" s="54">
        <v>7.6</v>
      </c>
      <c r="E69" s="54">
        <v>4.3</v>
      </c>
      <c r="F69" s="54">
        <v>9.9</v>
      </c>
      <c r="G69" s="54">
        <v>28.5</v>
      </c>
      <c r="H69" s="55" t="s">
        <v>15</v>
      </c>
      <c r="I69" s="55" t="s">
        <v>15</v>
      </c>
      <c r="J69" s="54">
        <v>-10.5</v>
      </c>
      <c r="K69" s="55" t="s">
        <v>15</v>
      </c>
      <c r="L69" s="45" t="s">
        <v>16</v>
      </c>
      <c r="M69" s="54"/>
      <c r="N69" s="54">
        <v>-1.9</v>
      </c>
    </row>
    <row r="70" spans="1:14" ht="15.75">
      <c r="A70" s="44">
        <v>2072</v>
      </c>
      <c r="B70" s="54">
        <v>18</v>
      </c>
      <c r="C70" s="54">
        <v>6.6</v>
      </c>
      <c r="D70" s="54">
        <v>7.7</v>
      </c>
      <c r="E70" s="54">
        <v>4.3</v>
      </c>
      <c r="F70" s="54">
        <v>9.9</v>
      </c>
      <c r="G70" s="54">
        <v>28.7</v>
      </c>
      <c r="H70" s="55" t="s">
        <v>15</v>
      </c>
      <c r="I70" s="55" t="s">
        <v>15</v>
      </c>
      <c r="J70" s="54">
        <v>-10.6</v>
      </c>
      <c r="K70" s="55" t="s">
        <v>15</v>
      </c>
      <c r="L70" s="45" t="s">
        <v>16</v>
      </c>
      <c r="M70" s="54"/>
      <c r="N70" s="54">
        <v>-2</v>
      </c>
    </row>
    <row r="71" spans="1:14" ht="15.75">
      <c r="A71" s="44">
        <v>2073</v>
      </c>
      <c r="B71" s="54">
        <v>18</v>
      </c>
      <c r="C71" s="54">
        <v>6.6</v>
      </c>
      <c r="D71" s="54">
        <v>7.8</v>
      </c>
      <c r="E71" s="54">
        <v>4.4</v>
      </c>
      <c r="F71" s="54">
        <v>9.9</v>
      </c>
      <c r="G71" s="54">
        <v>28.8</v>
      </c>
      <c r="H71" s="55" t="s">
        <v>15</v>
      </c>
      <c r="I71" s="55" t="s">
        <v>15</v>
      </c>
      <c r="J71" s="54">
        <v>-10.8</v>
      </c>
      <c r="K71" s="55" t="s">
        <v>15</v>
      </c>
      <c r="L71" s="45" t="s">
        <v>16</v>
      </c>
      <c r="M71" s="54"/>
      <c r="N71" s="54">
        <v>-2</v>
      </c>
    </row>
    <row r="72" spans="1:14" ht="15.75">
      <c r="A72" s="44">
        <v>2074</v>
      </c>
      <c r="B72" s="54">
        <v>18</v>
      </c>
      <c r="C72" s="54">
        <v>6.6</v>
      </c>
      <c r="D72" s="54">
        <v>7.9</v>
      </c>
      <c r="E72" s="54">
        <v>4.4</v>
      </c>
      <c r="F72" s="54">
        <v>9.9</v>
      </c>
      <c r="G72" s="54">
        <v>28.9</v>
      </c>
      <c r="H72" s="55" t="s">
        <v>15</v>
      </c>
      <c r="I72" s="55" t="s">
        <v>15</v>
      </c>
      <c r="J72" s="54">
        <v>-10.9</v>
      </c>
      <c r="K72" s="55" t="s">
        <v>15</v>
      </c>
      <c r="L72" s="45" t="s">
        <v>16</v>
      </c>
      <c r="M72" s="54"/>
      <c r="N72" s="54">
        <v>-2.1</v>
      </c>
    </row>
    <row r="73" spans="1:14" ht="15.75">
      <c r="A73" s="44">
        <v>2075</v>
      </c>
      <c r="B73" s="54">
        <v>18</v>
      </c>
      <c r="C73" s="54">
        <v>6.7</v>
      </c>
      <c r="D73" s="54">
        <v>8</v>
      </c>
      <c r="E73" s="54">
        <v>4.4</v>
      </c>
      <c r="F73" s="54">
        <v>9.9</v>
      </c>
      <c r="G73" s="54">
        <v>29.1</v>
      </c>
      <c r="H73" s="55" t="s">
        <v>15</v>
      </c>
      <c r="I73" s="55" t="s">
        <v>15</v>
      </c>
      <c r="J73" s="54">
        <v>-11</v>
      </c>
      <c r="K73" s="55" t="s">
        <v>15</v>
      </c>
      <c r="L73" s="45" t="s">
        <v>16</v>
      </c>
      <c r="M73" s="54"/>
      <c r="N73" s="54">
        <v>-2.1</v>
      </c>
    </row>
    <row r="74" spans="1:14" ht="15.75">
      <c r="A74" s="44">
        <v>2076</v>
      </c>
      <c r="B74" s="54">
        <v>18</v>
      </c>
      <c r="C74" s="54">
        <v>6.6</v>
      </c>
      <c r="D74" s="54">
        <v>8.1</v>
      </c>
      <c r="E74" s="54">
        <v>4.4</v>
      </c>
      <c r="F74" s="54">
        <v>9.9</v>
      </c>
      <c r="G74" s="54">
        <v>29.2</v>
      </c>
      <c r="H74" s="55" t="s">
        <v>15</v>
      </c>
      <c r="I74" s="55" t="s">
        <v>15</v>
      </c>
      <c r="J74" s="54">
        <v>-11.1</v>
      </c>
      <c r="K74" s="55" t="s">
        <v>15</v>
      </c>
      <c r="L74" s="45" t="s">
        <v>16</v>
      </c>
      <c r="M74" s="54"/>
      <c r="N74" s="54">
        <v>-2.1</v>
      </c>
    </row>
    <row r="75" spans="1:14" ht="15.75">
      <c r="A75" s="44">
        <v>2077</v>
      </c>
      <c r="B75" s="54">
        <v>18</v>
      </c>
      <c r="C75" s="54">
        <v>6.7</v>
      </c>
      <c r="D75" s="54">
        <v>8.2</v>
      </c>
      <c r="E75" s="54">
        <v>4.4</v>
      </c>
      <c r="F75" s="54">
        <v>9.9</v>
      </c>
      <c r="G75" s="54">
        <v>29.3</v>
      </c>
      <c r="H75" s="55" t="s">
        <v>15</v>
      </c>
      <c r="I75" s="55" t="s">
        <v>15</v>
      </c>
      <c r="J75" s="54">
        <v>-11.3</v>
      </c>
      <c r="K75" s="55" t="s">
        <v>15</v>
      </c>
      <c r="L75" s="45" t="s">
        <v>16</v>
      </c>
      <c r="M75" s="54"/>
      <c r="N75" s="54">
        <v>-2.2</v>
      </c>
    </row>
    <row r="76" spans="1:14" ht="15.75">
      <c r="A76" s="44">
        <v>2078</v>
      </c>
      <c r="B76" s="54">
        <v>18</v>
      </c>
      <c r="C76" s="54">
        <v>6.7</v>
      </c>
      <c r="D76" s="54">
        <v>8.3</v>
      </c>
      <c r="E76" s="54">
        <v>4.5</v>
      </c>
      <c r="F76" s="54">
        <v>9.9</v>
      </c>
      <c r="G76" s="54">
        <v>29.5</v>
      </c>
      <c r="H76" s="55" t="s">
        <v>15</v>
      </c>
      <c r="I76" s="55" t="s">
        <v>15</v>
      </c>
      <c r="J76" s="54">
        <v>-11.4</v>
      </c>
      <c r="K76" s="55" t="s">
        <v>15</v>
      </c>
      <c r="L76" s="45" t="s">
        <v>16</v>
      </c>
      <c r="M76" s="54"/>
      <c r="N76" s="54">
        <v>-2.2</v>
      </c>
    </row>
    <row r="77" spans="1:14" ht="15.75">
      <c r="A77" s="44">
        <v>2079</v>
      </c>
      <c r="B77" s="54">
        <v>18</v>
      </c>
      <c r="C77" s="54">
        <v>6.7</v>
      </c>
      <c r="D77" s="54">
        <v>8.4</v>
      </c>
      <c r="E77" s="54">
        <v>4.5</v>
      </c>
      <c r="F77" s="54">
        <v>9.9</v>
      </c>
      <c r="G77" s="54">
        <v>29.6</v>
      </c>
      <c r="H77" s="55" t="s">
        <v>15</v>
      </c>
      <c r="I77" s="55" t="s">
        <v>15</v>
      </c>
      <c r="J77" s="54">
        <v>-11.6</v>
      </c>
      <c r="K77" s="55" t="s">
        <v>15</v>
      </c>
      <c r="L77" s="45" t="s">
        <v>16</v>
      </c>
      <c r="M77" s="54"/>
      <c r="N77" s="54">
        <v>-2.2</v>
      </c>
    </row>
    <row r="78" spans="1:14" ht="15.75">
      <c r="A78" s="44">
        <v>2080</v>
      </c>
      <c r="B78" s="54">
        <v>18</v>
      </c>
      <c r="C78" s="54">
        <v>6.7</v>
      </c>
      <c r="D78" s="54">
        <v>8.5</v>
      </c>
      <c r="E78" s="54">
        <v>4.5</v>
      </c>
      <c r="F78" s="54">
        <v>9.9</v>
      </c>
      <c r="G78" s="54">
        <v>29.7</v>
      </c>
      <c r="H78" s="55" t="s">
        <v>15</v>
      </c>
      <c r="I78" s="55" t="s">
        <v>15</v>
      </c>
      <c r="J78" s="54">
        <v>-11.7</v>
      </c>
      <c r="K78" s="55" t="s">
        <v>15</v>
      </c>
      <c r="L78" s="45" t="s">
        <v>16</v>
      </c>
      <c r="M78" s="54"/>
      <c r="N78" s="54">
        <v>-2.3</v>
      </c>
    </row>
    <row r="79" spans="1:14" ht="15.75">
      <c r="A79" s="44">
        <v>2081</v>
      </c>
      <c r="B79" s="54">
        <v>18</v>
      </c>
      <c r="C79" s="54">
        <v>6.7</v>
      </c>
      <c r="D79" s="54">
        <v>8.6</v>
      </c>
      <c r="E79" s="54">
        <v>4.5</v>
      </c>
      <c r="F79" s="54">
        <v>9.9</v>
      </c>
      <c r="G79" s="54">
        <v>29.9</v>
      </c>
      <c r="H79" s="55" t="s">
        <v>15</v>
      </c>
      <c r="I79" s="55" t="s">
        <v>15</v>
      </c>
      <c r="J79" s="54">
        <v>-11.8</v>
      </c>
      <c r="K79" s="55" t="s">
        <v>15</v>
      </c>
      <c r="L79" s="45" t="s">
        <v>16</v>
      </c>
      <c r="M79" s="54"/>
      <c r="N79" s="54">
        <v>-2.3</v>
      </c>
    </row>
    <row r="80" spans="1:14" ht="15.75">
      <c r="A80" s="44">
        <v>2082</v>
      </c>
      <c r="B80" s="54">
        <v>18</v>
      </c>
      <c r="C80" s="54">
        <v>6.7</v>
      </c>
      <c r="D80" s="54">
        <v>8.7</v>
      </c>
      <c r="E80" s="54">
        <v>4.6</v>
      </c>
      <c r="F80" s="54">
        <v>9.9</v>
      </c>
      <c r="G80" s="54">
        <v>30</v>
      </c>
      <c r="H80" s="55" t="s">
        <v>15</v>
      </c>
      <c r="I80" s="55" t="s">
        <v>15</v>
      </c>
      <c r="J80" s="54">
        <v>-12</v>
      </c>
      <c r="K80" s="55" t="s">
        <v>15</v>
      </c>
      <c r="L80" s="45" t="s">
        <v>16</v>
      </c>
      <c r="M80" s="54"/>
      <c r="N80" s="54">
        <v>-2.4</v>
      </c>
    </row>
    <row r="81" spans="1:14" ht="15.75">
      <c r="A81" s="44">
        <v>2083</v>
      </c>
      <c r="B81" s="54">
        <v>18</v>
      </c>
      <c r="C81" s="54">
        <v>6.7</v>
      </c>
      <c r="D81" s="54">
        <v>8.8</v>
      </c>
      <c r="E81" s="54">
        <v>4.6</v>
      </c>
      <c r="F81" s="54">
        <v>9.9</v>
      </c>
      <c r="G81" s="54">
        <v>30.2</v>
      </c>
      <c r="H81" s="55" t="s">
        <v>15</v>
      </c>
      <c r="I81" s="55" t="s">
        <v>15</v>
      </c>
      <c r="J81" s="54">
        <v>-12.1</v>
      </c>
      <c r="K81" s="55" t="s">
        <v>15</v>
      </c>
      <c r="L81" s="45" t="s">
        <v>16</v>
      </c>
      <c r="M81" s="54"/>
      <c r="N81" s="54">
        <v>-2.4</v>
      </c>
    </row>
    <row r="82" spans="1:14" ht="15.75">
      <c r="A82" s="44">
        <v>2084</v>
      </c>
      <c r="B82" s="54">
        <v>18</v>
      </c>
      <c r="C82" s="54">
        <v>6.8</v>
      </c>
      <c r="D82" s="54">
        <v>8.9</v>
      </c>
      <c r="E82" s="54">
        <v>4.6</v>
      </c>
      <c r="F82" s="54">
        <v>9.9</v>
      </c>
      <c r="G82" s="54">
        <v>30.3</v>
      </c>
      <c r="H82" s="55" t="s">
        <v>15</v>
      </c>
      <c r="I82" s="55" t="s">
        <v>15</v>
      </c>
      <c r="J82" s="54">
        <v>-12.2</v>
      </c>
      <c r="K82" s="55" t="s">
        <v>15</v>
      </c>
      <c r="L82" s="45" t="s">
        <v>16</v>
      </c>
      <c r="M82" s="54"/>
      <c r="N82" s="54">
        <v>-2.4</v>
      </c>
    </row>
    <row r="83" spans="1:14" ht="15.75">
      <c r="A83" s="44">
        <v>2085</v>
      </c>
      <c r="B83" s="54">
        <v>18</v>
      </c>
      <c r="C83" s="54">
        <v>6.8</v>
      </c>
      <c r="D83" s="54">
        <v>9</v>
      </c>
      <c r="E83" s="54">
        <v>4.6</v>
      </c>
      <c r="F83" s="54">
        <v>9.9</v>
      </c>
      <c r="G83" s="54">
        <v>30.4</v>
      </c>
      <c r="H83" s="55" t="s">
        <v>15</v>
      </c>
      <c r="I83" s="55" t="s">
        <v>15</v>
      </c>
      <c r="J83" s="54">
        <v>-12.3</v>
      </c>
      <c r="K83" s="55" t="s">
        <v>15</v>
      </c>
      <c r="L83" s="45" t="s">
        <v>16</v>
      </c>
      <c r="M83" s="54"/>
      <c r="N83" s="54">
        <v>-2.5</v>
      </c>
    </row>
    <row r="84" spans="1:14" ht="15.75">
      <c r="A84" s="44">
        <v>2086</v>
      </c>
      <c r="B84" s="54">
        <v>18</v>
      </c>
      <c r="C84" s="54">
        <v>6.8</v>
      </c>
      <c r="D84" s="54">
        <v>9.1</v>
      </c>
      <c r="E84" s="54">
        <v>4.6</v>
      </c>
      <c r="F84" s="54">
        <v>9.9</v>
      </c>
      <c r="G84" s="54">
        <v>30.7</v>
      </c>
      <c r="H84" s="55" t="s">
        <v>15</v>
      </c>
      <c r="I84" s="55" t="s">
        <v>15</v>
      </c>
      <c r="J84" s="54">
        <v>-12.7</v>
      </c>
      <c r="K84" s="55" t="s">
        <v>15</v>
      </c>
      <c r="L84" s="45" t="s">
        <v>16</v>
      </c>
      <c r="M84" s="54"/>
      <c r="N84" s="54">
        <v>-2.5</v>
      </c>
    </row>
    <row r="85" spans="1:14" s="56" customFormat="1" ht="15.75">
      <c r="A85" s="44">
        <v>2087</v>
      </c>
      <c r="B85" s="54">
        <v>18</v>
      </c>
      <c r="C85" s="54">
        <v>6.8</v>
      </c>
      <c r="D85" s="54">
        <v>9.2</v>
      </c>
      <c r="E85" s="54">
        <v>4.6</v>
      </c>
      <c r="F85" s="54">
        <v>9.9</v>
      </c>
      <c r="G85" s="54">
        <v>30.8</v>
      </c>
      <c r="H85" s="55" t="s">
        <v>15</v>
      </c>
      <c r="I85" s="55" t="s">
        <v>15</v>
      </c>
      <c r="J85" s="54">
        <v>-12.8</v>
      </c>
      <c r="K85" s="55" t="s">
        <v>15</v>
      </c>
      <c r="L85" s="45" t="s">
        <v>16</v>
      </c>
      <c r="M85" s="54"/>
      <c r="N85" s="54">
        <v>-2.6</v>
      </c>
    </row>
    <row r="86" spans="1:97" s="41" customFormat="1" ht="15.75">
      <c r="A86" s="44">
        <v>2088</v>
      </c>
      <c r="B86" s="54">
        <v>18</v>
      </c>
      <c r="C86" s="54">
        <v>6.8</v>
      </c>
      <c r="D86" s="54">
        <v>9.3</v>
      </c>
      <c r="E86" s="54">
        <v>4.6</v>
      </c>
      <c r="F86" s="54">
        <v>9.9</v>
      </c>
      <c r="G86" s="54">
        <v>30.9</v>
      </c>
      <c r="H86" s="55" t="s">
        <v>15</v>
      </c>
      <c r="I86" s="55" t="s">
        <v>15</v>
      </c>
      <c r="J86" s="54">
        <v>-12.8</v>
      </c>
      <c r="K86" s="55" t="s">
        <v>15</v>
      </c>
      <c r="L86" s="45" t="s">
        <v>16</v>
      </c>
      <c r="M86" s="54"/>
      <c r="N86" s="54">
        <v>-2.6</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row>
    <row r="87" spans="1:14" s="56" customFormat="1" ht="15.75">
      <c r="A87" s="46">
        <v>2089</v>
      </c>
      <c r="B87" s="57">
        <v>18</v>
      </c>
      <c r="C87" s="57">
        <v>6.9</v>
      </c>
      <c r="D87" s="57">
        <v>9.4</v>
      </c>
      <c r="E87" s="57">
        <v>4.7</v>
      </c>
      <c r="F87" s="57">
        <v>9.9</v>
      </c>
      <c r="G87" s="57">
        <v>31</v>
      </c>
      <c r="H87" s="58" t="s">
        <v>15</v>
      </c>
      <c r="I87" s="58" t="s">
        <v>15</v>
      </c>
      <c r="J87" s="57">
        <v>-13</v>
      </c>
      <c r="K87" s="58" t="s">
        <v>15</v>
      </c>
      <c r="L87" s="47" t="s">
        <v>16</v>
      </c>
      <c r="M87" s="57"/>
      <c r="N87" s="57">
        <v>-2.7</v>
      </c>
    </row>
    <row r="88" spans="1:14" s="56" customFormat="1" ht="14.25">
      <c r="A88" s="44"/>
      <c r="B88" s="54"/>
      <c r="C88" s="54"/>
      <c r="D88" s="54"/>
      <c r="E88" s="54"/>
      <c r="F88" s="54"/>
      <c r="G88" s="54"/>
      <c r="H88" s="54"/>
      <c r="I88" s="54"/>
      <c r="J88" s="54"/>
      <c r="K88" s="54"/>
      <c r="L88" s="45"/>
      <c r="M88" s="54"/>
      <c r="N88" s="54"/>
    </row>
    <row r="89" spans="1:14" s="56" customFormat="1" ht="14.25">
      <c r="A89" s="59" t="s">
        <v>17</v>
      </c>
      <c r="B89" s="60"/>
      <c r="C89" s="60"/>
      <c r="D89" s="60"/>
      <c r="E89" s="60"/>
      <c r="F89" s="60"/>
      <c r="G89" s="60"/>
      <c r="H89" s="60"/>
      <c r="I89" s="60"/>
      <c r="J89" s="60"/>
      <c r="K89" s="60"/>
      <c r="L89" s="61"/>
      <c r="M89" s="60"/>
      <c r="N89" s="60"/>
    </row>
    <row r="90" spans="1:14" s="56" customFormat="1" ht="14.25">
      <c r="A90" s="59"/>
      <c r="B90" s="60"/>
      <c r="C90" s="60"/>
      <c r="D90" s="60"/>
      <c r="E90" s="60"/>
      <c r="F90" s="60"/>
      <c r="G90" s="60"/>
      <c r="H90" s="60"/>
      <c r="I90" s="60"/>
      <c r="J90" s="60"/>
      <c r="K90" s="60"/>
      <c r="L90" s="61"/>
      <c r="M90" s="60"/>
      <c r="N90" s="60"/>
    </row>
    <row r="91" spans="1:14" s="56" customFormat="1" ht="15" customHeight="1">
      <c r="A91" s="94" t="s">
        <v>40</v>
      </c>
      <c r="B91" s="94"/>
      <c r="C91" s="94"/>
      <c r="D91" s="94"/>
      <c r="E91" s="94"/>
      <c r="F91" s="94"/>
      <c r="G91" s="94"/>
      <c r="H91" s="94"/>
      <c r="I91" s="94"/>
      <c r="J91" s="94"/>
      <c r="K91" s="94"/>
      <c r="L91" s="94"/>
      <c r="M91" s="94"/>
      <c r="N91" s="94"/>
    </row>
    <row r="92" spans="1:14" s="56" customFormat="1" ht="15" customHeight="1">
      <c r="A92" s="94"/>
      <c r="B92" s="94"/>
      <c r="C92" s="94"/>
      <c r="D92" s="94"/>
      <c r="E92" s="94"/>
      <c r="F92" s="94"/>
      <c r="G92" s="94"/>
      <c r="H92" s="94"/>
      <c r="I92" s="94"/>
      <c r="J92" s="94"/>
      <c r="K92" s="94"/>
      <c r="L92" s="94"/>
      <c r="M92" s="94"/>
      <c r="N92" s="94"/>
    </row>
    <row r="93" spans="1:14" s="56" customFormat="1" ht="15" customHeight="1">
      <c r="A93" s="94"/>
      <c r="B93" s="94"/>
      <c r="C93" s="94"/>
      <c r="D93" s="94"/>
      <c r="E93" s="94"/>
      <c r="F93" s="94"/>
      <c r="G93" s="94"/>
      <c r="H93" s="94"/>
      <c r="I93" s="94"/>
      <c r="J93" s="94"/>
      <c r="K93" s="94"/>
      <c r="L93" s="94"/>
      <c r="M93" s="94"/>
      <c r="N93" s="94"/>
    </row>
    <row r="94" spans="1:14" s="56" customFormat="1" ht="15" customHeight="1">
      <c r="A94" s="94"/>
      <c r="B94" s="94"/>
      <c r="C94" s="94"/>
      <c r="D94" s="94"/>
      <c r="E94" s="94"/>
      <c r="F94" s="94"/>
      <c r="G94" s="94"/>
      <c r="H94" s="94"/>
      <c r="I94" s="94"/>
      <c r="J94" s="94"/>
      <c r="K94" s="94"/>
      <c r="L94" s="94"/>
      <c r="M94" s="94"/>
      <c r="N94" s="94"/>
    </row>
    <row r="95" spans="1:14" s="56" customFormat="1" ht="15" customHeight="1">
      <c r="A95" s="94"/>
      <c r="B95" s="94"/>
      <c r="C95" s="94"/>
      <c r="D95" s="94"/>
      <c r="E95" s="94"/>
      <c r="F95" s="94"/>
      <c r="G95" s="94"/>
      <c r="H95" s="94"/>
      <c r="I95" s="94"/>
      <c r="J95" s="94"/>
      <c r="K95" s="94"/>
      <c r="L95" s="94"/>
      <c r="M95" s="94"/>
      <c r="N95" s="94"/>
    </row>
    <row r="96" spans="1:14" s="56" customFormat="1" ht="15" customHeight="1">
      <c r="A96" s="94"/>
      <c r="B96" s="94"/>
      <c r="C96" s="94"/>
      <c r="D96" s="94"/>
      <c r="E96" s="94"/>
      <c r="F96" s="94"/>
      <c r="G96" s="94"/>
      <c r="H96" s="94"/>
      <c r="I96" s="94"/>
      <c r="J96" s="94"/>
      <c r="K96" s="94"/>
      <c r="L96" s="94"/>
      <c r="M96" s="94"/>
      <c r="N96" s="94"/>
    </row>
    <row r="97" spans="1:14" s="56" customFormat="1" ht="15" customHeight="1">
      <c r="A97" s="94"/>
      <c r="B97" s="94"/>
      <c r="C97" s="94"/>
      <c r="D97" s="94"/>
      <c r="E97" s="94"/>
      <c r="F97" s="94"/>
      <c r="G97" s="94"/>
      <c r="H97" s="94"/>
      <c r="I97" s="94"/>
      <c r="J97" s="94"/>
      <c r="K97" s="94"/>
      <c r="L97" s="94"/>
      <c r="M97" s="94"/>
      <c r="N97" s="94"/>
    </row>
    <row r="98" spans="1:14" s="56" customFormat="1" ht="15" customHeight="1">
      <c r="A98" s="94"/>
      <c r="B98" s="94"/>
      <c r="C98" s="94"/>
      <c r="D98" s="94"/>
      <c r="E98" s="94"/>
      <c r="F98" s="94"/>
      <c r="G98" s="94"/>
      <c r="H98" s="94"/>
      <c r="I98" s="94"/>
      <c r="J98" s="94"/>
      <c r="K98" s="94"/>
      <c r="L98" s="94"/>
      <c r="M98" s="94"/>
      <c r="N98" s="94"/>
    </row>
    <row r="99" spans="1:14" s="56" customFormat="1" ht="15" customHeight="1">
      <c r="A99" s="59"/>
      <c r="B99" s="59"/>
      <c r="C99" s="59"/>
      <c r="D99" s="59"/>
      <c r="E99" s="59"/>
      <c r="F99" s="59"/>
      <c r="G99" s="59"/>
      <c r="H99" s="59"/>
      <c r="I99" s="59"/>
      <c r="J99" s="59"/>
      <c r="K99" s="59"/>
      <c r="L99" s="59"/>
      <c r="M99" s="59"/>
      <c r="N99" s="59"/>
    </row>
    <row r="100" spans="1:14" s="56" customFormat="1" ht="15" customHeight="1">
      <c r="A100" s="62" t="s">
        <v>18</v>
      </c>
      <c r="B100" s="63"/>
      <c r="C100" s="63"/>
      <c r="D100" s="63"/>
      <c r="E100" s="63"/>
      <c r="F100" s="63"/>
      <c r="G100" s="63"/>
      <c r="H100" s="63"/>
      <c r="I100" s="63"/>
      <c r="J100" s="63"/>
      <c r="K100" s="63"/>
      <c r="L100" s="63"/>
      <c r="M100" s="63"/>
      <c r="N100" s="63"/>
    </row>
    <row r="101" spans="1:14" ht="15" customHeight="1">
      <c r="A101" s="62" t="s">
        <v>3</v>
      </c>
      <c r="B101" s="63"/>
      <c r="C101" s="63"/>
      <c r="D101" s="63"/>
      <c r="E101" s="63"/>
      <c r="F101" s="63"/>
      <c r="G101" s="63"/>
      <c r="H101" s="63"/>
      <c r="I101" s="63"/>
      <c r="J101" s="63"/>
      <c r="K101" s="63"/>
      <c r="L101" s="63"/>
      <c r="M101" s="63"/>
      <c r="N101" s="63"/>
    </row>
    <row r="102" spans="1:14" s="64" customFormat="1" ht="33.75" customHeight="1">
      <c r="A102" s="90" t="s">
        <v>19</v>
      </c>
      <c r="B102" s="90"/>
      <c r="C102" s="90"/>
      <c r="D102" s="90"/>
      <c r="E102" s="90"/>
      <c r="F102" s="90"/>
      <c r="G102" s="90"/>
      <c r="H102" s="90"/>
      <c r="I102" s="90"/>
      <c r="J102" s="90"/>
      <c r="K102" s="90"/>
      <c r="L102" s="90"/>
      <c r="M102" s="90"/>
      <c r="N102" s="90"/>
    </row>
    <row r="103" spans="1:14" ht="15" customHeight="1">
      <c r="A103" s="65"/>
      <c r="B103" s="65"/>
      <c r="C103" s="65"/>
      <c r="D103" s="65"/>
      <c r="E103" s="65"/>
      <c r="F103" s="65"/>
      <c r="G103" s="65"/>
      <c r="H103" s="65"/>
      <c r="I103" s="65"/>
      <c r="J103" s="65"/>
      <c r="K103" s="65"/>
      <c r="L103" s="65"/>
      <c r="M103" s="65"/>
      <c r="N103" s="65"/>
    </row>
    <row r="104" spans="1:14" ht="15" customHeight="1">
      <c r="A104" s="62" t="s">
        <v>20</v>
      </c>
      <c r="B104" s="62"/>
      <c r="C104" s="62"/>
      <c r="D104" s="62"/>
      <c r="E104" s="62"/>
      <c r="F104" s="62"/>
      <c r="G104" s="62"/>
      <c r="H104" s="62"/>
      <c r="I104" s="62"/>
      <c r="J104" s="62"/>
      <c r="K104" s="62"/>
      <c r="L104" s="62"/>
      <c r="M104" s="62"/>
      <c r="N104" s="62"/>
    </row>
    <row r="105" spans="1:14" ht="15" customHeight="1">
      <c r="A105" s="62"/>
      <c r="B105" s="62"/>
      <c r="C105" s="62"/>
      <c r="D105" s="62"/>
      <c r="E105" s="62"/>
      <c r="F105" s="62"/>
      <c r="G105" s="62"/>
      <c r="H105" s="62"/>
      <c r="I105" s="62"/>
      <c r="J105" s="62"/>
      <c r="K105" s="62"/>
      <c r="L105" s="62"/>
      <c r="M105" s="62"/>
      <c r="N105" s="62"/>
    </row>
    <row r="106" spans="1:14" s="37" customFormat="1" ht="15" customHeight="1">
      <c r="A106" s="90" t="s">
        <v>21</v>
      </c>
      <c r="B106" s="90"/>
      <c r="C106" s="90"/>
      <c r="D106" s="90"/>
      <c r="E106" s="90"/>
      <c r="F106" s="90"/>
      <c r="G106" s="90"/>
      <c r="H106" s="90"/>
      <c r="I106" s="90"/>
      <c r="J106" s="90"/>
      <c r="K106" s="90"/>
      <c r="L106" s="90"/>
      <c r="M106" s="90"/>
      <c r="N106" s="90"/>
    </row>
    <row r="107" spans="1:14" ht="15" customHeight="1">
      <c r="A107" s="90"/>
      <c r="B107" s="90"/>
      <c r="C107" s="90"/>
      <c r="D107" s="90"/>
      <c r="E107" s="90"/>
      <c r="F107" s="90"/>
      <c r="G107" s="90"/>
      <c r="H107" s="90"/>
      <c r="I107" s="90"/>
      <c r="J107" s="90"/>
      <c r="K107" s="90"/>
      <c r="L107" s="90"/>
      <c r="M107" s="90"/>
      <c r="N107" s="90"/>
    </row>
    <row r="108" spans="1:14" ht="15" customHeight="1">
      <c r="A108" s="65"/>
      <c r="B108" s="65"/>
      <c r="C108" s="65"/>
      <c r="D108" s="65"/>
      <c r="E108" s="65"/>
      <c r="F108" s="65"/>
      <c r="G108" s="65"/>
      <c r="H108" s="65"/>
      <c r="I108" s="65"/>
      <c r="J108" s="65"/>
      <c r="K108" s="65"/>
      <c r="L108" s="65"/>
      <c r="M108" s="65"/>
      <c r="N108" s="65"/>
    </row>
    <row r="109" spans="1:14" ht="15" customHeight="1">
      <c r="A109" s="62" t="s">
        <v>22</v>
      </c>
      <c r="B109" s="62"/>
      <c r="C109" s="65"/>
      <c r="D109" s="65"/>
      <c r="E109" s="65"/>
      <c r="F109" s="65"/>
      <c r="G109" s="65"/>
      <c r="H109" s="65"/>
      <c r="I109" s="65"/>
      <c r="J109" s="65"/>
      <c r="K109" s="65"/>
      <c r="L109" s="65"/>
      <c r="M109" s="65"/>
      <c r="N109" s="65"/>
    </row>
    <row r="110" spans="1:14" ht="15" customHeight="1">
      <c r="A110" s="66" t="s">
        <v>3</v>
      </c>
      <c r="B110" s="67" t="s">
        <v>3</v>
      </c>
      <c r="C110" s="67" t="s">
        <v>3</v>
      </c>
      <c r="D110" s="67" t="s">
        <v>3</v>
      </c>
      <c r="E110" s="67" t="s">
        <v>3</v>
      </c>
      <c r="F110" s="67" t="s">
        <v>3</v>
      </c>
      <c r="G110" s="67" t="s">
        <v>3</v>
      </c>
      <c r="H110" s="67" t="s">
        <v>3</v>
      </c>
      <c r="I110" s="67" t="s">
        <v>3</v>
      </c>
      <c r="J110" s="67"/>
      <c r="K110" s="67"/>
      <c r="L110" s="67" t="s">
        <v>3</v>
      </c>
      <c r="M110" s="67" t="s">
        <v>3</v>
      </c>
      <c r="N110" s="67" t="s">
        <v>3</v>
      </c>
    </row>
    <row r="111" spans="1:14" ht="15" customHeight="1">
      <c r="A111" s="62" t="s">
        <v>3</v>
      </c>
      <c r="B111" s="63" t="s">
        <v>3</v>
      </c>
      <c r="C111" s="63" t="s">
        <v>3</v>
      </c>
      <c r="D111" s="63" t="s">
        <v>3</v>
      </c>
      <c r="E111" s="63" t="s">
        <v>3</v>
      </c>
      <c r="F111" s="63" t="s">
        <v>3</v>
      </c>
      <c r="G111" s="63" t="s">
        <v>3</v>
      </c>
      <c r="H111" s="63" t="s">
        <v>3</v>
      </c>
      <c r="I111" s="63" t="s">
        <v>3</v>
      </c>
      <c r="J111" s="63"/>
      <c r="K111" s="63"/>
      <c r="L111" s="63" t="s">
        <v>3</v>
      </c>
      <c r="M111" s="63" t="s">
        <v>3</v>
      </c>
      <c r="N111" s="63" t="s">
        <v>3</v>
      </c>
    </row>
    <row r="112" spans="1:14" ht="15" customHeight="1">
      <c r="A112" s="48" t="s">
        <v>3</v>
      </c>
      <c r="B112" s="36" t="s">
        <v>3</v>
      </c>
      <c r="C112" s="36" t="s">
        <v>3</v>
      </c>
      <c r="D112" s="36" t="s">
        <v>3</v>
      </c>
      <c r="E112" s="36" t="s">
        <v>3</v>
      </c>
      <c r="F112" s="36" t="s">
        <v>3</v>
      </c>
      <c r="G112" s="36" t="s">
        <v>3</v>
      </c>
      <c r="H112" s="36" t="s">
        <v>3</v>
      </c>
      <c r="I112" s="36" t="s">
        <v>3</v>
      </c>
      <c r="L112" s="36" t="s">
        <v>3</v>
      </c>
      <c r="M112" s="36" t="s">
        <v>3</v>
      </c>
      <c r="N112" s="36" t="s">
        <v>3</v>
      </c>
    </row>
    <row r="113" spans="1:14" ht="15" customHeight="1">
      <c r="A113" s="48" t="s">
        <v>3</v>
      </c>
      <c r="B113" s="36" t="s">
        <v>3</v>
      </c>
      <c r="C113" s="36" t="s">
        <v>3</v>
      </c>
      <c r="D113" s="36" t="s">
        <v>3</v>
      </c>
      <c r="E113" s="36" t="s">
        <v>3</v>
      </c>
      <c r="F113" s="36" t="s">
        <v>3</v>
      </c>
      <c r="G113" s="36" t="s">
        <v>3</v>
      </c>
      <c r="H113" s="36" t="s">
        <v>3</v>
      </c>
      <c r="I113" s="36" t="s">
        <v>3</v>
      </c>
      <c r="L113" s="36" t="s">
        <v>3</v>
      </c>
      <c r="M113" s="36" t="s">
        <v>3</v>
      </c>
      <c r="N113" s="36" t="s">
        <v>3</v>
      </c>
    </row>
    <row r="114" spans="1:14" ht="14.25">
      <c r="A114" s="48" t="s">
        <v>3</v>
      </c>
      <c r="B114" s="36" t="s">
        <v>3</v>
      </c>
      <c r="C114" s="36" t="s">
        <v>3</v>
      </c>
      <c r="D114" s="36" t="s">
        <v>3</v>
      </c>
      <c r="E114" s="36" t="s">
        <v>3</v>
      </c>
      <c r="F114" s="36" t="s">
        <v>3</v>
      </c>
      <c r="G114" s="36" t="s">
        <v>3</v>
      </c>
      <c r="H114" s="36" t="s">
        <v>3</v>
      </c>
      <c r="I114" s="36" t="s">
        <v>3</v>
      </c>
      <c r="L114" s="36" t="s">
        <v>3</v>
      </c>
      <c r="M114" s="36" t="s">
        <v>3</v>
      </c>
      <c r="N114" s="36" t="s">
        <v>3</v>
      </c>
    </row>
    <row r="115" spans="1:14" ht="14.25">
      <c r="A115" s="48" t="s">
        <v>3</v>
      </c>
      <c r="B115" s="36" t="s">
        <v>3</v>
      </c>
      <c r="C115" s="36" t="s">
        <v>3</v>
      </c>
      <c r="D115" s="36" t="s">
        <v>3</v>
      </c>
      <c r="E115" s="36" t="s">
        <v>3</v>
      </c>
      <c r="F115" s="36" t="s">
        <v>3</v>
      </c>
      <c r="G115" s="36" t="s">
        <v>3</v>
      </c>
      <c r="H115" s="36" t="s">
        <v>3</v>
      </c>
      <c r="I115" s="36" t="s">
        <v>3</v>
      </c>
      <c r="L115" s="36" t="s">
        <v>3</v>
      </c>
      <c r="M115" s="36" t="s">
        <v>3</v>
      </c>
      <c r="N115" s="36" t="s">
        <v>3</v>
      </c>
    </row>
    <row r="116" spans="1:14" ht="15" customHeight="1">
      <c r="A116" s="48" t="s">
        <v>3</v>
      </c>
      <c r="B116" s="36" t="s">
        <v>3</v>
      </c>
      <c r="C116" s="36" t="s">
        <v>3</v>
      </c>
      <c r="D116" s="36" t="s">
        <v>3</v>
      </c>
      <c r="E116" s="36" t="s">
        <v>3</v>
      </c>
      <c r="F116" s="36" t="s">
        <v>3</v>
      </c>
      <c r="G116" s="36" t="s">
        <v>3</v>
      </c>
      <c r="H116" s="36" t="s">
        <v>3</v>
      </c>
      <c r="I116" s="36" t="s">
        <v>3</v>
      </c>
      <c r="L116" s="36" t="s">
        <v>3</v>
      </c>
      <c r="M116" s="36" t="s">
        <v>3</v>
      </c>
      <c r="N116" s="36" t="s">
        <v>3</v>
      </c>
    </row>
    <row r="117" spans="1:14" ht="15" customHeight="1">
      <c r="A117" s="48" t="s">
        <v>3</v>
      </c>
      <c r="B117" s="36" t="s">
        <v>3</v>
      </c>
      <c r="C117" s="36" t="s">
        <v>3</v>
      </c>
      <c r="D117" s="36" t="s">
        <v>3</v>
      </c>
      <c r="E117" s="36" t="s">
        <v>3</v>
      </c>
      <c r="F117" s="36" t="s">
        <v>3</v>
      </c>
      <c r="G117" s="36" t="s">
        <v>3</v>
      </c>
      <c r="H117" s="36" t="s">
        <v>3</v>
      </c>
      <c r="I117" s="36" t="s">
        <v>3</v>
      </c>
      <c r="L117" s="36" t="s">
        <v>3</v>
      </c>
      <c r="M117" s="36" t="s">
        <v>3</v>
      </c>
      <c r="N117" s="36" t="s">
        <v>3</v>
      </c>
    </row>
    <row r="118" spans="1:14" ht="14.25">
      <c r="A118" s="48" t="s">
        <v>3</v>
      </c>
      <c r="B118" s="36" t="s">
        <v>3</v>
      </c>
      <c r="C118" s="36" t="s">
        <v>3</v>
      </c>
      <c r="D118" s="36" t="s">
        <v>3</v>
      </c>
      <c r="E118" s="36" t="s">
        <v>3</v>
      </c>
      <c r="F118" s="36" t="s">
        <v>3</v>
      </c>
      <c r="G118" s="36" t="s">
        <v>3</v>
      </c>
      <c r="H118" s="36" t="s">
        <v>3</v>
      </c>
      <c r="I118" s="36" t="s">
        <v>3</v>
      </c>
      <c r="L118" s="36" t="s">
        <v>3</v>
      </c>
      <c r="M118" s="36" t="s">
        <v>3</v>
      </c>
      <c r="N118" s="36" t="s">
        <v>3</v>
      </c>
    </row>
    <row r="119" spans="1:14" ht="15" customHeight="1">
      <c r="A119" s="48" t="s">
        <v>3</v>
      </c>
      <c r="B119" s="36" t="s">
        <v>3</v>
      </c>
      <c r="C119" s="36" t="s">
        <v>3</v>
      </c>
      <c r="D119" s="36" t="s">
        <v>3</v>
      </c>
      <c r="E119" s="36" t="s">
        <v>3</v>
      </c>
      <c r="F119" s="36" t="s">
        <v>3</v>
      </c>
      <c r="G119" s="36" t="s">
        <v>3</v>
      </c>
      <c r="H119" s="36" t="s">
        <v>3</v>
      </c>
      <c r="I119" s="36" t="s">
        <v>3</v>
      </c>
      <c r="L119" s="36" t="s">
        <v>3</v>
      </c>
      <c r="M119" s="36" t="s">
        <v>3</v>
      </c>
      <c r="N119" s="36" t="s">
        <v>3</v>
      </c>
    </row>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sheetData>
  <sheetProtection/>
  <mergeCells count="9">
    <mergeCell ref="A102:N102"/>
    <mergeCell ref="A106:N107"/>
    <mergeCell ref="A1:J1"/>
    <mergeCell ref="A3:K3"/>
    <mergeCell ref="A4:C4"/>
    <mergeCell ref="A6:N6"/>
    <mergeCell ref="C9:I9"/>
    <mergeCell ref="C10:G10"/>
    <mergeCell ref="A91:N98"/>
  </mergeCells>
  <hyperlinks>
    <hyperlink ref="A4" r:id="rId1" display="www.cbo.gov/publication/45471"/>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9.140625" defaultRowHeight="15" customHeight="1"/>
  <cols>
    <col min="1" max="1" width="11.7109375" style="72" customWidth="1"/>
    <col min="2" max="3" width="26.00390625" style="68" customWidth="1"/>
    <col min="4" max="4" width="2.7109375" style="68" customWidth="1"/>
    <col min="5" max="6" width="26.00390625" style="68" customWidth="1"/>
    <col min="7" max="9" width="9.140625" style="68" customWidth="1"/>
    <col min="10" max="10" width="10.8515625" style="68" customWidth="1"/>
    <col min="11" max="16384" width="9.140625" style="68" customWidth="1"/>
  </cols>
  <sheetData>
    <row r="1" spans="1:7" s="36" customFormat="1" ht="30" customHeight="1">
      <c r="A1" s="89" t="s">
        <v>31</v>
      </c>
      <c r="B1" s="89"/>
      <c r="C1" s="89"/>
      <c r="D1" s="89"/>
      <c r="E1" s="89"/>
      <c r="F1" s="89"/>
      <c r="G1" s="89"/>
    </row>
    <row r="3" spans="1:11" ht="15" customHeight="1">
      <c r="A3" s="98" t="s">
        <v>68</v>
      </c>
      <c r="B3" s="98"/>
      <c r="C3" s="98"/>
      <c r="D3" s="98"/>
      <c r="E3" s="98"/>
      <c r="F3" s="98"/>
      <c r="G3" s="98"/>
      <c r="H3" s="98"/>
      <c r="I3" s="98"/>
      <c r="J3" s="98"/>
      <c r="K3" s="98"/>
    </row>
    <row r="4" spans="1:13" ht="15" customHeight="1">
      <c r="A4" s="87" t="s">
        <v>28</v>
      </c>
      <c r="B4" s="87"/>
      <c r="C4" s="87"/>
      <c r="D4" s="69"/>
      <c r="E4" s="69"/>
      <c r="F4" s="69"/>
      <c r="G4" s="69"/>
      <c r="H4" s="69"/>
      <c r="I4" s="69"/>
      <c r="J4" s="69"/>
      <c r="K4" s="69"/>
      <c r="L4" s="69"/>
      <c r="M4" s="69"/>
    </row>
    <row r="5" spans="1:11" ht="15" customHeight="1">
      <c r="A5" s="70"/>
      <c r="B5" s="69"/>
      <c r="C5" s="69"/>
      <c r="D5" s="69"/>
      <c r="E5" s="69"/>
      <c r="F5" s="69"/>
      <c r="G5" s="69"/>
      <c r="H5" s="69"/>
      <c r="I5" s="69"/>
      <c r="J5" s="69"/>
      <c r="K5" s="69"/>
    </row>
    <row r="6" spans="1:10" ht="15" customHeight="1">
      <c r="A6" s="71" t="s">
        <v>32</v>
      </c>
      <c r="B6" s="71"/>
      <c r="C6" s="71"/>
      <c r="D6" s="71"/>
      <c r="E6" s="71"/>
      <c r="F6" s="71"/>
      <c r="G6" s="71"/>
      <c r="H6" s="71"/>
      <c r="I6" s="71"/>
      <c r="J6" s="71"/>
    </row>
    <row r="7" spans="1:10" ht="15" customHeight="1">
      <c r="A7" s="99" t="s">
        <v>33</v>
      </c>
      <c r="B7" s="99"/>
      <c r="C7" s="99"/>
      <c r="D7" s="99"/>
      <c r="E7" s="99"/>
      <c r="F7" s="99"/>
      <c r="G7" s="71"/>
      <c r="H7" s="71"/>
      <c r="I7" s="71"/>
      <c r="J7" s="71"/>
    </row>
    <row r="9" spans="2:6" ht="15" customHeight="1">
      <c r="B9" s="100" t="s">
        <v>27</v>
      </c>
      <c r="C9" s="100"/>
      <c r="D9" s="73"/>
      <c r="E9" s="100" t="s">
        <v>2</v>
      </c>
      <c r="F9" s="100"/>
    </row>
    <row r="10" spans="2:6" ht="15" customHeight="1">
      <c r="B10" s="101" t="s">
        <v>34</v>
      </c>
      <c r="C10" s="101"/>
      <c r="D10" s="73"/>
      <c r="E10" s="97" t="s">
        <v>26</v>
      </c>
      <c r="F10" s="97"/>
    </row>
    <row r="11" spans="2:6" ht="15" customHeight="1">
      <c r="B11" s="96" t="s">
        <v>24</v>
      </c>
      <c r="C11" s="96" t="s">
        <v>25</v>
      </c>
      <c r="D11" s="73"/>
      <c r="E11" s="96" t="s">
        <v>24</v>
      </c>
      <c r="F11" s="96" t="s">
        <v>25</v>
      </c>
    </row>
    <row r="12" spans="2:6" ht="15" customHeight="1">
      <c r="B12" s="96"/>
      <c r="C12" s="96"/>
      <c r="D12" s="73"/>
      <c r="E12" s="96"/>
      <c r="F12" s="96"/>
    </row>
    <row r="13" spans="1:6" ht="15" customHeight="1">
      <c r="A13" s="74"/>
      <c r="B13" s="97"/>
      <c r="C13" s="97"/>
      <c r="D13" s="75"/>
      <c r="E13" s="97"/>
      <c r="F13" s="97"/>
    </row>
    <row r="14" spans="1:6" ht="15" customHeight="1">
      <c r="A14" s="72">
        <v>2014</v>
      </c>
      <c r="B14" s="76"/>
      <c r="C14" s="76"/>
      <c r="E14" s="76"/>
      <c r="F14" s="76"/>
    </row>
    <row r="15" spans="1:6" ht="15" customHeight="1">
      <c r="A15" s="72">
        <v>2015</v>
      </c>
      <c r="B15" s="76"/>
      <c r="C15" s="76"/>
      <c r="E15" s="76"/>
      <c r="F15" s="76"/>
    </row>
    <row r="16" spans="1:13" ht="15" customHeight="1">
      <c r="A16" s="72">
        <v>2016</v>
      </c>
      <c r="B16" s="76"/>
      <c r="C16" s="76"/>
      <c r="E16" s="76"/>
      <c r="F16" s="76"/>
      <c r="L16" s="77"/>
      <c r="M16" s="77"/>
    </row>
    <row r="17" spans="1:13" ht="15" customHeight="1">
      <c r="A17" s="72">
        <v>2017</v>
      </c>
      <c r="B17" s="76"/>
      <c r="C17" s="76"/>
      <c r="E17" s="76"/>
      <c r="F17" s="76"/>
      <c r="L17" s="77"/>
      <c r="M17" s="77"/>
    </row>
    <row r="18" spans="1:13" ht="15" customHeight="1">
      <c r="A18" s="72">
        <v>2018</v>
      </c>
      <c r="B18" s="76"/>
      <c r="C18" s="76"/>
      <c r="E18" s="76"/>
      <c r="F18" s="76"/>
      <c r="L18" s="77"/>
      <c r="M18" s="77"/>
    </row>
    <row r="19" spans="1:13" ht="15" customHeight="1">
      <c r="A19" s="72">
        <v>2019</v>
      </c>
      <c r="B19" s="73">
        <v>60</v>
      </c>
      <c r="C19" s="73">
        <v>60</v>
      </c>
      <c r="E19" s="77">
        <v>73</v>
      </c>
      <c r="F19" s="77">
        <v>77</v>
      </c>
      <c r="L19" s="77"/>
      <c r="M19" s="77"/>
    </row>
    <row r="20" spans="1:13" ht="15" customHeight="1">
      <c r="A20" s="72">
        <v>2020</v>
      </c>
      <c r="B20" s="73">
        <v>60</v>
      </c>
      <c r="C20" s="73">
        <v>60</v>
      </c>
      <c r="E20" s="77">
        <v>74</v>
      </c>
      <c r="F20" s="77">
        <v>79</v>
      </c>
      <c r="L20" s="77"/>
      <c r="M20" s="77"/>
    </row>
    <row r="21" spans="1:13" ht="15" customHeight="1">
      <c r="A21" s="72">
        <v>2021</v>
      </c>
      <c r="B21" s="73">
        <v>61</v>
      </c>
      <c r="C21" s="73">
        <v>61</v>
      </c>
      <c r="E21" s="77">
        <v>75</v>
      </c>
      <c r="F21" s="77">
        <v>81</v>
      </c>
      <c r="L21" s="77"/>
      <c r="M21" s="77"/>
    </row>
    <row r="22" spans="1:13" ht="15" customHeight="1">
      <c r="A22" s="72">
        <v>2022</v>
      </c>
      <c r="B22" s="73">
        <v>62</v>
      </c>
      <c r="C22" s="73">
        <v>62</v>
      </c>
      <c r="E22" s="77">
        <v>76</v>
      </c>
      <c r="F22" s="77">
        <v>83</v>
      </c>
      <c r="L22" s="77"/>
      <c r="M22" s="77"/>
    </row>
    <row r="23" spans="1:13" ht="15" customHeight="1">
      <c r="A23" s="72">
        <v>2023</v>
      </c>
      <c r="B23" s="73">
        <v>63</v>
      </c>
      <c r="C23" s="73">
        <v>62</v>
      </c>
      <c r="E23" s="77">
        <v>77</v>
      </c>
      <c r="F23" s="77">
        <v>85</v>
      </c>
      <c r="L23" s="77"/>
      <c r="M23" s="77"/>
    </row>
    <row r="24" spans="1:13" ht="15" customHeight="1">
      <c r="A24" s="72">
        <v>2024</v>
      </c>
      <c r="B24" s="73">
        <v>63</v>
      </c>
      <c r="C24" s="73">
        <v>63</v>
      </c>
      <c r="E24" s="77">
        <v>78</v>
      </c>
      <c r="F24" s="77">
        <v>87</v>
      </c>
      <c r="L24" s="77"/>
      <c r="M24" s="77"/>
    </row>
    <row r="25" spans="1:13" ht="15" customHeight="1">
      <c r="A25" s="72">
        <v>2025</v>
      </c>
      <c r="B25" s="73">
        <v>64</v>
      </c>
      <c r="C25" s="73">
        <v>64</v>
      </c>
      <c r="E25" s="77">
        <v>80</v>
      </c>
      <c r="F25" s="77">
        <v>90</v>
      </c>
      <c r="L25" s="77"/>
      <c r="M25" s="77"/>
    </row>
    <row r="26" spans="1:13" ht="15" customHeight="1">
      <c r="A26" s="72">
        <v>2026</v>
      </c>
      <c r="B26" s="73">
        <v>65</v>
      </c>
      <c r="C26" s="73">
        <v>64</v>
      </c>
      <c r="E26" s="77">
        <v>81</v>
      </c>
      <c r="F26" s="77">
        <v>93</v>
      </c>
      <c r="L26" s="77"/>
      <c r="M26" s="77"/>
    </row>
    <row r="27" spans="1:13" ht="15" customHeight="1">
      <c r="A27" s="72">
        <v>2027</v>
      </c>
      <c r="B27" s="73">
        <v>65</v>
      </c>
      <c r="C27" s="73">
        <v>65</v>
      </c>
      <c r="E27" s="77">
        <v>83</v>
      </c>
      <c r="F27" s="77">
        <v>96</v>
      </c>
      <c r="L27" s="77"/>
      <c r="M27" s="77"/>
    </row>
    <row r="28" spans="1:13" ht="15" customHeight="1">
      <c r="A28" s="72">
        <v>2028</v>
      </c>
      <c r="B28" s="73">
        <v>66</v>
      </c>
      <c r="C28" s="73">
        <v>66</v>
      </c>
      <c r="E28" s="77">
        <v>85</v>
      </c>
      <c r="F28" s="77">
        <v>100</v>
      </c>
      <c r="L28" s="77"/>
      <c r="M28" s="77"/>
    </row>
    <row r="29" spans="1:13" ht="15" customHeight="1">
      <c r="A29" s="72">
        <v>2029</v>
      </c>
      <c r="B29" s="73">
        <v>67</v>
      </c>
      <c r="C29" s="73">
        <v>66</v>
      </c>
      <c r="E29" s="77">
        <v>87</v>
      </c>
      <c r="F29" s="77">
        <v>105</v>
      </c>
      <c r="L29" s="77"/>
      <c r="M29" s="77"/>
    </row>
    <row r="30" spans="1:13" ht="15" customHeight="1">
      <c r="A30" s="72">
        <v>2030</v>
      </c>
      <c r="B30" s="73">
        <v>68</v>
      </c>
      <c r="C30" s="73">
        <v>67</v>
      </c>
      <c r="E30" s="77">
        <v>89</v>
      </c>
      <c r="F30" s="77">
        <v>110</v>
      </c>
      <c r="L30" s="77"/>
      <c r="M30" s="77"/>
    </row>
    <row r="31" spans="1:13" ht="15" customHeight="1">
      <c r="A31" s="72">
        <v>2031</v>
      </c>
      <c r="B31" s="73">
        <v>68</v>
      </c>
      <c r="C31" s="73">
        <v>67</v>
      </c>
      <c r="E31" s="77">
        <v>91</v>
      </c>
      <c r="F31" s="77">
        <v>116</v>
      </c>
      <c r="L31" s="77"/>
      <c r="M31" s="77"/>
    </row>
    <row r="32" spans="1:13" ht="15" customHeight="1">
      <c r="A32" s="72">
        <v>2032</v>
      </c>
      <c r="B32" s="73">
        <v>69</v>
      </c>
      <c r="C32" s="73">
        <v>68</v>
      </c>
      <c r="E32" s="77">
        <v>93</v>
      </c>
      <c r="F32" s="77">
        <v>123</v>
      </c>
      <c r="L32" s="77"/>
      <c r="M32" s="77"/>
    </row>
    <row r="33" spans="1:13" ht="15" customHeight="1">
      <c r="A33" s="72">
        <v>2033</v>
      </c>
      <c r="B33" s="73">
        <v>70</v>
      </c>
      <c r="C33" s="73">
        <v>68</v>
      </c>
      <c r="E33" s="77">
        <v>96</v>
      </c>
      <c r="F33" s="77">
        <v>130</v>
      </c>
      <c r="L33" s="77"/>
      <c r="M33" s="77"/>
    </row>
    <row r="34" spans="1:13" ht="15" customHeight="1">
      <c r="A34" s="72">
        <v>2034</v>
      </c>
      <c r="B34" s="73">
        <v>71</v>
      </c>
      <c r="C34" s="73">
        <v>69</v>
      </c>
      <c r="E34" s="77">
        <v>98</v>
      </c>
      <c r="F34" s="77">
        <v>138</v>
      </c>
      <c r="L34" s="77"/>
      <c r="M34" s="77"/>
    </row>
    <row r="35" spans="1:13" ht="15" customHeight="1">
      <c r="A35" s="72">
        <v>2035</v>
      </c>
      <c r="B35" s="73">
        <v>72</v>
      </c>
      <c r="C35" s="73">
        <v>70</v>
      </c>
      <c r="E35" s="77">
        <v>101</v>
      </c>
      <c r="F35" s="77">
        <v>146</v>
      </c>
      <c r="L35" s="77"/>
      <c r="M35" s="77"/>
    </row>
    <row r="36" spans="1:13" ht="15" customHeight="1">
      <c r="A36" s="72">
        <v>2036</v>
      </c>
      <c r="B36" s="73">
        <v>73</v>
      </c>
      <c r="C36" s="73">
        <v>70</v>
      </c>
      <c r="E36" s="77">
        <v>103</v>
      </c>
      <c r="F36" s="77">
        <v>154</v>
      </c>
      <c r="L36" s="77"/>
      <c r="M36" s="77"/>
    </row>
    <row r="37" spans="1:6" ht="15" customHeight="1">
      <c r="A37" s="72">
        <v>2037</v>
      </c>
      <c r="B37" s="73">
        <v>74</v>
      </c>
      <c r="C37" s="73">
        <v>71</v>
      </c>
      <c r="E37" s="77">
        <v>106</v>
      </c>
      <c r="F37" s="77">
        <v>163</v>
      </c>
    </row>
    <row r="38" spans="1:6" ht="15" customHeight="1">
      <c r="A38" s="72">
        <v>2038</v>
      </c>
      <c r="B38" s="73">
        <v>75</v>
      </c>
      <c r="C38" s="73">
        <v>72</v>
      </c>
      <c r="E38" s="77">
        <v>108</v>
      </c>
      <c r="F38" s="77">
        <v>173</v>
      </c>
    </row>
    <row r="39" spans="1:6" ht="15" customHeight="1">
      <c r="A39" s="74">
        <v>2039</v>
      </c>
      <c r="B39" s="78">
        <v>76</v>
      </c>
      <c r="C39" s="78">
        <v>73</v>
      </c>
      <c r="D39" s="75"/>
      <c r="E39" s="79">
        <v>111</v>
      </c>
      <c r="F39" s="79">
        <v>183</v>
      </c>
    </row>
    <row r="41" ht="15" customHeight="1">
      <c r="A41" s="68" t="s">
        <v>17</v>
      </c>
    </row>
    <row r="42" ht="15" customHeight="1">
      <c r="A42" s="68"/>
    </row>
    <row r="43" spans="1:6" ht="15" customHeight="1">
      <c r="A43" s="95" t="s">
        <v>35</v>
      </c>
      <c r="B43" s="95"/>
      <c r="C43" s="95"/>
      <c r="D43" s="95"/>
      <c r="E43" s="95"/>
      <c r="F43" s="95"/>
    </row>
    <row r="44" spans="1:6" ht="15" customHeight="1">
      <c r="A44" s="95"/>
      <c r="B44" s="95"/>
      <c r="C44" s="95"/>
      <c r="D44" s="95"/>
      <c r="E44" s="95"/>
      <c r="F44" s="95"/>
    </row>
    <row r="45" spans="2:4" ht="15" customHeight="1">
      <c r="B45" s="72"/>
      <c r="C45" s="72"/>
      <c r="D45" s="72"/>
    </row>
    <row r="46" spans="1:6" ht="15" customHeight="1">
      <c r="A46" s="95" t="s">
        <v>36</v>
      </c>
      <c r="B46" s="95"/>
      <c r="C46" s="95"/>
      <c r="D46" s="95"/>
      <c r="E46" s="95"/>
      <c r="F46" s="95"/>
    </row>
    <row r="47" spans="1:6" ht="15" customHeight="1">
      <c r="A47" s="95"/>
      <c r="B47" s="95"/>
      <c r="C47" s="95"/>
      <c r="D47" s="95"/>
      <c r="E47" s="95"/>
      <c r="F47" s="95"/>
    </row>
    <row r="48" spans="1:11" ht="15" customHeight="1">
      <c r="A48" s="68"/>
      <c r="K48" s="80"/>
    </row>
    <row r="49" spans="1:6" ht="15" customHeight="1">
      <c r="A49" s="72" t="s">
        <v>37</v>
      </c>
      <c r="B49" s="72"/>
      <c r="C49" s="72"/>
      <c r="D49" s="72"/>
      <c r="E49" s="72"/>
      <c r="F49" s="72"/>
    </row>
    <row r="50" spans="2:4" ht="15" customHeight="1">
      <c r="B50" s="72"/>
      <c r="C50" s="72"/>
      <c r="D50" s="72"/>
    </row>
    <row r="51" spans="1:6" ht="15" customHeight="1">
      <c r="A51" s="95" t="s">
        <v>23</v>
      </c>
      <c r="B51" s="95"/>
      <c r="C51" s="95"/>
      <c r="D51" s="95"/>
      <c r="E51" s="95"/>
      <c r="F51" s="95"/>
    </row>
    <row r="52" spans="1:6" ht="15" customHeight="1">
      <c r="A52" s="95"/>
      <c r="B52" s="95"/>
      <c r="C52" s="95"/>
      <c r="D52" s="95"/>
      <c r="E52" s="95"/>
      <c r="F52" s="95"/>
    </row>
    <row r="53" spans="1:6" ht="15" customHeight="1">
      <c r="A53" s="95"/>
      <c r="B53" s="95"/>
      <c r="C53" s="95"/>
      <c r="D53" s="95"/>
      <c r="E53" s="95"/>
      <c r="F53" s="95"/>
    </row>
    <row r="55" spans="1:6" ht="15" customHeight="1">
      <c r="A55" s="95" t="s">
        <v>38</v>
      </c>
      <c r="B55" s="95"/>
      <c r="C55" s="95"/>
      <c r="D55" s="95"/>
      <c r="E55" s="95"/>
      <c r="F55" s="95"/>
    </row>
    <row r="56" spans="1:6" ht="15" customHeight="1">
      <c r="A56" s="95"/>
      <c r="B56" s="95"/>
      <c r="C56" s="95"/>
      <c r="D56" s="95"/>
      <c r="E56" s="95"/>
      <c r="F56" s="95"/>
    </row>
    <row r="57" spans="1:6" ht="15" customHeight="1">
      <c r="A57" s="95"/>
      <c r="B57" s="95"/>
      <c r="C57" s="95"/>
      <c r="D57" s="95"/>
      <c r="E57" s="95"/>
      <c r="F57" s="95"/>
    </row>
    <row r="58" spans="1:6" ht="15" customHeight="1">
      <c r="A58" s="95"/>
      <c r="B58" s="95"/>
      <c r="C58" s="95"/>
      <c r="D58" s="95"/>
      <c r="E58" s="95"/>
      <c r="F58" s="95"/>
    </row>
    <row r="59" spans="1:6" ht="15" customHeight="1">
      <c r="A59" s="81"/>
      <c r="B59" s="81"/>
      <c r="C59" s="81"/>
      <c r="D59" s="81"/>
      <c r="E59" s="81"/>
      <c r="F59" s="81"/>
    </row>
  </sheetData>
  <sheetProtection/>
  <mergeCells count="16">
    <mergeCell ref="A4:C4"/>
    <mergeCell ref="A7:F7"/>
    <mergeCell ref="B9:C9"/>
    <mergeCell ref="E9:F9"/>
    <mergeCell ref="B10:C10"/>
    <mergeCell ref="E10:F10"/>
    <mergeCell ref="A51:F53"/>
    <mergeCell ref="A55:F58"/>
    <mergeCell ref="A1:G1"/>
    <mergeCell ref="B11:B13"/>
    <mergeCell ref="C11:C13"/>
    <mergeCell ref="E11:E13"/>
    <mergeCell ref="F11:F13"/>
    <mergeCell ref="A43:F44"/>
    <mergeCell ref="A46:F47"/>
    <mergeCell ref="A3:K3"/>
  </mergeCells>
  <hyperlinks>
    <hyperlink ref="A4" r:id="rId1" display="www.cbo.gov/publication/45471"/>
  </hyperlinks>
  <printOptions/>
  <pageMargins left="0.7" right="0.7" top="0.75" bottom="0.75" header="0.3" footer="0.3"/>
  <pageSetup orientation="portrait" r:id="rId3"/>
  <drawing r:id="rId2"/>
</worksheet>
</file>

<file path=xl/worksheets/sheet6.xml><?xml version="1.0" encoding="utf-8"?>
<worksheet xmlns="http://schemas.openxmlformats.org/spreadsheetml/2006/main" xmlns:r="http://schemas.openxmlformats.org/officeDocument/2006/relationships">
  <dimension ref="A1:BF19"/>
  <sheetViews>
    <sheetView zoomScalePageLayoutView="0" workbookViewId="0" topLeftCell="A1">
      <selection activeCell="A1" sqref="A1:J1"/>
    </sheetView>
  </sheetViews>
  <sheetFormatPr defaultColWidth="9.140625" defaultRowHeight="15"/>
  <cols>
    <col min="1" max="1" width="16.7109375" style="0" customWidth="1"/>
    <col min="2" max="2" width="24.28125" style="0" customWidth="1"/>
    <col min="3" max="3" width="21.28125" style="0" customWidth="1"/>
    <col min="4" max="4" width="19.7109375" style="0" customWidth="1"/>
  </cols>
  <sheetData>
    <row r="1" spans="1:10" ht="30" customHeight="1">
      <c r="A1" s="85" t="s">
        <v>60</v>
      </c>
      <c r="B1" s="85"/>
      <c r="C1" s="85"/>
      <c r="D1" s="85"/>
      <c r="E1" s="85"/>
      <c r="F1" s="85"/>
      <c r="G1" s="85"/>
      <c r="H1" s="85"/>
      <c r="I1" s="85"/>
      <c r="J1" s="85"/>
    </row>
    <row r="2" spans="1:10" ht="14.25">
      <c r="A2" s="85" t="s">
        <v>61</v>
      </c>
      <c r="B2" s="85"/>
      <c r="C2" s="85"/>
      <c r="D2" s="85"/>
      <c r="E2" s="85"/>
      <c r="F2" s="85"/>
      <c r="G2" s="85"/>
      <c r="H2" s="85"/>
      <c r="I2" s="85"/>
      <c r="J2" s="85"/>
    </row>
    <row r="3" spans="1:2" ht="14.25">
      <c r="A3" s="31">
        <v>2014</v>
      </c>
      <c r="B3" s="31">
        <v>74.4</v>
      </c>
    </row>
    <row r="4" spans="1:2" ht="14.25">
      <c r="A4" s="31">
        <v>2015</v>
      </c>
      <c r="B4" s="31">
        <v>73.6</v>
      </c>
    </row>
    <row r="5" spans="1:2" ht="14.25">
      <c r="A5" s="31"/>
      <c r="B5" s="31"/>
    </row>
    <row r="7" spans="1:58" ht="28.5" customHeight="1">
      <c r="A7" s="85" t="s">
        <v>51</v>
      </c>
      <c r="B7" s="85"/>
      <c r="C7" s="85"/>
      <c r="D7" s="85"/>
      <c r="E7" s="85"/>
      <c r="F7" s="85"/>
      <c r="G7" s="85"/>
      <c r="H7" s="85"/>
      <c r="I7" s="85"/>
      <c r="J7" s="85"/>
      <c r="K7" s="29"/>
      <c r="L7" s="29"/>
      <c r="M7" s="29"/>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row>
    <row r="8" spans="1:2" ht="14.25">
      <c r="A8" t="s">
        <v>52</v>
      </c>
      <c r="B8" s="31">
        <v>18675.3</v>
      </c>
    </row>
    <row r="9" s="24" customFormat="1" ht="14.25"/>
    <row r="10" spans="1:10" s="24" customFormat="1" ht="30" customHeight="1">
      <c r="A10" s="85" t="s">
        <v>54</v>
      </c>
      <c r="B10" s="85"/>
      <c r="C10" s="85"/>
      <c r="D10" s="85"/>
      <c r="E10" s="85"/>
      <c r="F10" s="85"/>
      <c r="G10" s="85"/>
      <c r="H10" s="85"/>
      <c r="I10" s="85"/>
      <c r="J10" s="85"/>
    </row>
    <row r="11" spans="1:4" s="16" customFormat="1" ht="28.5">
      <c r="A11" s="16" t="s">
        <v>55</v>
      </c>
      <c r="B11" s="16" t="s">
        <v>56</v>
      </c>
      <c r="C11" s="16" t="s">
        <v>57</v>
      </c>
      <c r="D11" s="16" t="s">
        <v>58</v>
      </c>
    </row>
    <row r="12" spans="1:4" s="24" customFormat="1" ht="14.25">
      <c r="A12" s="23">
        <v>42643</v>
      </c>
      <c r="B12" s="22">
        <v>14173423516895.8</v>
      </c>
      <c r="C12" s="22">
        <v>5400021197040.97</v>
      </c>
      <c r="D12" s="22">
        <v>19573444713936.7</v>
      </c>
    </row>
    <row r="13" s="24" customFormat="1" ht="14.25"/>
    <row r="14" spans="1:2" s="24" customFormat="1" ht="14.25">
      <c r="A14" s="82" t="s">
        <v>43</v>
      </c>
      <c r="B14" s="82"/>
    </row>
    <row r="15" s="24" customFormat="1" ht="14.25"/>
    <row r="16" spans="1:2" s="28" customFormat="1" ht="14.25">
      <c r="A16" s="28" t="s">
        <v>59</v>
      </c>
      <c r="B16" s="32">
        <v>42643</v>
      </c>
    </row>
    <row r="17" spans="1:2" ht="14.25">
      <c r="A17" t="s">
        <v>50</v>
      </c>
      <c r="B17" s="22">
        <f>B12</f>
        <v>14173423516895.8</v>
      </c>
    </row>
    <row r="18" spans="1:2" ht="14.25">
      <c r="A18" t="s">
        <v>49</v>
      </c>
      <c r="B18" s="27">
        <f>B8*1000000000</f>
        <v>18675300000000</v>
      </c>
    </row>
    <row r="19" spans="1:2" ht="14.25">
      <c r="A19" s="30" t="s">
        <v>53</v>
      </c>
      <c r="B19" s="33">
        <f>B17/B18</f>
        <v>0.7589395360125835</v>
      </c>
    </row>
  </sheetData>
  <sheetProtection/>
  <mergeCells count="5">
    <mergeCell ref="A7:J7"/>
    <mergeCell ref="A10:J10"/>
    <mergeCell ref="A14:B14"/>
    <mergeCell ref="A1:J1"/>
    <mergeCell ref="A2:J2"/>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G301"/>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11.00390625" style="0" customWidth="1"/>
    <col min="2" max="2" width="15.00390625" style="1" customWidth="1"/>
    <col min="3" max="3" width="27.140625" style="15" customWidth="1"/>
    <col min="4" max="4" width="20.28125" style="1" customWidth="1"/>
    <col min="5" max="5" width="24.28125" style="1" customWidth="1"/>
    <col min="6" max="6" width="13.140625" style="4" customWidth="1"/>
    <col min="7" max="7" width="31.00390625" style="0" customWidth="1"/>
  </cols>
  <sheetData>
    <row r="1" spans="2:6" ht="15" thickBot="1">
      <c r="B1" s="102" t="s">
        <v>41</v>
      </c>
      <c r="C1" s="103"/>
      <c r="D1" s="103"/>
      <c r="E1" s="103"/>
      <c r="F1" s="104"/>
    </row>
    <row r="2" spans="1:7" s="2" customFormat="1" ht="57">
      <c r="A2" s="2" t="s">
        <v>1</v>
      </c>
      <c r="B2" s="2" t="s">
        <v>63</v>
      </c>
      <c r="C2" s="35" t="s">
        <v>64</v>
      </c>
      <c r="D2" s="2" t="s">
        <v>65</v>
      </c>
      <c r="E2" s="2" t="s">
        <v>25</v>
      </c>
      <c r="F2" s="3" t="s">
        <v>62</v>
      </c>
      <c r="G2" s="2" t="s">
        <v>66</v>
      </c>
    </row>
    <row r="3" spans="1:6" ht="14.25">
      <c r="A3" s="1">
        <v>1790</v>
      </c>
      <c r="B3" s="17">
        <f>'Debt, cur. law'!B11/100</f>
        <v>0.3</v>
      </c>
      <c r="C3" s="18"/>
      <c r="F3" s="17">
        <f aca="true" t="shared" si="0" ref="F3:F66">B3</f>
        <v>0.3</v>
      </c>
    </row>
    <row r="4" spans="1:6" ht="14.25">
      <c r="A4" s="1">
        <v>1791</v>
      </c>
      <c r="B4" s="17">
        <f>'Debt, cur. law'!B12/100</f>
        <v>0.29</v>
      </c>
      <c r="C4" s="18"/>
      <c r="F4" s="17">
        <f t="shared" si="0"/>
        <v>0.29</v>
      </c>
    </row>
    <row r="5" spans="1:6" ht="14.25">
      <c r="A5" s="1">
        <v>1792</v>
      </c>
      <c r="B5" s="17">
        <f>'Debt, cur. law'!B13/100</f>
        <v>0.28</v>
      </c>
      <c r="C5" s="18"/>
      <c r="F5" s="17">
        <f t="shared" si="0"/>
        <v>0.28</v>
      </c>
    </row>
    <row r="6" spans="1:6" ht="14.25">
      <c r="A6" s="1">
        <v>1793</v>
      </c>
      <c r="B6" s="17">
        <f>'Debt, cur. law'!B14/100</f>
        <v>0.24</v>
      </c>
      <c r="C6" s="18"/>
      <c r="F6" s="17">
        <f t="shared" si="0"/>
        <v>0.24</v>
      </c>
    </row>
    <row r="7" spans="1:6" ht="14.25">
      <c r="A7" s="1">
        <v>1794</v>
      </c>
      <c r="B7" s="17">
        <f>'Debt, cur. law'!B15/100</f>
        <v>0.22</v>
      </c>
      <c r="C7" s="18"/>
      <c r="F7" s="17">
        <f t="shared" si="0"/>
        <v>0.22</v>
      </c>
    </row>
    <row r="8" spans="1:6" ht="14.25">
      <c r="A8" s="1">
        <v>1795</v>
      </c>
      <c r="B8" s="17">
        <f>'Debt, cur. law'!B16/100</f>
        <v>0.19</v>
      </c>
      <c r="C8" s="18"/>
      <c r="F8" s="17">
        <f t="shared" si="0"/>
        <v>0.19</v>
      </c>
    </row>
    <row r="9" spans="1:6" ht="14.25">
      <c r="A9" s="1">
        <v>1796</v>
      </c>
      <c r="B9" s="17">
        <f>'Debt, cur. law'!B17/100</f>
        <v>0.16</v>
      </c>
      <c r="C9" s="18"/>
      <c r="F9" s="17">
        <f t="shared" si="0"/>
        <v>0.16</v>
      </c>
    </row>
    <row r="10" spans="1:6" ht="14.25">
      <c r="A10" s="1">
        <v>1797</v>
      </c>
      <c r="B10" s="17">
        <f>'Debt, cur. law'!B18/100</f>
        <v>0.17</v>
      </c>
      <c r="C10" s="18"/>
      <c r="F10" s="17">
        <f t="shared" si="0"/>
        <v>0.17</v>
      </c>
    </row>
    <row r="11" spans="1:6" ht="14.25">
      <c r="A11" s="1">
        <v>1798</v>
      </c>
      <c r="B11" s="17">
        <f>'Debt, cur. law'!B19/100</f>
        <v>0.16</v>
      </c>
      <c r="C11" s="18"/>
      <c r="F11" s="17">
        <f t="shared" si="0"/>
        <v>0.16</v>
      </c>
    </row>
    <row r="12" spans="1:6" ht="14.25">
      <c r="A12" s="1">
        <v>1799</v>
      </c>
      <c r="B12" s="17">
        <f>'Debt, cur. law'!B20/100</f>
        <v>0.16</v>
      </c>
      <c r="C12" s="18"/>
      <c r="F12" s="17">
        <f t="shared" si="0"/>
        <v>0.16</v>
      </c>
    </row>
    <row r="13" spans="1:6" ht="14.25">
      <c r="A13" s="1">
        <v>1800</v>
      </c>
      <c r="B13" s="17">
        <f>'Debt, cur. law'!B21/100</f>
        <v>0.15</v>
      </c>
      <c r="C13" s="18"/>
      <c r="F13" s="17">
        <f t="shared" si="0"/>
        <v>0.15</v>
      </c>
    </row>
    <row r="14" spans="1:6" ht="14.25">
      <c r="A14" s="1">
        <v>1801</v>
      </c>
      <c r="B14" s="17">
        <f>'Debt, cur. law'!B22/100</f>
        <v>0.13</v>
      </c>
      <c r="C14" s="18"/>
      <c r="F14" s="17">
        <f t="shared" si="0"/>
        <v>0.13</v>
      </c>
    </row>
    <row r="15" spans="1:6" ht="14.25">
      <c r="A15" s="1">
        <v>1802</v>
      </c>
      <c r="B15" s="17">
        <f>'Debt, cur. law'!B23/100</f>
        <v>0.14</v>
      </c>
      <c r="C15" s="18"/>
      <c r="F15" s="17">
        <f t="shared" si="0"/>
        <v>0.14</v>
      </c>
    </row>
    <row r="16" spans="1:6" ht="14.25">
      <c r="A16" s="1">
        <v>1803</v>
      </c>
      <c r="B16" s="17">
        <f>'Debt, cur. law'!B24/100</f>
        <v>0.14</v>
      </c>
      <c r="C16" s="18"/>
      <c r="F16" s="17">
        <f t="shared" si="0"/>
        <v>0.14</v>
      </c>
    </row>
    <row r="17" spans="1:6" ht="14.25">
      <c r="A17" s="1">
        <v>1804</v>
      </c>
      <c r="B17" s="17">
        <f>'Debt, cur. law'!B25/100</f>
        <v>0.13</v>
      </c>
      <c r="C17" s="18"/>
      <c r="F17" s="17">
        <f t="shared" si="0"/>
        <v>0.13</v>
      </c>
    </row>
    <row r="18" spans="1:6" ht="14.25">
      <c r="A18" s="1">
        <v>1805</v>
      </c>
      <c r="B18" s="17">
        <f>'Debt, cur. law'!B26/100</f>
        <v>0.11</v>
      </c>
      <c r="C18" s="18"/>
      <c r="F18" s="17">
        <f t="shared" si="0"/>
        <v>0.11</v>
      </c>
    </row>
    <row r="19" spans="1:6" ht="14.25">
      <c r="A19" s="1">
        <v>1806</v>
      </c>
      <c r="B19" s="17">
        <f>'Debt, cur. law'!B27/100</f>
        <v>0.1</v>
      </c>
      <c r="C19" s="18"/>
      <c r="F19" s="17">
        <f t="shared" si="0"/>
        <v>0.1</v>
      </c>
    </row>
    <row r="20" spans="1:6" ht="14.25">
      <c r="A20" s="1">
        <v>1807</v>
      </c>
      <c r="B20" s="17">
        <f>'Debt, cur. law'!B28/100</f>
        <v>0.1</v>
      </c>
      <c r="C20" s="18"/>
      <c r="F20" s="17">
        <f t="shared" si="0"/>
        <v>0.1</v>
      </c>
    </row>
    <row r="21" spans="1:6" ht="14.25">
      <c r="A21" s="1">
        <v>1808</v>
      </c>
      <c r="B21" s="17">
        <f>'Debt, cur. law'!B29/100</f>
        <v>0.09</v>
      </c>
      <c r="C21" s="18"/>
      <c r="F21" s="17">
        <f t="shared" si="0"/>
        <v>0.09</v>
      </c>
    </row>
    <row r="22" spans="1:6" ht="14.25">
      <c r="A22" s="1">
        <v>1809</v>
      </c>
      <c r="B22" s="17">
        <f>'Debt, cur. law'!B30/100</f>
        <v>0.07</v>
      </c>
      <c r="C22" s="18"/>
      <c r="F22" s="17">
        <f t="shared" si="0"/>
        <v>0.07</v>
      </c>
    </row>
    <row r="23" spans="1:6" ht="14.25">
      <c r="A23" s="1">
        <v>1810</v>
      </c>
      <c r="B23" s="17">
        <f>'Debt, cur. law'!B31/100</f>
        <v>0.06</v>
      </c>
      <c r="C23" s="18"/>
      <c r="F23" s="17">
        <f t="shared" si="0"/>
        <v>0.06</v>
      </c>
    </row>
    <row r="24" spans="1:6" ht="14.25">
      <c r="A24" s="1">
        <v>1811</v>
      </c>
      <c r="B24" s="17">
        <f>'Debt, cur. law'!B32/100</f>
        <v>0.06</v>
      </c>
      <c r="C24" s="18"/>
      <c r="F24" s="17">
        <f t="shared" si="0"/>
        <v>0.06</v>
      </c>
    </row>
    <row r="25" spans="1:6" ht="14.25">
      <c r="A25" s="1">
        <v>1812</v>
      </c>
      <c r="B25" s="17">
        <f>'Debt, cur. law'!B33/100</f>
        <v>0.07</v>
      </c>
      <c r="C25" s="18"/>
      <c r="F25" s="17">
        <f t="shared" si="0"/>
        <v>0.07</v>
      </c>
    </row>
    <row r="26" spans="1:6" ht="14.25">
      <c r="A26" s="1">
        <v>1813</v>
      </c>
      <c r="B26" s="17">
        <f>'Debt, cur. law'!B34/100</f>
        <v>0.08</v>
      </c>
      <c r="C26" s="18"/>
      <c r="F26" s="17">
        <f t="shared" si="0"/>
        <v>0.08</v>
      </c>
    </row>
    <row r="27" spans="1:6" ht="14.25">
      <c r="A27" s="1">
        <v>1814</v>
      </c>
      <c r="B27" s="17">
        <f>'Debt, cur. law'!B35/100</f>
        <v>0.09</v>
      </c>
      <c r="C27" s="18"/>
      <c r="F27" s="17">
        <f t="shared" si="0"/>
        <v>0.09</v>
      </c>
    </row>
    <row r="28" spans="1:6" ht="14.25">
      <c r="A28" s="1">
        <v>1815</v>
      </c>
      <c r="B28" s="17">
        <f>'Debt, cur. law'!B36/100</f>
        <v>0.1</v>
      </c>
      <c r="C28" s="18"/>
      <c r="F28" s="17">
        <f t="shared" si="0"/>
        <v>0.1</v>
      </c>
    </row>
    <row r="29" spans="1:6" ht="14.25">
      <c r="A29" s="1">
        <v>1816</v>
      </c>
      <c r="B29" s="17">
        <f>'Debt, cur. law'!B37/100</f>
        <v>0.1</v>
      </c>
      <c r="C29" s="18"/>
      <c r="F29" s="17">
        <f t="shared" si="0"/>
        <v>0.1</v>
      </c>
    </row>
    <row r="30" spans="1:6" ht="14.25">
      <c r="A30" s="1">
        <v>1817</v>
      </c>
      <c r="B30" s="17">
        <f>'Debt, cur. law'!B38/100</f>
        <v>0.08</v>
      </c>
      <c r="C30" s="18"/>
      <c r="F30" s="17">
        <f t="shared" si="0"/>
        <v>0.08</v>
      </c>
    </row>
    <row r="31" spans="1:6" ht="14.25">
      <c r="A31" s="1">
        <v>1818</v>
      </c>
      <c r="B31" s="17">
        <f>'Debt, cur. law'!B39/100</f>
        <v>0.07</v>
      </c>
      <c r="C31" s="18"/>
      <c r="F31" s="17">
        <f t="shared" si="0"/>
        <v>0.07</v>
      </c>
    </row>
    <row r="32" spans="1:6" ht="14.25">
      <c r="A32" s="1">
        <v>1819</v>
      </c>
      <c r="B32" s="17">
        <f>'Debt, cur. law'!B40/100</f>
        <v>0.07</v>
      </c>
      <c r="C32" s="18"/>
      <c r="F32" s="17">
        <f t="shared" si="0"/>
        <v>0.07</v>
      </c>
    </row>
    <row r="33" spans="1:6" ht="14.25">
      <c r="A33" s="1">
        <v>1820</v>
      </c>
      <c r="B33" s="17">
        <f>'Debt, cur. law'!B41/100</f>
        <v>0.08</v>
      </c>
      <c r="C33" s="18"/>
      <c r="F33" s="17">
        <f t="shared" si="0"/>
        <v>0.08</v>
      </c>
    </row>
    <row r="34" spans="1:6" ht="14.25">
      <c r="A34" s="1">
        <v>1821</v>
      </c>
      <c r="B34" s="17">
        <f>'Debt, cur. law'!B42/100</f>
        <v>0.09</v>
      </c>
      <c r="C34" s="18"/>
      <c r="F34" s="17">
        <f t="shared" si="0"/>
        <v>0.09</v>
      </c>
    </row>
    <row r="35" spans="1:6" ht="14.25">
      <c r="A35" s="1">
        <v>1822</v>
      </c>
      <c r="B35" s="17">
        <f>'Debt, cur. law'!B43/100</f>
        <v>0.08</v>
      </c>
      <c r="C35" s="18"/>
      <c r="F35" s="17">
        <f t="shared" si="0"/>
        <v>0.08</v>
      </c>
    </row>
    <row r="36" spans="1:6" ht="14.25">
      <c r="A36" s="1">
        <v>1823</v>
      </c>
      <c r="B36" s="17">
        <f>'Debt, cur. law'!B44/100</f>
        <v>0.08</v>
      </c>
      <c r="C36" s="18"/>
      <c r="F36" s="17">
        <f t="shared" si="0"/>
        <v>0.08</v>
      </c>
    </row>
    <row r="37" spans="1:6" ht="14.25">
      <c r="A37" s="1">
        <v>1824</v>
      </c>
      <c r="B37" s="17">
        <f>'Debt, cur. law'!B45/100</f>
        <v>0.08</v>
      </c>
      <c r="C37" s="18"/>
      <c r="F37" s="17">
        <f t="shared" si="0"/>
        <v>0.08</v>
      </c>
    </row>
    <row r="38" spans="1:6" ht="14.25">
      <c r="A38" s="1">
        <v>1825</v>
      </c>
      <c r="B38" s="17">
        <f>'Debt, cur. law'!B46/100</f>
        <v>0.07</v>
      </c>
      <c r="C38" s="18"/>
      <c r="F38" s="17">
        <f t="shared" si="0"/>
        <v>0.07</v>
      </c>
    </row>
    <row r="39" spans="1:6" ht="14.25">
      <c r="A39" s="1">
        <v>1826</v>
      </c>
      <c r="B39" s="17">
        <f>'Debt, cur. law'!B47/100</f>
        <v>0.06</v>
      </c>
      <c r="C39" s="18"/>
      <c r="F39" s="17">
        <f t="shared" si="0"/>
        <v>0.06</v>
      </c>
    </row>
    <row r="40" spans="1:6" ht="14.25">
      <c r="A40" s="1">
        <v>1827</v>
      </c>
      <c r="B40" s="17">
        <f>'Debt, cur. law'!B48/100</f>
        <v>0.06</v>
      </c>
      <c r="C40" s="18"/>
      <c r="F40" s="17">
        <f t="shared" si="0"/>
        <v>0.06</v>
      </c>
    </row>
    <row r="41" spans="1:6" ht="14.25">
      <c r="A41" s="1">
        <v>1828</v>
      </c>
      <c r="B41" s="17">
        <f>'Debt, cur. law'!B49/100</f>
        <v>0.05</v>
      </c>
      <c r="C41" s="18"/>
      <c r="F41" s="17">
        <f t="shared" si="0"/>
        <v>0.05</v>
      </c>
    </row>
    <row r="42" spans="1:6" ht="14.25">
      <c r="A42" s="1">
        <v>1829</v>
      </c>
      <c r="B42" s="17">
        <f>'Debt, cur. law'!B50/100</f>
        <v>0.04</v>
      </c>
      <c r="C42" s="18"/>
      <c r="F42" s="17">
        <f t="shared" si="0"/>
        <v>0.04</v>
      </c>
    </row>
    <row r="43" spans="1:6" ht="14.25">
      <c r="A43" s="1">
        <v>1830</v>
      </c>
      <c r="B43" s="17">
        <f>'Debt, cur. law'!B51/100</f>
        <v>0.03</v>
      </c>
      <c r="C43" s="18"/>
      <c r="F43" s="17">
        <f t="shared" si="0"/>
        <v>0.03</v>
      </c>
    </row>
    <row r="44" spans="1:6" ht="14.25">
      <c r="A44" s="1">
        <v>1831</v>
      </c>
      <c r="B44" s="17">
        <f>'Debt, cur. law'!B52/100</f>
        <v>0.02</v>
      </c>
      <c r="C44" s="18"/>
      <c r="F44" s="17">
        <f t="shared" si="0"/>
        <v>0.02</v>
      </c>
    </row>
    <row r="45" spans="1:6" ht="14.25">
      <c r="A45" s="1">
        <v>1832</v>
      </c>
      <c r="B45" s="17">
        <f>'Debt, cur. law'!B53/100</f>
        <v>0.01</v>
      </c>
      <c r="C45" s="18"/>
      <c r="F45" s="17">
        <f t="shared" si="0"/>
        <v>0.01</v>
      </c>
    </row>
    <row r="46" spans="1:6" ht="14.25">
      <c r="A46" s="1">
        <v>1833</v>
      </c>
      <c r="B46" s="17">
        <f>'Debt, cur. law'!B54/100</f>
        <v>0</v>
      </c>
      <c r="C46" s="18"/>
      <c r="F46" s="17">
        <f t="shared" si="0"/>
        <v>0</v>
      </c>
    </row>
    <row r="47" spans="1:6" ht="14.25">
      <c r="A47" s="1">
        <v>1834</v>
      </c>
      <c r="B47" s="17">
        <f>'Debt, cur. law'!B55/100</f>
        <v>0</v>
      </c>
      <c r="C47" s="18"/>
      <c r="F47" s="17">
        <f t="shared" si="0"/>
        <v>0</v>
      </c>
    </row>
    <row r="48" spans="1:6" ht="14.25">
      <c r="A48" s="1">
        <v>1835</v>
      </c>
      <c r="B48" s="17">
        <f>'Debt, cur. law'!B56/100</f>
        <v>0</v>
      </c>
      <c r="C48" s="18"/>
      <c r="F48" s="17">
        <f t="shared" si="0"/>
        <v>0</v>
      </c>
    </row>
    <row r="49" spans="1:6" ht="14.25">
      <c r="A49" s="1">
        <v>1836</v>
      </c>
      <c r="B49" s="17">
        <f>'Debt, cur. law'!B57/100</f>
        <v>0</v>
      </c>
      <c r="C49" s="18"/>
      <c r="F49" s="17">
        <f t="shared" si="0"/>
        <v>0</v>
      </c>
    </row>
    <row r="50" spans="1:6" ht="14.25">
      <c r="A50" s="1">
        <v>1837</v>
      </c>
      <c r="B50" s="17">
        <f>'Debt, cur. law'!B58/100</f>
        <v>0</v>
      </c>
      <c r="C50" s="18"/>
      <c r="F50" s="17">
        <f t="shared" si="0"/>
        <v>0</v>
      </c>
    </row>
    <row r="51" spans="1:6" ht="14.25">
      <c r="A51" s="1">
        <v>1838</v>
      </c>
      <c r="B51" s="17">
        <f>'Debt, cur. law'!B59/100</f>
        <v>0.01</v>
      </c>
      <c r="C51" s="18"/>
      <c r="F51" s="17">
        <f t="shared" si="0"/>
        <v>0.01</v>
      </c>
    </row>
    <row r="52" spans="1:6" ht="14.25">
      <c r="A52" s="1">
        <v>1839</v>
      </c>
      <c r="B52" s="17">
        <f>'Debt, cur. law'!B60/100</f>
        <v>0</v>
      </c>
      <c r="C52" s="18"/>
      <c r="F52" s="17">
        <f t="shared" si="0"/>
        <v>0</v>
      </c>
    </row>
    <row r="53" spans="1:6" ht="14.25">
      <c r="A53" s="1">
        <v>1840</v>
      </c>
      <c r="B53" s="17">
        <f>'Debt, cur. law'!B61/100</f>
        <v>0</v>
      </c>
      <c r="C53" s="18"/>
      <c r="F53" s="17">
        <f t="shared" si="0"/>
        <v>0</v>
      </c>
    </row>
    <row r="54" spans="1:6" ht="14.25">
      <c r="A54" s="1">
        <v>1841</v>
      </c>
      <c r="B54" s="17">
        <f>'Debt, cur. law'!B62/100</f>
        <v>0.01</v>
      </c>
      <c r="C54" s="18"/>
      <c r="F54" s="17">
        <f t="shared" si="0"/>
        <v>0.01</v>
      </c>
    </row>
    <row r="55" spans="1:6" ht="14.25">
      <c r="A55" s="1">
        <v>1842</v>
      </c>
      <c r="B55" s="17">
        <f>'Debt, cur. law'!B63/100</f>
        <v>0.01</v>
      </c>
      <c r="C55" s="18"/>
      <c r="F55" s="17">
        <f t="shared" si="0"/>
        <v>0.01</v>
      </c>
    </row>
    <row r="56" spans="1:6" ht="14.25">
      <c r="A56" s="1">
        <v>1843</v>
      </c>
      <c r="B56" s="17">
        <f>'Debt, cur. law'!B64/100</f>
        <v>0.02</v>
      </c>
      <c r="C56" s="18"/>
      <c r="F56" s="17">
        <f t="shared" si="0"/>
        <v>0.02</v>
      </c>
    </row>
    <row r="57" spans="1:6" ht="14.25">
      <c r="A57" s="1">
        <v>1844</v>
      </c>
      <c r="B57" s="17">
        <f>'Debt, cur. law'!B65/100</f>
        <v>0.01</v>
      </c>
      <c r="C57" s="18"/>
      <c r="F57" s="17">
        <f t="shared" si="0"/>
        <v>0.01</v>
      </c>
    </row>
    <row r="58" spans="1:6" ht="14.25">
      <c r="A58" s="1">
        <v>1845</v>
      </c>
      <c r="B58" s="17">
        <f>'Debt, cur. law'!B66/100</f>
        <v>0.01</v>
      </c>
      <c r="C58" s="18"/>
      <c r="F58" s="17">
        <f t="shared" si="0"/>
        <v>0.01</v>
      </c>
    </row>
    <row r="59" spans="1:6" ht="14.25">
      <c r="A59" s="1">
        <v>1846</v>
      </c>
      <c r="B59" s="17">
        <f>'Debt, cur. law'!B67/100</f>
        <v>0.01</v>
      </c>
      <c r="C59" s="18"/>
      <c r="F59" s="17">
        <f t="shared" si="0"/>
        <v>0.01</v>
      </c>
    </row>
    <row r="60" spans="1:6" ht="14.25">
      <c r="A60" s="1">
        <v>1847</v>
      </c>
      <c r="B60" s="17">
        <f>'Debt, cur. law'!B68/100</f>
        <v>0.02</v>
      </c>
      <c r="C60" s="18"/>
      <c r="F60" s="17">
        <f t="shared" si="0"/>
        <v>0.02</v>
      </c>
    </row>
    <row r="61" spans="1:6" ht="14.25">
      <c r="A61" s="1">
        <v>1848</v>
      </c>
      <c r="B61" s="17">
        <f>'Debt, cur. law'!B69/100</f>
        <v>0.02</v>
      </c>
      <c r="C61" s="18"/>
      <c r="F61" s="17">
        <f t="shared" si="0"/>
        <v>0.02</v>
      </c>
    </row>
    <row r="62" spans="1:6" ht="14.25">
      <c r="A62" s="1">
        <v>1849</v>
      </c>
      <c r="B62" s="17">
        <f>'Debt, cur. law'!B70/100</f>
        <v>0.03</v>
      </c>
      <c r="C62" s="18"/>
      <c r="F62" s="17">
        <f t="shared" si="0"/>
        <v>0.03</v>
      </c>
    </row>
    <row r="63" spans="1:6" ht="14.25">
      <c r="A63" s="1">
        <v>1850</v>
      </c>
      <c r="B63" s="17">
        <f>'Debt, cur. law'!B71/100</f>
        <v>0.02</v>
      </c>
      <c r="C63" s="18"/>
      <c r="F63" s="17">
        <f t="shared" si="0"/>
        <v>0.02</v>
      </c>
    </row>
    <row r="64" spans="1:6" ht="14.25">
      <c r="A64" s="1">
        <v>1851</v>
      </c>
      <c r="B64" s="17">
        <f>'Debt, cur. law'!B72/100</f>
        <v>0.02</v>
      </c>
      <c r="C64" s="18"/>
      <c r="F64" s="17">
        <f t="shared" si="0"/>
        <v>0.02</v>
      </c>
    </row>
    <row r="65" spans="1:6" ht="14.25">
      <c r="A65" s="1">
        <v>1852</v>
      </c>
      <c r="B65" s="17">
        <f>'Debt, cur. law'!B73/100</f>
        <v>0.02</v>
      </c>
      <c r="C65" s="18"/>
      <c r="F65" s="17">
        <f t="shared" si="0"/>
        <v>0.02</v>
      </c>
    </row>
    <row r="66" spans="1:6" ht="14.25">
      <c r="A66" s="1">
        <v>1853</v>
      </c>
      <c r="B66" s="17">
        <f>'Debt, cur. law'!B74/100</f>
        <v>0.01</v>
      </c>
      <c r="C66" s="18"/>
      <c r="F66" s="17">
        <f t="shared" si="0"/>
        <v>0.01</v>
      </c>
    </row>
    <row r="67" spans="1:6" ht="14.25">
      <c r="A67" s="1">
        <v>1854</v>
      </c>
      <c r="B67" s="17">
        <f>'Debt, cur. law'!B75/100</f>
        <v>0.01</v>
      </c>
      <c r="C67" s="18"/>
      <c r="F67" s="17">
        <f aca="true" t="shared" si="1" ref="F67:F130">B67</f>
        <v>0.01</v>
      </c>
    </row>
    <row r="68" spans="1:6" ht="14.25">
      <c r="A68" s="1">
        <v>1855</v>
      </c>
      <c r="B68" s="17">
        <f>'Debt, cur. law'!B76/100</f>
        <v>0.01</v>
      </c>
      <c r="C68" s="18"/>
      <c r="F68" s="17">
        <f t="shared" si="1"/>
        <v>0.01</v>
      </c>
    </row>
    <row r="69" spans="1:6" ht="14.25">
      <c r="A69" s="1">
        <v>1856</v>
      </c>
      <c r="B69" s="17">
        <f>'Debt, cur. law'!B77/100</f>
        <v>0.01</v>
      </c>
      <c r="C69" s="18"/>
      <c r="F69" s="17">
        <f t="shared" si="1"/>
        <v>0.01</v>
      </c>
    </row>
    <row r="70" spans="1:6" ht="14.25">
      <c r="A70" s="1">
        <v>1857</v>
      </c>
      <c r="B70" s="17">
        <f>'Debt, cur. law'!B78/100</f>
        <v>0.01</v>
      </c>
      <c r="C70" s="18"/>
      <c r="F70" s="17">
        <f t="shared" si="1"/>
        <v>0.01</v>
      </c>
    </row>
    <row r="71" spans="1:6" ht="14.25">
      <c r="A71" s="1">
        <v>1858</v>
      </c>
      <c r="B71" s="17">
        <f>'Debt, cur. law'!B79/100</f>
        <v>0.01</v>
      </c>
      <c r="C71" s="18"/>
      <c r="F71" s="17">
        <f t="shared" si="1"/>
        <v>0.01</v>
      </c>
    </row>
    <row r="72" spans="1:6" ht="14.25">
      <c r="A72" s="1">
        <v>1859</v>
      </c>
      <c r="B72" s="17">
        <f>'Debt, cur. law'!B80/100</f>
        <v>0.02</v>
      </c>
      <c r="C72" s="18"/>
      <c r="F72" s="17">
        <f t="shared" si="1"/>
        <v>0.02</v>
      </c>
    </row>
    <row r="73" spans="1:6" ht="14.25">
      <c r="A73" s="1">
        <v>1860</v>
      </c>
      <c r="B73" s="17">
        <f>'Debt, cur. law'!B81/100</f>
        <v>0.02</v>
      </c>
      <c r="C73" s="18"/>
      <c r="F73" s="17">
        <f t="shared" si="1"/>
        <v>0.02</v>
      </c>
    </row>
    <row r="74" spans="1:6" ht="14.25">
      <c r="A74" s="1">
        <v>1861</v>
      </c>
      <c r="B74" s="17">
        <f>'Debt, cur. law'!B82/100</f>
        <v>0.07</v>
      </c>
      <c r="C74" s="18"/>
      <c r="F74" s="17">
        <f t="shared" si="1"/>
        <v>0.07</v>
      </c>
    </row>
    <row r="75" spans="1:6" ht="14.25">
      <c r="A75" s="1">
        <v>1862</v>
      </c>
      <c r="B75" s="17">
        <f>'Debt, cur. law'!B83/100</f>
        <v>0.17</v>
      </c>
      <c r="C75" s="18"/>
      <c r="F75" s="17">
        <f t="shared" si="1"/>
        <v>0.17</v>
      </c>
    </row>
    <row r="76" spans="1:6" ht="14.25">
      <c r="A76" s="1">
        <v>1863</v>
      </c>
      <c r="B76" s="17">
        <f>'Debt, cur. law'!B84/100</f>
        <v>0.24</v>
      </c>
      <c r="C76" s="18"/>
      <c r="F76" s="17">
        <f t="shared" si="1"/>
        <v>0.24</v>
      </c>
    </row>
    <row r="77" spans="1:6" ht="14.25">
      <c r="A77" s="1">
        <v>1864</v>
      </c>
      <c r="B77" s="17">
        <f>'Debt, cur. law'!B85/100</f>
        <v>0.26</v>
      </c>
      <c r="C77" s="18"/>
      <c r="F77" s="17">
        <f t="shared" si="1"/>
        <v>0.26</v>
      </c>
    </row>
    <row r="78" spans="1:6" ht="14.25">
      <c r="A78" s="1">
        <v>1865</v>
      </c>
      <c r="B78" s="17">
        <f>'Debt, cur. law'!B86/100</f>
        <v>0.31</v>
      </c>
      <c r="C78" s="18"/>
      <c r="F78" s="17">
        <f t="shared" si="1"/>
        <v>0.31</v>
      </c>
    </row>
    <row r="79" spans="1:6" ht="14.25">
      <c r="A79" s="1">
        <v>1866</v>
      </c>
      <c r="B79" s="17">
        <f>'Debt, cur. law'!B87/100</f>
        <v>0.31</v>
      </c>
      <c r="C79" s="18"/>
      <c r="F79" s="17">
        <f t="shared" si="1"/>
        <v>0.31</v>
      </c>
    </row>
    <row r="80" spans="1:6" ht="14.25">
      <c r="A80" s="1">
        <v>1867</v>
      </c>
      <c r="B80" s="17">
        <f>'Debt, cur. law'!B88/100</f>
        <v>0.31</v>
      </c>
      <c r="C80" s="18"/>
      <c r="F80" s="17">
        <f t="shared" si="1"/>
        <v>0.31</v>
      </c>
    </row>
    <row r="81" spans="1:6" ht="14.25">
      <c r="A81" s="1">
        <v>1868</v>
      </c>
      <c r="B81" s="17">
        <f>'Debt, cur. law'!B89/100</f>
        <v>0.31</v>
      </c>
      <c r="C81" s="18"/>
      <c r="F81" s="17">
        <f t="shared" si="1"/>
        <v>0.31</v>
      </c>
    </row>
    <row r="82" spans="1:6" ht="14.25">
      <c r="A82" s="1">
        <v>1869</v>
      </c>
      <c r="B82" s="17">
        <f>'Debt, cur. law'!B90/100</f>
        <v>0.3</v>
      </c>
      <c r="C82" s="18"/>
      <c r="F82" s="17">
        <f t="shared" si="1"/>
        <v>0.3</v>
      </c>
    </row>
    <row r="83" spans="1:6" ht="14.25">
      <c r="A83" s="1">
        <v>1870</v>
      </c>
      <c r="B83" s="17">
        <f>'Debt, cur. law'!B91/100</f>
        <v>0.28</v>
      </c>
      <c r="C83" s="18"/>
      <c r="F83" s="17">
        <f t="shared" si="1"/>
        <v>0.28</v>
      </c>
    </row>
    <row r="84" spans="1:6" ht="14.25">
      <c r="A84" s="1">
        <v>1871</v>
      </c>
      <c r="B84" s="17">
        <f>'Debt, cur. law'!B92/100</f>
        <v>0.26</v>
      </c>
      <c r="C84" s="18"/>
      <c r="F84" s="17">
        <f t="shared" si="1"/>
        <v>0.26</v>
      </c>
    </row>
    <row r="85" spans="1:6" ht="14.25">
      <c r="A85" s="1">
        <v>1872</v>
      </c>
      <c r="B85" s="17">
        <f>'Debt, cur. law'!B93/100</f>
        <v>0.24</v>
      </c>
      <c r="C85" s="18"/>
      <c r="F85" s="17">
        <f t="shared" si="1"/>
        <v>0.24</v>
      </c>
    </row>
    <row r="86" spans="1:6" ht="14.25">
      <c r="A86" s="1">
        <v>1873</v>
      </c>
      <c r="B86" s="17">
        <f>'Debt, cur. law'!B94/100</f>
        <v>0.23</v>
      </c>
      <c r="C86" s="18"/>
      <c r="F86" s="17">
        <f t="shared" si="1"/>
        <v>0.23</v>
      </c>
    </row>
    <row r="87" spans="1:6" ht="14.25">
      <c r="A87" s="1">
        <v>1874</v>
      </c>
      <c r="B87" s="17">
        <f>'Debt, cur. law'!B95/100</f>
        <v>0.24</v>
      </c>
      <c r="C87" s="18"/>
      <c r="F87" s="17">
        <f t="shared" si="1"/>
        <v>0.24</v>
      </c>
    </row>
    <row r="88" spans="1:6" ht="14.25">
      <c r="A88" s="1">
        <v>1875</v>
      </c>
      <c r="B88" s="17">
        <f>'Debt, cur. law'!B96/100</f>
        <v>0.24</v>
      </c>
      <c r="C88" s="18"/>
      <c r="F88" s="17">
        <f t="shared" si="1"/>
        <v>0.24</v>
      </c>
    </row>
    <row r="89" spans="1:6" ht="14.25">
      <c r="A89" s="1">
        <v>1876</v>
      </c>
      <c r="B89" s="17">
        <f>'Debt, cur. law'!B97/100</f>
        <v>0.24</v>
      </c>
      <c r="C89" s="18"/>
      <c r="F89" s="17">
        <f t="shared" si="1"/>
        <v>0.24</v>
      </c>
    </row>
    <row r="90" spans="1:6" ht="14.25">
      <c r="A90" s="1">
        <v>1877</v>
      </c>
      <c r="B90" s="17">
        <f>'Debt, cur. law'!B98/100</f>
        <v>0.24</v>
      </c>
      <c r="C90" s="18"/>
      <c r="F90" s="17">
        <f t="shared" si="1"/>
        <v>0.24</v>
      </c>
    </row>
    <row r="91" spans="1:6" ht="14.25">
      <c r="A91" s="1">
        <v>1878</v>
      </c>
      <c r="B91" s="17">
        <f>'Debt, cur. law'!B99/100</f>
        <v>0.26</v>
      </c>
      <c r="C91" s="18"/>
      <c r="F91" s="17">
        <f t="shared" si="1"/>
        <v>0.26</v>
      </c>
    </row>
    <row r="92" spans="1:6" ht="14.25">
      <c r="A92" s="1">
        <v>1879</v>
      </c>
      <c r="B92" s="17">
        <f>'Debt, cur. law'!B100/100</f>
        <v>0.23</v>
      </c>
      <c r="C92" s="18"/>
      <c r="F92" s="17">
        <f t="shared" si="1"/>
        <v>0.23</v>
      </c>
    </row>
    <row r="93" spans="1:6" ht="14.25">
      <c r="A93" s="1">
        <v>1880</v>
      </c>
      <c r="B93" s="17">
        <f>'Debt, cur. law'!B101/100</f>
        <v>0.18</v>
      </c>
      <c r="C93" s="18"/>
      <c r="F93" s="17">
        <f t="shared" si="1"/>
        <v>0.18</v>
      </c>
    </row>
    <row r="94" spans="1:6" ht="14.25">
      <c r="A94" s="1">
        <v>1881</v>
      </c>
      <c r="B94" s="17">
        <f>'Debt, cur. law'!B102/100</f>
        <v>0.17</v>
      </c>
      <c r="C94" s="18"/>
      <c r="F94" s="17">
        <f t="shared" si="1"/>
        <v>0.17</v>
      </c>
    </row>
    <row r="95" spans="1:6" ht="14.25">
      <c r="A95" s="1">
        <v>1882</v>
      </c>
      <c r="B95" s="17">
        <f>'Debt, cur. law'!B103/100</f>
        <v>0.14</v>
      </c>
      <c r="C95" s="18"/>
      <c r="F95" s="17">
        <f t="shared" si="1"/>
        <v>0.14</v>
      </c>
    </row>
    <row r="96" spans="1:6" ht="14.25">
      <c r="A96" s="1">
        <v>1883</v>
      </c>
      <c r="B96" s="17">
        <f>'Debt, cur. law'!B104/100</f>
        <v>0.14</v>
      </c>
      <c r="C96" s="18"/>
      <c r="F96" s="17">
        <f t="shared" si="1"/>
        <v>0.14</v>
      </c>
    </row>
    <row r="97" spans="1:6" ht="14.25">
      <c r="A97" s="1">
        <v>1884</v>
      </c>
      <c r="B97" s="17">
        <f>'Debt, cur. law'!B105/100</f>
        <v>0.13</v>
      </c>
      <c r="C97" s="18"/>
      <c r="F97" s="17">
        <f t="shared" si="1"/>
        <v>0.13</v>
      </c>
    </row>
    <row r="98" spans="1:6" ht="14.25">
      <c r="A98" s="1">
        <v>1885</v>
      </c>
      <c r="B98" s="17">
        <f>'Debt, cur. law'!B106/100</f>
        <v>0.13</v>
      </c>
      <c r="C98" s="18"/>
      <c r="F98" s="17">
        <f t="shared" si="1"/>
        <v>0.13</v>
      </c>
    </row>
    <row r="99" spans="1:6" ht="14.25">
      <c r="A99" s="1">
        <v>1886</v>
      </c>
      <c r="B99" s="17">
        <f>'Debt, cur. law'!B107/100</f>
        <v>0.12</v>
      </c>
      <c r="C99" s="18"/>
      <c r="F99" s="17">
        <f t="shared" si="1"/>
        <v>0.12</v>
      </c>
    </row>
    <row r="100" spans="1:6" ht="14.25">
      <c r="A100" s="1">
        <v>1887</v>
      </c>
      <c r="B100" s="17">
        <f>'Debt, cur. law'!B108/100</f>
        <v>0.11</v>
      </c>
      <c r="C100" s="18"/>
      <c r="F100" s="17">
        <f t="shared" si="1"/>
        <v>0.11</v>
      </c>
    </row>
    <row r="101" spans="1:6" ht="14.25">
      <c r="A101" s="1">
        <v>1888</v>
      </c>
      <c r="B101" s="17">
        <f>'Debt, cur. law'!B109/100</f>
        <v>0.1</v>
      </c>
      <c r="C101" s="18"/>
      <c r="F101" s="17">
        <f t="shared" si="1"/>
        <v>0.1</v>
      </c>
    </row>
    <row r="102" spans="1:6" ht="14.25">
      <c r="A102" s="1">
        <v>1889</v>
      </c>
      <c r="B102" s="17">
        <f>'Debt, cur. law'!B110/100</f>
        <v>0.09</v>
      </c>
      <c r="C102" s="18"/>
      <c r="F102" s="17">
        <f t="shared" si="1"/>
        <v>0.09</v>
      </c>
    </row>
    <row r="103" spans="1:6" ht="14.25">
      <c r="A103" s="1">
        <v>1890</v>
      </c>
      <c r="B103" s="17">
        <f>'Debt, cur. law'!B111/100</f>
        <v>0.08</v>
      </c>
      <c r="C103" s="18"/>
      <c r="F103" s="17">
        <f t="shared" si="1"/>
        <v>0.08</v>
      </c>
    </row>
    <row r="104" spans="1:6" ht="14.25">
      <c r="A104" s="1">
        <v>1891</v>
      </c>
      <c r="B104" s="17">
        <f>'Debt, cur. law'!B112/100</f>
        <v>0.07</v>
      </c>
      <c r="C104" s="18"/>
      <c r="F104" s="17">
        <f t="shared" si="1"/>
        <v>0.07</v>
      </c>
    </row>
    <row r="105" spans="1:6" ht="14.25">
      <c r="A105" s="1">
        <v>1892</v>
      </c>
      <c r="B105" s="17">
        <f>'Debt, cur. law'!B113/100</f>
        <v>0.07</v>
      </c>
      <c r="C105" s="18"/>
      <c r="F105" s="17">
        <f t="shared" si="1"/>
        <v>0.07</v>
      </c>
    </row>
    <row r="106" spans="1:6" ht="14.25">
      <c r="A106" s="1">
        <v>1893</v>
      </c>
      <c r="B106" s="17">
        <f>'Debt, cur. law'!B114/100</f>
        <v>0.07</v>
      </c>
      <c r="C106" s="18"/>
      <c r="F106" s="17">
        <f t="shared" si="1"/>
        <v>0.07</v>
      </c>
    </row>
    <row r="107" spans="1:6" ht="14.25">
      <c r="A107" s="1">
        <v>1894</v>
      </c>
      <c r="B107" s="17">
        <f>'Debt, cur. law'!B115/100</f>
        <v>0.08</v>
      </c>
      <c r="C107" s="18"/>
      <c r="F107" s="17">
        <f t="shared" si="1"/>
        <v>0.08</v>
      </c>
    </row>
    <row r="108" spans="1:6" ht="14.25">
      <c r="A108" s="1">
        <v>1895</v>
      </c>
      <c r="B108" s="17">
        <f>'Debt, cur. law'!B116/100</f>
        <v>0.08</v>
      </c>
      <c r="C108" s="18"/>
      <c r="F108" s="17">
        <f t="shared" si="1"/>
        <v>0.08</v>
      </c>
    </row>
    <row r="109" spans="1:6" ht="14.25">
      <c r="A109" s="1">
        <v>1896</v>
      </c>
      <c r="B109" s="17">
        <f>'Debt, cur. law'!B117/100</f>
        <v>0.09</v>
      </c>
      <c r="C109" s="18"/>
      <c r="F109" s="17">
        <f t="shared" si="1"/>
        <v>0.09</v>
      </c>
    </row>
    <row r="110" spans="1:6" ht="14.25">
      <c r="A110" s="1">
        <v>1897</v>
      </c>
      <c r="B110" s="17">
        <f>'Debt, cur. law'!B118/100</f>
        <v>0.08</v>
      </c>
      <c r="C110" s="18"/>
      <c r="F110" s="17">
        <f t="shared" si="1"/>
        <v>0.08</v>
      </c>
    </row>
    <row r="111" spans="1:6" ht="14.25">
      <c r="A111" s="1">
        <v>1898</v>
      </c>
      <c r="B111" s="17">
        <f>'Debt, cur. law'!B119/100</f>
        <v>0.08</v>
      </c>
      <c r="C111" s="18"/>
      <c r="F111" s="17">
        <f t="shared" si="1"/>
        <v>0.08</v>
      </c>
    </row>
    <row r="112" spans="1:6" ht="14.25">
      <c r="A112" s="1">
        <v>1899</v>
      </c>
      <c r="B112" s="17">
        <f>'Debt, cur. law'!B120/100</f>
        <v>0.08</v>
      </c>
      <c r="C112" s="18"/>
      <c r="F112" s="17">
        <f t="shared" si="1"/>
        <v>0.08</v>
      </c>
    </row>
    <row r="113" spans="1:6" ht="14.25">
      <c r="A113" s="1">
        <v>1900</v>
      </c>
      <c r="B113" s="17">
        <f>'Debt, cur. law'!B121/100</f>
        <v>0.07</v>
      </c>
      <c r="C113" s="18"/>
      <c r="F113" s="17">
        <f t="shared" si="1"/>
        <v>0.07</v>
      </c>
    </row>
    <row r="114" spans="1:6" ht="14.25">
      <c r="A114" s="1">
        <v>1901</v>
      </c>
      <c r="B114" s="17">
        <f>'Debt, cur. law'!B122/100</f>
        <v>0.06</v>
      </c>
      <c r="C114" s="18"/>
      <c r="F114" s="17">
        <f t="shared" si="1"/>
        <v>0.06</v>
      </c>
    </row>
    <row r="115" spans="1:6" ht="14.25">
      <c r="A115" s="1">
        <v>1902</v>
      </c>
      <c r="B115" s="17">
        <f>'Debt, cur. law'!B123/100</f>
        <v>0.05</v>
      </c>
      <c r="C115" s="18"/>
      <c r="F115" s="17">
        <f t="shared" si="1"/>
        <v>0.05</v>
      </c>
    </row>
    <row r="116" spans="1:6" ht="14.25">
      <c r="A116" s="1">
        <v>1903</v>
      </c>
      <c r="B116" s="17">
        <f>'Debt, cur. law'!B124/100</f>
        <v>0.05</v>
      </c>
      <c r="C116" s="18"/>
      <c r="F116" s="17">
        <f t="shared" si="1"/>
        <v>0.05</v>
      </c>
    </row>
    <row r="117" spans="1:6" ht="14.25">
      <c r="A117" s="1">
        <v>1904</v>
      </c>
      <c r="B117" s="17">
        <f>'Debt, cur. law'!B125/100</f>
        <v>0.05</v>
      </c>
      <c r="C117" s="18"/>
      <c r="F117" s="17">
        <f t="shared" si="1"/>
        <v>0.05</v>
      </c>
    </row>
    <row r="118" spans="1:6" ht="14.25">
      <c r="A118" s="1">
        <v>1905</v>
      </c>
      <c r="B118" s="17">
        <f>'Debt, cur. law'!B126/100</f>
        <v>0.04</v>
      </c>
      <c r="C118" s="18"/>
      <c r="F118" s="17">
        <f t="shared" si="1"/>
        <v>0.04</v>
      </c>
    </row>
    <row r="119" spans="1:6" ht="14.25">
      <c r="A119" s="1">
        <v>1906</v>
      </c>
      <c r="B119" s="17">
        <f>'Debt, cur. law'!B127/100</f>
        <v>0.04</v>
      </c>
      <c r="C119" s="18"/>
      <c r="F119" s="17">
        <f t="shared" si="1"/>
        <v>0.04</v>
      </c>
    </row>
    <row r="120" spans="1:6" ht="14.25">
      <c r="A120" s="1">
        <v>1907</v>
      </c>
      <c r="B120" s="17">
        <f>'Debt, cur. law'!B128/100</f>
        <v>0.04</v>
      </c>
      <c r="C120" s="18"/>
      <c r="F120" s="17">
        <f t="shared" si="1"/>
        <v>0.04</v>
      </c>
    </row>
    <row r="121" spans="1:6" ht="14.25">
      <c r="A121" s="1">
        <v>1908</v>
      </c>
      <c r="B121" s="17">
        <f>'Debt, cur. law'!B129/100</f>
        <v>0.04</v>
      </c>
      <c r="C121" s="18"/>
      <c r="F121" s="17">
        <f t="shared" si="1"/>
        <v>0.04</v>
      </c>
    </row>
    <row r="122" spans="1:6" ht="14.25">
      <c r="A122" s="1">
        <v>1909</v>
      </c>
      <c r="B122" s="17">
        <f>'Debt, cur. law'!B130/100</f>
        <v>0.04</v>
      </c>
      <c r="C122" s="18"/>
      <c r="F122" s="17">
        <f t="shared" si="1"/>
        <v>0.04</v>
      </c>
    </row>
    <row r="123" spans="1:6" ht="14.25">
      <c r="A123" s="1">
        <v>1910</v>
      </c>
      <c r="B123" s="17">
        <f>'Debt, cur. law'!B131/100</f>
        <v>0.04</v>
      </c>
      <c r="C123" s="18"/>
      <c r="F123" s="17">
        <f t="shared" si="1"/>
        <v>0.04</v>
      </c>
    </row>
    <row r="124" spans="1:6" ht="14.25">
      <c r="A124" s="1">
        <v>1911</v>
      </c>
      <c r="B124" s="17">
        <f>'Debt, cur. law'!B132/100</f>
        <v>0.04</v>
      </c>
      <c r="C124" s="18"/>
      <c r="F124" s="17">
        <f t="shared" si="1"/>
        <v>0.04</v>
      </c>
    </row>
    <row r="125" spans="1:6" ht="14.25">
      <c r="A125" s="1">
        <v>1912</v>
      </c>
      <c r="B125" s="17">
        <f>'Debt, cur. law'!B133/100</f>
        <v>0.03</v>
      </c>
      <c r="C125" s="18"/>
      <c r="F125" s="17">
        <f t="shared" si="1"/>
        <v>0.03</v>
      </c>
    </row>
    <row r="126" spans="1:6" ht="14.25">
      <c r="A126" s="1">
        <v>1913</v>
      </c>
      <c r="B126" s="17">
        <f>'Debt, cur. law'!B134/100</f>
        <v>0.03</v>
      </c>
      <c r="C126" s="18"/>
      <c r="F126" s="17">
        <f t="shared" si="1"/>
        <v>0.03</v>
      </c>
    </row>
    <row r="127" spans="1:6" ht="14.25">
      <c r="A127" s="1">
        <v>1914</v>
      </c>
      <c r="B127" s="17">
        <f>'Debt, cur. law'!B135/100</f>
        <v>0.04</v>
      </c>
      <c r="C127" s="18"/>
      <c r="F127" s="17">
        <f t="shared" si="1"/>
        <v>0.04</v>
      </c>
    </row>
    <row r="128" spans="1:6" ht="14.25">
      <c r="A128" s="1">
        <v>1915</v>
      </c>
      <c r="B128" s="17">
        <f>'Debt, cur. law'!B136/100</f>
        <v>0.03</v>
      </c>
      <c r="C128" s="18"/>
      <c r="F128" s="17">
        <f t="shared" si="1"/>
        <v>0.03</v>
      </c>
    </row>
    <row r="129" spans="1:6" ht="14.25">
      <c r="A129" s="1">
        <v>1916</v>
      </c>
      <c r="B129" s="17">
        <f>'Debt, cur. law'!B137/100</f>
        <v>0.03</v>
      </c>
      <c r="C129" s="18"/>
      <c r="F129" s="17">
        <f t="shared" si="1"/>
        <v>0.03</v>
      </c>
    </row>
    <row r="130" spans="1:6" ht="14.25">
      <c r="A130" s="1">
        <v>1917</v>
      </c>
      <c r="B130" s="17">
        <f>'Debt, cur. law'!B138/100</f>
        <v>0.13</v>
      </c>
      <c r="C130" s="18"/>
      <c r="F130" s="17">
        <f t="shared" si="1"/>
        <v>0.13</v>
      </c>
    </row>
    <row r="131" spans="1:6" ht="14.25">
      <c r="A131" s="1">
        <v>1918</v>
      </c>
      <c r="B131" s="17">
        <f>'Debt, cur. law'!B139/100</f>
        <v>0.3</v>
      </c>
      <c r="C131" s="18"/>
      <c r="F131" s="17">
        <f aca="true" t="shared" si="2" ref="F131:F194">B131</f>
        <v>0.3</v>
      </c>
    </row>
    <row r="132" spans="1:6" ht="14.25">
      <c r="A132" s="1">
        <v>1919</v>
      </c>
      <c r="B132" s="17">
        <f>'Debt, cur. law'!B140/100</f>
        <v>0.33</v>
      </c>
      <c r="C132" s="18"/>
      <c r="F132" s="17">
        <f t="shared" si="2"/>
        <v>0.33</v>
      </c>
    </row>
    <row r="133" spans="1:6" ht="14.25">
      <c r="A133" s="1">
        <v>1920</v>
      </c>
      <c r="B133" s="17">
        <f>'Debt, cur. law'!B141/100</f>
        <v>0.27</v>
      </c>
      <c r="C133" s="18"/>
      <c r="F133" s="17">
        <f t="shared" si="2"/>
        <v>0.27</v>
      </c>
    </row>
    <row r="134" spans="1:6" ht="14.25">
      <c r="A134" s="1">
        <v>1921</v>
      </c>
      <c r="B134" s="17">
        <f>'Debt, cur. law'!B142/100</f>
        <v>0.32</v>
      </c>
      <c r="C134" s="18"/>
      <c r="F134" s="17">
        <f t="shared" si="2"/>
        <v>0.32</v>
      </c>
    </row>
    <row r="135" spans="1:6" ht="14.25">
      <c r="A135" s="1">
        <v>1922</v>
      </c>
      <c r="B135" s="17">
        <f>'Debt, cur. law'!B143/100</f>
        <v>0.31</v>
      </c>
      <c r="C135" s="18"/>
      <c r="F135" s="17">
        <f t="shared" si="2"/>
        <v>0.31</v>
      </c>
    </row>
    <row r="136" spans="1:6" ht="14.25">
      <c r="A136" s="1">
        <v>1923</v>
      </c>
      <c r="B136" s="17">
        <f>'Debt, cur. law'!B144/100</f>
        <v>0.25</v>
      </c>
      <c r="C136" s="18"/>
      <c r="F136" s="17">
        <f t="shared" si="2"/>
        <v>0.25</v>
      </c>
    </row>
    <row r="137" spans="1:6" ht="14.25">
      <c r="A137" s="1">
        <v>1924</v>
      </c>
      <c r="B137" s="17">
        <f>'Debt, cur. law'!B145/100</f>
        <v>0.24</v>
      </c>
      <c r="C137" s="18"/>
      <c r="F137" s="17">
        <f t="shared" si="2"/>
        <v>0.24</v>
      </c>
    </row>
    <row r="138" spans="1:6" ht="14.25">
      <c r="A138" s="1">
        <v>1925</v>
      </c>
      <c r="B138" s="17">
        <f>'Debt, cur. law'!B146/100</f>
        <v>0.22</v>
      </c>
      <c r="C138" s="18"/>
      <c r="F138" s="17">
        <f t="shared" si="2"/>
        <v>0.22</v>
      </c>
    </row>
    <row r="139" spans="1:6" ht="14.25">
      <c r="A139" s="1">
        <v>1926</v>
      </c>
      <c r="B139" s="17">
        <f>'Debt, cur. law'!B147/100</f>
        <v>0.19</v>
      </c>
      <c r="C139" s="18"/>
      <c r="F139" s="17">
        <f t="shared" si="2"/>
        <v>0.19</v>
      </c>
    </row>
    <row r="140" spans="1:6" ht="14.25">
      <c r="A140" s="1">
        <v>1927</v>
      </c>
      <c r="B140" s="17">
        <f>'Debt, cur. law'!B148/100</f>
        <v>0.18</v>
      </c>
      <c r="C140" s="18"/>
      <c r="F140" s="17">
        <f t="shared" si="2"/>
        <v>0.18</v>
      </c>
    </row>
    <row r="141" spans="1:6" ht="14.25">
      <c r="A141" s="1">
        <v>1928</v>
      </c>
      <c r="B141" s="17">
        <f>'Debt, cur. law'!B149/100</f>
        <v>0.17</v>
      </c>
      <c r="C141" s="18"/>
      <c r="F141" s="17">
        <f t="shared" si="2"/>
        <v>0.17</v>
      </c>
    </row>
    <row r="142" spans="1:6" ht="14.25">
      <c r="A142" s="1">
        <v>1929</v>
      </c>
      <c r="B142" s="17">
        <f>'Debt, cur. law'!B150/100</f>
        <v>0.15</v>
      </c>
      <c r="C142" s="18"/>
      <c r="F142" s="17">
        <f t="shared" si="2"/>
        <v>0.15</v>
      </c>
    </row>
    <row r="143" spans="1:6" ht="14.25">
      <c r="A143" s="1">
        <v>1930</v>
      </c>
      <c r="B143" s="17">
        <f>'Debt, cur. law'!B151/100</f>
        <v>0.16</v>
      </c>
      <c r="C143" s="18"/>
      <c r="F143" s="17">
        <f t="shared" si="2"/>
        <v>0.16</v>
      </c>
    </row>
    <row r="144" spans="1:6" ht="14.25">
      <c r="A144" s="1">
        <v>1931</v>
      </c>
      <c r="B144" s="17">
        <f>'Debt, cur. law'!B152/100</f>
        <v>0.22</v>
      </c>
      <c r="C144" s="18"/>
      <c r="F144" s="17">
        <f t="shared" si="2"/>
        <v>0.22</v>
      </c>
    </row>
    <row r="145" spans="1:6" ht="14.25">
      <c r="A145" s="1">
        <v>1932</v>
      </c>
      <c r="B145" s="17">
        <f>'Debt, cur. law'!B153/100</f>
        <v>0.34</v>
      </c>
      <c r="C145" s="18"/>
      <c r="F145" s="17">
        <f t="shared" si="2"/>
        <v>0.34</v>
      </c>
    </row>
    <row r="146" spans="1:6" ht="14.25">
      <c r="A146" s="1">
        <v>1933</v>
      </c>
      <c r="B146" s="17">
        <f>'Debt, cur. law'!B154/100</f>
        <v>0.39</v>
      </c>
      <c r="C146" s="18"/>
      <c r="F146" s="17">
        <f t="shared" si="2"/>
        <v>0.39</v>
      </c>
    </row>
    <row r="147" spans="1:6" ht="14.25">
      <c r="A147" s="1">
        <v>1934</v>
      </c>
      <c r="B147" s="17">
        <f>'Debt, cur. law'!B155/100</f>
        <v>0.43</v>
      </c>
      <c r="C147" s="18"/>
      <c r="F147" s="17">
        <f t="shared" si="2"/>
        <v>0.43</v>
      </c>
    </row>
    <row r="148" spans="1:6" ht="14.25">
      <c r="A148" s="1">
        <v>1935</v>
      </c>
      <c r="B148" s="17">
        <f>'Debt, cur. law'!B156/100</f>
        <v>0.42</v>
      </c>
      <c r="C148" s="18"/>
      <c r="F148" s="17">
        <f t="shared" si="2"/>
        <v>0.42</v>
      </c>
    </row>
    <row r="149" spans="1:6" ht="14.25">
      <c r="A149" s="1">
        <v>1936</v>
      </c>
      <c r="B149" s="17">
        <f>'Debt, cur. law'!B157/100</f>
        <v>0.42</v>
      </c>
      <c r="C149" s="18"/>
      <c r="F149" s="17">
        <f t="shared" si="2"/>
        <v>0.42</v>
      </c>
    </row>
    <row r="150" spans="1:6" ht="14.25">
      <c r="A150" s="1">
        <v>1937</v>
      </c>
      <c r="B150" s="17">
        <f>'Debt, cur. law'!B158/100</f>
        <v>0.4</v>
      </c>
      <c r="C150" s="18"/>
      <c r="F150" s="17">
        <f t="shared" si="2"/>
        <v>0.4</v>
      </c>
    </row>
    <row r="151" spans="1:6" ht="14.25">
      <c r="A151" s="1">
        <v>1938</v>
      </c>
      <c r="B151" s="17">
        <f>'Debt, cur. law'!B159/100</f>
        <v>0.42</v>
      </c>
      <c r="C151" s="18"/>
      <c r="F151" s="17">
        <f t="shared" si="2"/>
        <v>0.42</v>
      </c>
    </row>
    <row r="152" spans="1:6" ht="14.25">
      <c r="A152" s="1">
        <v>1939</v>
      </c>
      <c r="B152" s="17">
        <f>'Debt, cur. law'!B160/100</f>
        <v>0.42</v>
      </c>
      <c r="C152" s="18"/>
      <c r="F152" s="17">
        <f t="shared" si="2"/>
        <v>0.42</v>
      </c>
    </row>
    <row r="153" spans="1:6" ht="14.25">
      <c r="A153" s="1">
        <v>1940</v>
      </c>
      <c r="B153" s="17">
        <f>'Debt, cur. law'!B161/100</f>
        <v>0.44</v>
      </c>
      <c r="C153" s="18"/>
      <c r="F153" s="17">
        <f t="shared" si="2"/>
        <v>0.44</v>
      </c>
    </row>
    <row r="154" spans="1:6" ht="14.25">
      <c r="A154" s="1">
        <v>1941</v>
      </c>
      <c r="B154" s="17">
        <f>'Debt, cur. law'!B162/100</f>
        <v>0.42</v>
      </c>
      <c r="C154" s="18"/>
      <c r="F154" s="17">
        <f t="shared" si="2"/>
        <v>0.42</v>
      </c>
    </row>
    <row r="155" spans="1:6" ht="14.25">
      <c r="A155" s="1">
        <v>1942</v>
      </c>
      <c r="B155" s="17">
        <f>'Debt, cur. law'!B163/100</f>
        <v>0.46</v>
      </c>
      <c r="C155" s="18"/>
      <c r="F155" s="17">
        <f t="shared" si="2"/>
        <v>0.46</v>
      </c>
    </row>
    <row r="156" spans="1:6" ht="14.25">
      <c r="A156" s="1">
        <v>1943</v>
      </c>
      <c r="B156" s="17">
        <f>'Debt, cur. law'!B164/100</f>
        <v>0.69</v>
      </c>
      <c r="C156" s="18"/>
      <c r="F156" s="17">
        <f t="shared" si="2"/>
        <v>0.69</v>
      </c>
    </row>
    <row r="157" spans="1:6" ht="14.25">
      <c r="A157" s="1">
        <v>1944</v>
      </c>
      <c r="B157" s="17">
        <f>'Debt, cur. law'!B165/100</f>
        <v>0.86</v>
      </c>
      <c r="C157" s="18"/>
      <c r="F157" s="17">
        <f t="shared" si="2"/>
        <v>0.86</v>
      </c>
    </row>
    <row r="158" spans="1:6" ht="14.25">
      <c r="A158" s="1">
        <v>1945</v>
      </c>
      <c r="B158" s="17">
        <f>'Debt, cur. law'!B166/100</f>
        <v>1.04</v>
      </c>
      <c r="C158" s="18"/>
      <c r="F158" s="17">
        <f t="shared" si="2"/>
        <v>1.04</v>
      </c>
    </row>
    <row r="159" spans="1:6" ht="14.25">
      <c r="A159" s="1">
        <v>1946</v>
      </c>
      <c r="B159" s="17">
        <f>'Debt, cur. law'!B167/100</f>
        <v>1.06</v>
      </c>
      <c r="C159" s="18"/>
      <c r="F159" s="17">
        <f t="shared" si="2"/>
        <v>1.06</v>
      </c>
    </row>
    <row r="160" spans="1:6" ht="14.25">
      <c r="A160" s="1">
        <v>1947</v>
      </c>
      <c r="B160" s="17">
        <f>'Debt, cur. law'!B168/100</f>
        <v>0.94</v>
      </c>
      <c r="C160" s="18"/>
      <c r="F160" s="17">
        <f t="shared" si="2"/>
        <v>0.94</v>
      </c>
    </row>
    <row r="161" spans="1:6" ht="14.25">
      <c r="A161" s="1">
        <v>1948</v>
      </c>
      <c r="B161" s="17">
        <f>'Debt, cur. law'!B169/100</f>
        <v>0.82</v>
      </c>
      <c r="C161" s="18"/>
      <c r="F161" s="17">
        <f t="shared" si="2"/>
        <v>0.82</v>
      </c>
    </row>
    <row r="162" spans="1:6" ht="14.25">
      <c r="A162" s="1">
        <v>1949</v>
      </c>
      <c r="B162" s="17">
        <f>'Debt, cur. law'!B170/100</f>
        <v>0.77</v>
      </c>
      <c r="C162" s="18"/>
      <c r="F162" s="17">
        <f t="shared" si="2"/>
        <v>0.77</v>
      </c>
    </row>
    <row r="163" spans="1:6" ht="14.25">
      <c r="A163" s="1">
        <v>1950</v>
      </c>
      <c r="B163" s="17">
        <f>'Debt, cur. law'!B171/100</f>
        <v>0.79</v>
      </c>
      <c r="C163" s="18"/>
      <c r="F163" s="17">
        <f t="shared" si="2"/>
        <v>0.79</v>
      </c>
    </row>
    <row r="164" spans="1:6" ht="14.25">
      <c r="A164" s="1">
        <v>1951</v>
      </c>
      <c r="B164" s="17">
        <f>'Debt, cur. law'!B172/100</f>
        <v>0.66</v>
      </c>
      <c r="C164" s="18"/>
      <c r="F164" s="17">
        <f t="shared" si="2"/>
        <v>0.66</v>
      </c>
    </row>
    <row r="165" spans="1:6" ht="14.25">
      <c r="A165" s="1">
        <v>1952</v>
      </c>
      <c r="B165" s="17">
        <f>'Debt, cur. law'!B173/100</f>
        <v>0.6</v>
      </c>
      <c r="C165" s="18"/>
      <c r="F165" s="17">
        <f t="shared" si="2"/>
        <v>0.6</v>
      </c>
    </row>
    <row r="166" spans="1:6" ht="14.25">
      <c r="A166" s="1">
        <v>1953</v>
      </c>
      <c r="B166" s="17">
        <f>'Debt, cur. law'!B174/100</f>
        <v>0.57</v>
      </c>
      <c r="C166" s="18"/>
      <c r="F166" s="17">
        <f t="shared" si="2"/>
        <v>0.57</v>
      </c>
    </row>
    <row r="167" spans="1:6" ht="14.25">
      <c r="A167" s="1">
        <v>1954</v>
      </c>
      <c r="B167" s="17">
        <f>'Debt, cur. law'!B175/100</f>
        <v>0.58</v>
      </c>
      <c r="C167" s="18"/>
      <c r="F167" s="17">
        <f t="shared" si="2"/>
        <v>0.58</v>
      </c>
    </row>
    <row r="168" spans="1:6" ht="14.25">
      <c r="A168" s="1">
        <v>1955</v>
      </c>
      <c r="B168" s="17">
        <f>'Debt, cur. law'!B176/100</f>
        <v>0.56</v>
      </c>
      <c r="C168" s="18"/>
      <c r="F168" s="17">
        <f t="shared" si="2"/>
        <v>0.56</v>
      </c>
    </row>
    <row r="169" spans="1:6" ht="14.25">
      <c r="A169" s="1">
        <v>1956</v>
      </c>
      <c r="B169" s="17">
        <f>'Debt, cur. law'!B177/100</f>
        <v>0.51</v>
      </c>
      <c r="C169" s="18"/>
      <c r="F169" s="17">
        <f t="shared" si="2"/>
        <v>0.51</v>
      </c>
    </row>
    <row r="170" spans="1:6" ht="14.25">
      <c r="A170" s="1">
        <v>1957</v>
      </c>
      <c r="B170" s="17">
        <f>'Debt, cur. law'!B178/100</f>
        <v>0.47</v>
      </c>
      <c r="C170" s="18"/>
      <c r="F170" s="17">
        <f t="shared" si="2"/>
        <v>0.47</v>
      </c>
    </row>
    <row r="171" spans="1:6" ht="14.25">
      <c r="A171" s="1">
        <v>1958</v>
      </c>
      <c r="B171" s="17">
        <f>'Debt, cur. law'!B179/100</f>
        <v>0.48</v>
      </c>
      <c r="C171" s="18"/>
      <c r="F171" s="17">
        <f t="shared" si="2"/>
        <v>0.48</v>
      </c>
    </row>
    <row r="172" spans="1:6" ht="14.25">
      <c r="A172" s="1">
        <v>1959</v>
      </c>
      <c r="B172" s="17">
        <f>'Debt, cur. law'!B180/100</f>
        <v>0.46</v>
      </c>
      <c r="C172" s="18"/>
      <c r="F172" s="17">
        <f t="shared" si="2"/>
        <v>0.46</v>
      </c>
    </row>
    <row r="173" spans="1:6" ht="14.25">
      <c r="A173" s="1">
        <v>1960</v>
      </c>
      <c r="B173" s="17">
        <f>'Debt, cur. law'!B181/100</f>
        <v>0.44</v>
      </c>
      <c r="C173" s="18"/>
      <c r="F173" s="17">
        <f t="shared" si="2"/>
        <v>0.44</v>
      </c>
    </row>
    <row r="174" spans="1:6" ht="14.25">
      <c r="A174" s="1">
        <v>1961</v>
      </c>
      <c r="B174" s="17">
        <f>'Debt, cur. law'!B182/100</f>
        <v>0.44</v>
      </c>
      <c r="C174" s="18"/>
      <c r="F174" s="17">
        <f t="shared" si="2"/>
        <v>0.44</v>
      </c>
    </row>
    <row r="175" spans="1:6" ht="14.25">
      <c r="A175" s="1">
        <v>1962</v>
      </c>
      <c r="B175" s="17">
        <f>'Debt, cur. law'!B183/100</f>
        <v>0.42</v>
      </c>
      <c r="C175" s="18"/>
      <c r="F175" s="17">
        <f t="shared" si="2"/>
        <v>0.42</v>
      </c>
    </row>
    <row r="176" spans="1:6" ht="14.25">
      <c r="A176" s="1">
        <v>1963</v>
      </c>
      <c r="B176" s="17">
        <f>'Debt, cur. law'!B184/100</f>
        <v>0.41</v>
      </c>
      <c r="C176" s="18"/>
      <c r="F176" s="17">
        <f t="shared" si="2"/>
        <v>0.41</v>
      </c>
    </row>
    <row r="177" spans="1:6" ht="14.25">
      <c r="A177" s="1">
        <v>1964</v>
      </c>
      <c r="B177" s="17">
        <f>'Debt, cur. law'!B185/100</f>
        <v>0.39</v>
      </c>
      <c r="C177" s="18"/>
      <c r="F177" s="17">
        <f t="shared" si="2"/>
        <v>0.39</v>
      </c>
    </row>
    <row r="178" spans="1:6" ht="14.25">
      <c r="A178" s="1">
        <v>1965</v>
      </c>
      <c r="B178" s="17">
        <f>'Debt, cur. law'!B186/100</f>
        <v>0.37</v>
      </c>
      <c r="C178" s="18"/>
      <c r="F178" s="17">
        <f t="shared" si="2"/>
        <v>0.37</v>
      </c>
    </row>
    <row r="179" spans="1:6" ht="14.25">
      <c r="A179" s="1">
        <v>1966</v>
      </c>
      <c r="B179" s="17">
        <f>'Debt, cur. law'!B187/100</f>
        <v>0.34</v>
      </c>
      <c r="C179" s="18"/>
      <c r="F179" s="17">
        <f t="shared" si="2"/>
        <v>0.34</v>
      </c>
    </row>
    <row r="180" spans="1:6" ht="14.25">
      <c r="A180" s="1">
        <v>1967</v>
      </c>
      <c r="B180" s="17">
        <f>'Debt, cur. law'!B188/100</f>
        <v>0.32</v>
      </c>
      <c r="C180" s="18"/>
      <c r="F180" s="17">
        <f t="shared" si="2"/>
        <v>0.32</v>
      </c>
    </row>
    <row r="181" spans="1:6" ht="14.25">
      <c r="A181" s="1">
        <v>1968</v>
      </c>
      <c r="B181" s="17">
        <f>'Debt, cur. law'!B189/100</f>
        <v>0.32</v>
      </c>
      <c r="C181" s="18"/>
      <c r="F181" s="17">
        <f t="shared" si="2"/>
        <v>0.32</v>
      </c>
    </row>
    <row r="182" spans="1:6" ht="14.25">
      <c r="A182" s="1">
        <v>1969</v>
      </c>
      <c r="B182" s="17">
        <f>'Debt, cur. law'!B190/100</f>
        <v>0.28</v>
      </c>
      <c r="C182" s="18"/>
      <c r="F182" s="17">
        <f t="shared" si="2"/>
        <v>0.28</v>
      </c>
    </row>
    <row r="183" spans="1:6" ht="14.25">
      <c r="A183" s="1">
        <v>1970</v>
      </c>
      <c r="B183" s="17">
        <f>'Debt, cur. law'!B191/100</f>
        <v>0.27</v>
      </c>
      <c r="C183" s="18"/>
      <c r="F183" s="17">
        <f t="shared" si="2"/>
        <v>0.27</v>
      </c>
    </row>
    <row r="184" spans="1:6" ht="14.25">
      <c r="A184" s="1">
        <v>1971</v>
      </c>
      <c r="B184" s="17">
        <f>'Debt, cur. law'!B192/100</f>
        <v>0.27</v>
      </c>
      <c r="C184" s="18"/>
      <c r="F184" s="17">
        <f t="shared" si="2"/>
        <v>0.27</v>
      </c>
    </row>
    <row r="185" spans="1:6" ht="14.25">
      <c r="A185" s="1">
        <v>1972</v>
      </c>
      <c r="B185" s="17">
        <f>'Debt, cur. law'!B193/100</f>
        <v>0.26</v>
      </c>
      <c r="C185" s="18"/>
      <c r="F185" s="17">
        <f t="shared" si="2"/>
        <v>0.26</v>
      </c>
    </row>
    <row r="186" spans="1:6" ht="14.25">
      <c r="A186" s="1">
        <v>1973</v>
      </c>
      <c r="B186" s="17">
        <f>'Debt, cur. law'!B194/100</f>
        <v>0.25</v>
      </c>
      <c r="C186" s="18"/>
      <c r="F186" s="17">
        <f t="shared" si="2"/>
        <v>0.25</v>
      </c>
    </row>
    <row r="187" spans="1:6" ht="14.25">
      <c r="A187" s="1">
        <v>1974</v>
      </c>
      <c r="B187" s="17">
        <f>'Debt, cur. law'!B195/100</f>
        <v>0.23</v>
      </c>
      <c r="C187" s="18"/>
      <c r="F187" s="17">
        <f t="shared" si="2"/>
        <v>0.23</v>
      </c>
    </row>
    <row r="188" spans="1:6" ht="14.25">
      <c r="A188" s="1">
        <v>1975</v>
      </c>
      <c r="B188" s="17">
        <f>'Debt, cur. law'!B196/100</f>
        <v>0.25</v>
      </c>
      <c r="C188" s="18"/>
      <c r="F188" s="17">
        <f t="shared" si="2"/>
        <v>0.25</v>
      </c>
    </row>
    <row r="189" spans="1:6" ht="14.25">
      <c r="A189" s="1">
        <v>1976</v>
      </c>
      <c r="B189" s="17">
        <f>'Debt, cur. law'!B197/100</f>
        <v>0.27</v>
      </c>
      <c r="C189" s="18"/>
      <c r="F189" s="17">
        <f t="shared" si="2"/>
        <v>0.27</v>
      </c>
    </row>
    <row r="190" spans="1:6" ht="14.25">
      <c r="A190" s="1">
        <v>1977</v>
      </c>
      <c r="B190" s="17">
        <f>'Debt, cur. law'!B198/100</f>
        <v>0.27</v>
      </c>
      <c r="C190" s="18"/>
      <c r="F190" s="17">
        <f t="shared" si="2"/>
        <v>0.27</v>
      </c>
    </row>
    <row r="191" spans="1:6" ht="14.25">
      <c r="A191" s="1">
        <v>1978</v>
      </c>
      <c r="B191" s="17">
        <f>'Debt, cur. law'!B199/100</f>
        <v>0.27</v>
      </c>
      <c r="C191" s="18"/>
      <c r="F191" s="17">
        <f t="shared" si="2"/>
        <v>0.27</v>
      </c>
    </row>
    <row r="192" spans="1:6" ht="14.25">
      <c r="A192" s="1">
        <v>1979</v>
      </c>
      <c r="B192" s="17">
        <f>'Debt, cur. law'!B200/100</f>
        <v>0.25</v>
      </c>
      <c r="C192" s="18"/>
      <c r="F192" s="17">
        <f t="shared" si="2"/>
        <v>0.25</v>
      </c>
    </row>
    <row r="193" spans="1:6" ht="14.25">
      <c r="A193" s="1">
        <v>1980</v>
      </c>
      <c r="B193" s="17">
        <f>'Debt, cur. law'!B201/100</f>
        <v>0.25</v>
      </c>
      <c r="C193" s="18"/>
      <c r="F193" s="17">
        <f t="shared" si="2"/>
        <v>0.25</v>
      </c>
    </row>
    <row r="194" spans="1:6" ht="14.25">
      <c r="A194" s="1">
        <v>1981</v>
      </c>
      <c r="B194" s="17">
        <f>'Debt, cur. law'!B202/100</f>
        <v>0.25</v>
      </c>
      <c r="C194" s="18"/>
      <c r="F194" s="17">
        <f t="shared" si="2"/>
        <v>0.25</v>
      </c>
    </row>
    <row r="195" spans="1:6" ht="14.25">
      <c r="A195" s="1">
        <v>1982</v>
      </c>
      <c r="B195" s="17">
        <f>'Debt, cur. law'!B203/100</f>
        <v>0.28</v>
      </c>
      <c r="C195" s="18"/>
      <c r="F195" s="17">
        <f aca="true" t="shared" si="3" ref="F195:F225">B195</f>
        <v>0.28</v>
      </c>
    </row>
    <row r="196" spans="1:6" ht="14.25">
      <c r="A196" s="1">
        <v>1983</v>
      </c>
      <c r="B196" s="17">
        <f>'Debt, cur. law'!B204/100</f>
        <v>0.32</v>
      </c>
      <c r="C196" s="18"/>
      <c r="F196" s="17">
        <f t="shared" si="3"/>
        <v>0.32</v>
      </c>
    </row>
    <row r="197" spans="1:6" ht="14.25">
      <c r="A197" s="1">
        <v>1984</v>
      </c>
      <c r="B197" s="17">
        <f>'Debt, cur. law'!B205/100</f>
        <v>0.33</v>
      </c>
      <c r="C197" s="18"/>
      <c r="F197" s="17">
        <f t="shared" si="3"/>
        <v>0.33</v>
      </c>
    </row>
    <row r="198" spans="1:6" ht="14.25">
      <c r="A198" s="1">
        <v>1985</v>
      </c>
      <c r="B198" s="17">
        <f>'Debt, cur. law'!B206/100</f>
        <v>0.35</v>
      </c>
      <c r="C198" s="18"/>
      <c r="F198" s="17">
        <f t="shared" si="3"/>
        <v>0.35</v>
      </c>
    </row>
    <row r="199" spans="1:6" ht="14.25">
      <c r="A199" s="1">
        <v>1986</v>
      </c>
      <c r="B199" s="17">
        <f>'Debt, cur. law'!B207/100</f>
        <v>0.38</v>
      </c>
      <c r="C199" s="18"/>
      <c r="F199" s="17">
        <f t="shared" si="3"/>
        <v>0.38</v>
      </c>
    </row>
    <row r="200" spans="1:6" ht="14.25">
      <c r="A200" s="1">
        <v>1987</v>
      </c>
      <c r="B200" s="17">
        <f>'Debt, cur. law'!B208/100</f>
        <v>0.4</v>
      </c>
      <c r="C200" s="18"/>
      <c r="F200" s="17">
        <f t="shared" si="3"/>
        <v>0.4</v>
      </c>
    </row>
    <row r="201" spans="1:6" ht="14.25">
      <c r="A201" s="1">
        <v>1988</v>
      </c>
      <c r="B201" s="17">
        <f>'Debt, cur. law'!B209/100</f>
        <v>0.4</v>
      </c>
      <c r="C201" s="18"/>
      <c r="F201" s="17">
        <f t="shared" si="3"/>
        <v>0.4</v>
      </c>
    </row>
    <row r="202" spans="1:6" ht="14.25">
      <c r="A202" s="1">
        <v>1989</v>
      </c>
      <c r="B202" s="17">
        <f>'Debt, cur. law'!B210/100</f>
        <v>0.39</v>
      </c>
      <c r="C202" s="18"/>
      <c r="F202" s="17">
        <f t="shared" si="3"/>
        <v>0.39</v>
      </c>
    </row>
    <row r="203" spans="1:6" ht="14.25">
      <c r="A203" s="1">
        <v>1990</v>
      </c>
      <c r="B203" s="17">
        <f>'Debt, cur. law'!B211/100</f>
        <v>0.41</v>
      </c>
      <c r="C203" s="18"/>
      <c r="F203" s="17">
        <f t="shared" si="3"/>
        <v>0.41</v>
      </c>
    </row>
    <row r="204" spans="1:6" ht="14.25">
      <c r="A204" s="1">
        <v>1991</v>
      </c>
      <c r="B204" s="17">
        <f>'Debt, cur. law'!B212/100</f>
        <v>0.44</v>
      </c>
      <c r="C204" s="18"/>
      <c r="F204" s="17">
        <f t="shared" si="3"/>
        <v>0.44</v>
      </c>
    </row>
    <row r="205" spans="1:6" ht="14.25">
      <c r="A205" s="1">
        <v>1992</v>
      </c>
      <c r="B205" s="17">
        <f>'Debt, cur. law'!B213/100</f>
        <v>0.47</v>
      </c>
      <c r="C205" s="18"/>
      <c r="F205" s="17">
        <f t="shared" si="3"/>
        <v>0.47</v>
      </c>
    </row>
    <row r="206" spans="1:6" ht="14.25">
      <c r="A206" s="1">
        <v>1993</v>
      </c>
      <c r="B206" s="17">
        <f>'Debt, cur. law'!B214/100</f>
        <v>0.48</v>
      </c>
      <c r="C206" s="18"/>
      <c r="F206" s="17">
        <f t="shared" si="3"/>
        <v>0.48</v>
      </c>
    </row>
    <row r="207" spans="1:6" ht="14.25">
      <c r="A207" s="1">
        <v>1994</v>
      </c>
      <c r="B207" s="17">
        <f>'Debt, cur. law'!B215/100</f>
        <v>0.48</v>
      </c>
      <c r="C207" s="18"/>
      <c r="F207" s="17">
        <f t="shared" si="3"/>
        <v>0.48</v>
      </c>
    </row>
    <row r="208" spans="1:6" ht="14.25">
      <c r="A208" s="1">
        <v>1995</v>
      </c>
      <c r="B208" s="17">
        <f>'Debt, cur. law'!B216/100</f>
        <v>0.48</v>
      </c>
      <c r="C208" s="18"/>
      <c r="F208" s="17">
        <f t="shared" si="3"/>
        <v>0.48</v>
      </c>
    </row>
    <row r="209" spans="1:6" ht="14.25">
      <c r="A209" s="1">
        <v>1996</v>
      </c>
      <c r="B209" s="17">
        <f>'Debt, cur. law'!B217/100</f>
        <v>0.47</v>
      </c>
      <c r="C209" s="18"/>
      <c r="F209" s="17">
        <f t="shared" si="3"/>
        <v>0.47</v>
      </c>
    </row>
    <row r="210" spans="1:6" ht="14.25">
      <c r="A210" s="1">
        <v>1997</v>
      </c>
      <c r="B210" s="17">
        <f>'Debt, cur. law'!B218/100</f>
        <v>0.44</v>
      </c>
      <c r="C210" s="18"/>
      <c r="F210" s="17">
        <f t="shared" si="3"/>
        <v>0.44</v>
      </c>
    </row>
    <row r="211" spans="1:6" ht="14.25">
      <c r="A211" s="1">
        <v>1998</v>
      </c>
      <c r="B211" s="17">
        <f>'Debt, cur. law'!B219/100</f>
        <v>0.42</v>
      </c>
      <c r="C211" s="18"/>
      <c r="F211" s="17">
        <f t="shared" si="3"/>
        <v>0.42</v>
      </c>
    </row>
    <row r="212" spans="1:6" ht="14.25">
      <c r="A212" s="1">
        <v>1999</v>
      </c>
      <c r="B212" s="17">
        <f>'Debt, cur. law'!B220/100</f>
        <v>0.38</v>
      </c>
      <c r="C212" s="18"/>
      <c r="F212" s="17">
        <f t="shared" si="3"/>
        <v>0.38</v>
      </c>
    </row>
    <row r="213" spans="1:6" ht="14.25">
      <c r="A213" s="1">
        <v>2000</v>
      </c>
      <c r="B213" s="17">
        <f>'Debt, cur. law'!B221/100</f>
        <v>0.34</v>
      </c>
      <c r="C213" s="18"/>
      <c r="F213" s="17">
        <f t="shared" si="3"/>
        <v>0.34</v>
      </c>
    </row>
    <row r="214" spans="1:6" ht="14.25">
      <c r="A214" s="1">
        <v>2001</v>
      </c>
      <c r="B214" s="17">
        <f>'Debt, cur. law'!B222/100</f>
        <v>0.31</v>
      </c>
      <c r="C214" s="18"/>
      <c r="F214" s="17">
        <f t="shared" si="3"/>
        <v>0.31</v>
      </c>
    </row>
    <row r="215" spans="1:6" ht="14.25">
      <c r="A215" s="1">
        <v>2002</v>
      </c>
      <c r="B215" s="17">
        <f>'Debt, cur. law'!B223/100</f>
        <v>0.33</v>
      </c>
      <c r="C215" s="18"/>
      <c r="F215" s="17">
        <f t="shared" si="3"/>
        <v>0.33</v>
      </c>
    </row>
    <row r="216" spans="1:6" ht="14.25">
      <c r="A216" s="1">
        <v>2003</v>
      </c>
      <c r="B216" s="17">
        <f>'Debt, cur. law'!B224/100</f>
        <v>0.35</v>
      </c>
      <c r="C216" s="18"/>
      <c r="F216" s="17">
        <f t="shared" si="3"/>
        <v>0.35</v>
      </c>
    </row>
    <row r="217" spans="1:6" ht="14.25">
      <c r="A217" s="1">
        <v>2004</v>
      </c>
      <c r="B217" s="17">
        <f>'Debt, cur. law'!B225/100</f>
        <v>0.36</v>
      </c>
      <c r="C217" s="18"/>
      <c r="F217" s="17">
        <f t="shared" si="3"/>
        <v>0.36</v>
      </c>
    </row>
    <row r="218" spans="1:6" ht="14.25">
      <c r="A218" s="1">
        <v>2005</v>
      </c>
      <c r="B218" s="17">
        <f>'Debt, cur. law'!B226/100</f>
        <v>0.36</v>
      </c>
      <c r="C218" s="18"/>
      <c r="F218" s="17">
        <f t="shared" si="3"/>
        <v>0.36</v>
      </c>
    </row>
    <row r="219" spans="1:6" ht="14.25">
      <c r="A219" s="1">
        <v>2006</v>
      </c>
      <c r="B219" s="17">
        <f>'Debt, cur. law'!B227/100</f>
        <v>0.35</v>
      </c>
      <c r="C219" s="18"/>
      <c r="F219" s="17">
        <f t="shared" si="3"/>
        <v>0.35</v>
      </c>
    </row>
    <row r="220" spans="1:6" ht="14.25">
      <c r="A220" s="1">
        <v>2007</v>
      </c>
      <c r="B220" s="17">
        <f>'Debt, cur. law'!B228/100</f>
        <v>0.35</v>
      </c>
      <c r="C220" s="18"/>
      <c r="F220" s="17">
        <f t="shared" si="3"/>
        <v>0.35</v>
      </c>
    </row>
    <row r="221" spans="1:6" ht="14.25">
      <c r="A221" s="1">
        <v>2008</v>
      </c>
      <c r="B221" s="17">
        <f>'Debt, cur. law'!B229/100</f>
        <v>0.39</v>
      </c>
      <c r="C221" s="18"/>
      <c r="F221" s="17">
        <f t="shared" si="3"/>
        <v>0.39</v>
      </c>
    </row>
    <row r="222" spans="1:6" ht="14.25">
      <c r="A222" s="1">
        <v>2009</v>
      </c>
      <c r="B222" s="17">
        <f>'Debt, cur. law'!B230/100</f>
        <v>0.52</v>
      </c>
      <c r="C222" s="18"/>
      <c r="F222" s="17">
        <f t="shared" si="3"/>
        <v>0.52</v>
      </c>
    </row>
    <row r="223" spans="1:6" ht="14.25">
      <c r="A223" s="1">
        <v>2010</v>
      </c>
      <c r="B223" s="17">
        <f>'Debt, cur. law'!B231/100</f>
        <v>0.61</v>
      </c>
      <c r="C223" s="18"/>
      <c r="F223" s="17">
        <f t="shared" si="3"/>
        <v>0.61</v>
      </c>
    </row>
    <row r="224" spans="1:6" ht="14.25">
      <c r="A224" s="1">
        <v>2011</v>
      </c>
      <c r="B224" s="17">
        <f>'Debt, cur. law'!B232/100</f>
        <v>0.66</v>
      </c>
      <c r="C224" s="18"/>
      <c r="F224" s="17">
        <f t="shared" si="3"/>
        <v>0.66</v>
      </c>
    </row>
    <row r="225" spans="1:6" ht="14.25">
      <c r="A225" s="1">
        <v>2012</v>
      </c>
      <c r="B225" s="17">
        <f>'Debt, cur. law'!B233/100</f>
        <v>0.7</v>
      </c>
      <c r="C225" s="18"/>
      <c r="F225" s="17">
        <f t="shared" si="3"/>
        <v>0.7</v>
      </c>
    </row>
    <row r="226" spans="1:6" ht="14.25">
      <c r="A226" s="1">
        <v>2013</v>
      </c>
      <c r="B226" s="17">
        <f>'Debt, cur. law'!B234/100</f>
        <v>0.72</v>
      </c>
      <c r="C226" s="18"/>
      <c r="F226" s="4">
        <f>B226</f>
        <v>0.72</v>
      </c>
    </row>
    <row r="227" spans="1:7" ht="14.25">
      <c r="A227" s="1">
        <v>2014</v>
      </c>
      <c r="B227" s="17">
        <f>'Debt, cur. law'!B235/100</f>
        <v>0.74</v>
      </c>
      <c r="C227" s="25">
        <f>'2014-2016 Debt'!B3/100</f>
        <v>0.7440000000000001</v>
      </c>
      <c r="D227" s="17">
        <f>'Debt, cur. pol.'!L12/100</f>
        <v>0.74</v>
      </c>
      <c r="E227" s="31"/>
      <c r="F227" s="4">
        <f aca="true" t="shared" si="4" ref="F227:G229">C227</f>
        <v>0.7440000000000001</v>
      </c>
      <c r="G227" s="17">
        <f t="shared" si="4"/>
        <v>0.74</v>
      </c>
    </row>
    <row r="228" spans="1:7" ht="14.25">
      <c r="A228" s="1">
        <v>2015</v>
      </c>
      <c r="B228" s="17">
        <f>'Debt, cur. law'!B236/100</f>
        <v>0.73</v>
      </c>
      <c r="C228" s="25">
        <f>'2014-2016 Debt'!B4/100</f>
        <v>0.736</v>
      </c>
      <c r="D228" s="17">
        <f>'Debt, cur. pol.'!L13/100</f>
        <v>0.74</v>
      </c>
      <c r="E228" s="31"/>
      <c r="F228" s="4">
        <f t="shared" si="4"/>
        <v>0.736</v>
      </c>
      <c r="G228" s="17">
        <f>D228</f>
        <v>0.74</v>
      </c>
    </row>
    <row r="229" spans="1:7" ht="14.25">
      <c r="A229" s="1">
        <v>2016</v>
      </c>
      <c r="B229" s="17">
        <f>'Debt, cur. law'!B237/100</f>
        <v>0.73</v>
      </c>
      <c r="C229" s="34">
        <v>0.759</v>
      </c>
      <c r="D229" s="17">
        <f>'Debt, cur. pol.'!L14/100</f>
        <v>0.74</v>
      </c>
      <c r="E229" s="31"/>
      <c r="F229" s="4">
        <f t="shared" si="4"/>
        <v>0.759</v>
      </c>
      <c r="G229" s="17">
        <f>D229</f>
        <v>0.74</v>
      </c>
    </row>
    <row r="230" spans="1:7" ht="14.25">
      <c r="A230" s="1">
        <v>2017</v>
      </c>
      <c r="B230" s="17">
        <f>'Debt, cur. law'!B238/100</f>
        <v>0.72</v>
      </c>
      <c r="C230" s="18"/>
      <c r="D230" s="17">
        <f>'Debt, cur. pol.'!L15/100</f>
        <v>0.75</v>
      </c>
      <c r="E230" s="31"/>
      <c r="G230" s="4">
        <f>D230</f>
        <v>0.75</v>
      </c>
    </row>
    <row r="231" spans="1:7" ht="14.25">
      <c r="A231" s="1">
        <v>2018</v>
      </c>
      <c r="B231" s="17">
        <f>'Debt, cur. law'!B239/100</f>
        <v>0.73</v>
      </c>
      <c r="C231" s="18"/>
      <c r="D231" s="17">
        <f>'Debt, cur. pol.'!L16/100</f>
        <v>0.76</v>
      </c>
      <c r="G231" s="4">
        <f>D231</f>
        <v>0.76</v>
      </c>
    </row>
    <row r="232" spans="1:7" ht="14.25">
      <c r="A232" s="1">
        <v>2019</v>
      </c>
      <c r="B232" s="17">
        <f>'Debt, cur. law'!B240/100</f>
        <v>0.73</v>
      </c>
      <c r="C232" s="18"/>
      <c r="D232" s="17">
        <f>'Debt, cur. pol.'!L17/100</f>
        <v>0.77</v>
      </c>
      <c r="E232" s="17">
        <f>'Debt, ec. fb.'!F19/100</f>
        <v>0.77</v>
      </c>
      <c r="G232" s="4">
        <f>E232</f>
        <v>0.77</v>
      </c>
    </row>
    <row r="233" spans="1:7" ht="14.25">
      <c r="A233" s="1">
        <v>2020</v>
      </c>
      <c r="B233" s="17">
        <f>'Debt, cur. law'!B241/100</f>
        <v>0.74</v>
      </c>
      <c r="C233" s="18"/>
      <c r="D233" s="17">
        <f>'Debt, cur. pol.'!L18/100</f>
        <v>0.79</v>
      </c>
      <c r="E233" s="17">
        <f>'Debt, ec. fb.'!F20/100</f>
        <v>0.79</v>
      </c>
      <c r="G233" s="17">
        <f aca="true" t="shared" si="5" ref="G233:G252">E233</f>
        <v>0.79</v>
      </c>
    </row>
    <row r="234" spans="1:7" ht="14.25">
      <c r="A234" s="1">
        <v>2021</v>
      </c>
      <c r="B234" s="17">
        <f>'Debt, cur. law'!B242/100</f>
        <v>0.75</v>
      </c>
      <c r="C234" s="18"/>
      <c r="D234" s="17">
        <f>'Debt, cur. pol.'!L19/100</f>
        <v>0.81</v>
      </c>
      <c r="E234" s="17">
        <f>'Debt, ec. fb.'!F21/100</f>
        <v>0.81</v>
      </c>
      <c r="G234" s="17">
        <f t="shared" si="5"/>
        <v>0.81</v>
      </c>
    </row>
    <row r="235" spans="1:7" ht="14.25">
      <c r="A235" s="1">
        <v>2022</v>
      </c>
      <c r="B235" s="17">
        <f>'Debt, cur. law'!B243/100</f>
        <v>0.76</v>
      </c>
      <c r="C235" s="18"/>
      <c r="D235" s="17">
        <f>'Debt, cur. pol.'!L20/100</f>
        <v>0.83</v>
      </c>
      <c r="E235" s="17">
        <f>'Debt, ec. fb.'!F22/100</f>
        <v>0.83</v>
      </c>
      <c r="G235" s="17">
        <f t="shared" si="5"/>
        <v>0.83</v>
      </c>
    </row>
    <row r="236" spans="1:7" ht="14.25">
      <c r="A236" s="1">
        <v>2023</v>
      </c>
      <c r="B236" s="17">
        <f>'Debt, cur. law'!B244/100</f>
        <v>0.77</v>
      </c>
      <c r="C236" s="18"/>
      <c r="D236" s="17">
        <f>'Debt, cur. pol.'!L21/100</f>
        <v>0.85</v>
      </c>
      <c r="E236" s="17">
        <f>'Debt, ec. fb.'!F23/100</f>
        <v>0.85</v>
      </c>
      <c r="G236" s="17">
        <f t="shared" si="5"/>
        <v>0.85</v>
      </c>
    </row>
    <row r="237" spans="1:7" ht="14.25">
      <c r="A237" s="1">
        <v>2024</v>
      </c>
      <c r="B237" s="17">
        <f>'Debt, cur. law'!B245/100</f>
        <v>0.78</v>
      </c>
      <c r="C237" s="18"/>
      <c r="D237" s="17">
        <f>'Debt, cur. pol.'!L22/100</f>
        <v>0.87</v>
      </c>
      <c r="E237" s="17">
        <f>'Debt, ec. fb.'!F24/100</f>
        <v>0.87</v>
      </c>
      <c r="G237" s="17">
        <f t="shared" si="5"/>
        <v>0.87</v>
      </c>
    </row>
    <row r="238" spans="1:7" ht="14.25">
      <c r="A238" s="1">
        <v>2025</v>
      </c>
      <c r="B238" s="17">
        <f>'Debt, cur. law'!B246/100</f>
        <v>0.8</v>
      </c>
      <c r="C238" s="18"/>
      <c r="D238" s="17">
        <f>'Debt, cur. pol.'!L23/100</f>
        <v>0.89</v>
      </c>
      <c r="E238" s="17">
        <f>'Debt, ec. fb.'!F25/100</f>
        <v>0.9</v>
      </c>
      <c r="G238" s="17">
        <f t="shared" si="5"/>
        <v>0.9</v>
      </c>
    </row>
    <row r="239" spans="1:7" ht="14.25">
      <c r="A239" s="1">
        <v>2026</v>
      </c>
      <c r="B239" s="17">
        <f>'Debt, cur. law'!B247/100</f>
        <v>0.81</v>
      </c>
      <c r="C239" s="18"/>
      <c r="D239" s="17">
        <f>'Debt, cur. pol.'!L24/100</f>
        <v>0.92</v>
      </c>
      <c r="E239" s="17">
        <f>'Debt, ec. fb.'!F26/100</f>
        <v>0.93</v>
      </c>
      <c r="G239" s="17">
        <f t="shared" si="5"/>
        <v>0.93</v>
      </c>
    </row>
    <row r="240" spans="1:7" ht="14.25">
      <c r="A240" s="1">
        <v>2027</v>
      </c>
      <c r="B240" s="17">
        <f>'Debt, cur. law'!B248/100</f>
        <v>0.82</v>
      </c>
      <c r="C240" s="18"/>
      <c r="D240" s="17">
        <f>'Debt, cur. pol.'!L25/100</f>
        <v>0.95</v>
      </c>
      <c r="E240" s="17">
        <f>'Debt, ec. fb.'!F27/100</f>
        <v>0.96</v>
      </c>
      <c r="G240" s="17">
        <f t="shared" si="5"/>
        <v>0.96</v>
      </c>
    </row>
    <row r="241" spans="1:7" ht="14.25">
      <c r="A241" s="1">
        <v>2028</v>
      </c>
      <c r="B241" s="17">
        <f>'Debt, cur. law'!B249/100</f>
        <v>0.84</v>
      </c>
      <c r="C241" s="18"/>
      <c r="D241" s="17">
        <f>'Debt, cur. pol.'!L26/100</f>
        <v>0.99</v>
      </c>
      <c r="E241" s="17">
        <f>'Debt, ec. fb.'!F28/100</f>
        <v>1</v>
      </c>
      <c r="G241" s="17">
        <f t="shared" si="5"/>
        <v>1</v>
      </c>
    </row>
    <row r="242" spans="1:7" ht="14.25">
      <c r="A242" s="1">
        <v>2029</v>
      </c>
      <c r="B242" s="17">
        <f>'Debt, cur. law'!B250/100</f>
        <v>0.86</v>
      </c>
      <c r="C242" s="18"/>
      <c r="D242" s="17">
        <f>'Debt, cur. pol.'!L27/100</f>
        <v>1.03</v>
      </c>
      <c r="E242" s="17">
        <f>'Debt, ec. fb.'!F29/100</f>
        <v>1.05</v>
      </c>
      <c r="G242" s="17">
        <f t="shared" si="5"/>
        <v>1.05</v>
      </c>
    </row>
    <row r="243" spans="1:7" ht="14.25">
      <c r="A243" s="1">
        <v>2030</v>
      </c>
      <c r="B243" s="17">
        <f>'Debt, cur. law'!B251/100</f>
        <v>0.88</v>
      </c>
      <c r="C243" s="18"/>
      <c r="D243" s="17">
        <f>'Debt, cur. pol.'!L28/100</f>
        <v>1.08</v>
      </c>
      <c r="E243" s="17">
        <f>'Debt, ec. fb.'!F30/100</f>
        <v>1.1</v>
      </c>
      <c r="G243" s="17">
        <f t="shared" si="5"/>
        <v>1.1</v>
      </c>
    </row>
    <row r="244" spans="1:7" ht="14.25">
      <c r="A244" s="1">
        <v>2031</v>
      </c>
      <c r="B244" s="17">
        <f>'Debt, cur. law'!B252/100</f>
        <v>0.9</v>
      </c>
      <c r="C244" s="18"/>
      <c r="D244" s="17">
        <f>'Debt, cur. pol.'!L29/100</f>
        <v>1.13</v>
      </c>
      <c r="E244" s="17">
        <f>'Debt, ec. fb.'!F31/100</f>
        <v>1.16</v>
      </c>
      <c r="G244" s="17">
        <f t="shared" si="5"/>
        <v>1.16</v>
      </c>
    </row>
    <row r="245" spans="1:7" ht="14.25">
      <c r="A245" s="1">
        <v>2032</v>
      </c>
      <c r="B245" s="17">
        <f>'Debt, cur. law'!B253/100</f>
        <v>0.92</v>
      </c>
      <c r="C245" s="18"/>
      <c r="D245" s="17">
        <f>'Debt, cur. pol.'!L30/100</f>
        <v>1.18</v>
      </c>
      <c r="E245" s="17">
        <f>'Debt, ec. fb.'!F32/100</f>
        <v>1.23</v>
      </c>
      <c r="G245" s="17">
        <f t="shared" si="5"/>
        <v>1.23</v>
      </c>
    </row>
    <row r="246" spans="1:7" ht="14.25">
      <c r="A246" s="1">
        <v>2033</v>
      </c>
      <c r="B246" s="17">
        <f>'Debt, cur. law'!B254/100</f>
        <v>0.94</v>
      </c>
      <c r="C246" s="18"/>
      <c r="D246" s="17">
        <f>'Debt, cur. pol.'!L31/100</f>
        <v>1.24</v>
      </c>
      <c r="E246" s="17">
        <f>'Debt, ec. fb.'!F33/100</f>
        <v>1.3</v>
      </c>
      <c r="G246" s="17">
        <f t="shared" si="5"/>
        <v>1.3</v>
      </c>
    </row>
    <row r="247" spans="1:7" ht="14.25">
      <c r="A247" s="1">
        <v>2034</v>
      </c>
      <c r="B247" s="17">
        <f>'Debt, cur. law'!B255/100</f>
        <v>0.96</v>
      </c>
      <c r="C247" s="18"/>
      <c r="D247" s="17">
        <f>'Debt, cur. pol.'!L32/100</f>
        <v>1.3</v>
      </c>
      <c r="E247" s="17">
        <f>'Debt, ec. fb.'!F34/100</f>
        <v>1.38</v>
      </c>
      <c r="G247" s="17">
        <f t="shared" si="5"/>
        <v>1.38</v>
      </c>
    </row>
    <row r="248" spans="1:7" ht="14.25">
      <c r="A248" s="1">
        <v>2035</v>
      </c>
      <c r="B248" s="17">
        <f>'Debt, cur. law'!B256/100</f>
        <v>0.98</v>
      </c>
      <c r="C248" s="18"/>
      <c r="D248" s="17">
        <f>'Debt, cur. pol.'!L33/100</f>
        <v>1.37</v>
      </c>
      <c r="E248" s="17">
        <f>'Debt, ec. fb.'!F35/100</f>
        <v>1.46</v>
      </c>
      <c r="G248" s="17">
        <f t="shared" si="5"/>
        <v>1.46</v>
      </c>
    </row>
    <row r="249" spans="1:7" ht="14.25">
      <c r="A249" s="1">
        <v>2036</v>
      </c>
      <c r="B249" s="17">
        <f>'Debt, cur. law'!B257/100</f>
        <v>1</v>
      </c>
      <c r="C249" s="18"/>
      <c r="D249" s="17">
        <f>'Debt, cur. pol.'!L34/100</f>
        <v>1.43</v>
      </c>
      <c r="E249" s="17">
        <f>'Debt, ec. fb.'!F36/100</f>
        <v>1.54</v>
      </c>
      <c r="G249" s="17">
        <f t="shared" si="5"/>
        <v>1.54</v>
      </c>
    </row>
    <row r="250" spans="1:7" ht="14.25">
      <c r="A250" s="1">
        <v>2037</v>
      </c>
      <c r="B250" s="17">
        <f>'Debt, cur. law'!B258/100</f>
        <v>1.02</v>
      </c>
      <c r="C250" s="18"/>
      <c r="D250" s="17">
        <f>'Debt, cur. pol.'!L35/100</f>
        <v>1.5</v>
      </c>
      <c r="E250" s="17">
        <f>'Debt, ec. fb.'!F37/100</f>
        <v>1.63</v>
      </c>
      <c r="G250" s="17">
        <f t="shared" si="5"/>
        <v>1.63</v>
      </c>
    </row>
    <row r="251" spans="1:7" ht="14.25">
      <c r="A251" s="1">
        <v>2038</v>
      </c>
      <c r="B251" s="17">
        <f>'Debt, cur. law'!B259/100</f>
        <v>1.04</v>
      </c>
      <c r="C251" s="18"/>
      <c r="D251" s="17">
        <f>'Debt, cur. pol.'!L36/100</f>
        <v>1.56</v>
      </c>
      <c r="E251" s="17">
        <f>'Debt, ec. fb.'!F38/100</f>
        <v>1.73</v>
      </c>
      <c r="G251" s="17">
        <f t="shared" si="5"/>
        <v>1.73</v>
      </c>
    </row>
    <row r="252" spans="1:7" ht="14.25">
      <c r="A252" s="1">
        <v>2039</v>
      </c>
      <c r="B252" s="17">
        <f>'Debt, cur. law'!B260/100</f>
        <v>1.06</v>
      </c>
      <c r="C252" s="18"/>
      <c r="D252" s="17">
        <f>'Debt, cur. pol.'!L37/100</f>
        <v>1.63</v>
      </c>
      <c r="E252" s="17">
        <f>'Debt, ec. fb.'!F39/100</f>
        <v>1.83</v>
      </c>
      <c r="G252" s="17">
        <f t="shared" si="5"/>
        <v>1.83</v>
      </c>
    </row>
    <row r="253" spans="1:4" ht="14.25">
      <c r="A253" s="1">
        <v>2040</v>
      </c>
      <c r="D253" s="17">
        <f>'Debt, cur. pol.'!L38/100</f>
        <v>1.7</v>
      </c>
    </row>
    <row r="254" spans="1:4" ht="14.25">
      <c r="A254" s="1">
        <v>2041</v>
      </c>
      <c r="D254" s="17">
        <f>'Debt, cur. pol.'!L39/100</f>
        <v>1.77</v>
      </c>
    </row>
    <row r="255" spans="1:4" ht="14.25">
      <c r="A255" s="1">
        <v>2042</v>
      </c>
      <c r="D255" s="17">
        <f>'Debt, cur. pol.'!L40/100</f>
        <v>1.84</v>
      </c>
    </row>
    <row r="256" spans="1:4" ht="14.25">
      <c r="A256" s="1">
        <v>2043</v>
      </c>
      <c r="D256" s="17">
        <f>'Debt, cur. pol.'!L41/100</f>
        <v>1.91</v>
      </c>
    </row>
    <row r="257" spans="1:4" ht="14.25">
      <c r="A257" s="1">
        <v>2044</v>
      </c>
      <c r="D257" s="17">
        <f>'Debt, cur. pol.'!L42/100</f>
        <v>1.98</v>
      </c>
    </row>
    <row r="258" spans="1:4" ht="14.25">
      <c r="A258" s="1">
        <v>2045</v>
      </c>
      <c r="D258" s="17">
        <f>'Debt, cur. pol.'!L43/100</f>
        <v>2.05</v>
      </c>
    </row>
    <row r="259" spans="1:4" ht="14.25">
      <c r="A259" s="1">
        <v>2046</v>
      </c>
      <c r="D259" s="17">
        <f>'Debt, cur. pol.'!L44/100</f>
        <v>2.13</v>
      </c>
    </row>
    <row r="260" spans="1:4" ht="14.25">
      <c r="A260" s="1">
        <v>2047</v>
      </c>
      <c r="D260" s="17">
        <f>'Debt, cur. pol.'!L45/100</f>
        <v>2.2</v>
      </c>
    </row>
    <row r="261" spans="1:4" ht="14.25">
      <c r="A261" s="1">
        <v>2048</v>
      </c>
      <c r="D261" s="17">
        <f>'Debt, cur. pol.'!L46/100</f>
        <v>2.28</v>
      </c>
    </row>
    <row r="262" spans="1:4" ht="14.25">
      <c r="A262" s="1">
        <v>2049</v>
      </c>
      <c r="D262" s="17">
        <f>'Debt, cur. pol.'!L47/100</f>
        <v>2.37</v>
      </c>
    </row>
    <row r="263" ht="14.25">
      <c r="D263" s="17">
        <f>'Debt, cur. pol.'!L48/100</f>
        <v>2.45</v>
      </c>
    </row>
    <row r="264" ht="14.25">
      <c r="D264" s="17"/>
    </row>
    <row r="265" ht="14.25">
      <c r="D265" s="17"/>
    </row>
    <row r="266" ht="14.25">
      <c r="D266" s="17"/>
    </row>
    <row r="267" ht="14.25">
      <c r="D267" s="17"/>
    </row>
    <row r="268" ht="14.25">
      <c r="D268" s="17"/>
    </row>
    <row r="269" ht="14.25">
      <c r="D269" s="17"/>
    </row>
    <row r="270" ht="14.25">
      <c r="D270" s="17"/>
    </row>
    <row r="271" ht="14.25">
      <c r="D271" s="17"/>
    </row>
    <row r="272" ht="14.25">
      <c r="D272" s="17"/>
    </row>
    <row r="273" ht="14.25">
      <c r="D273" s="17"/>
    </row>
    <row r="274" ht="14.25">
      <c r="D274" s="17"/>
    </row>
    <row r="275" ht="14.25">
      <c r="D275" s="17"/>
    </row>
    <row r="276" ht="14.25">
      <c r="D276" s="17"/>
    </row>
    <row r="277" ht="14.25">
      <c r="D277" s="17"/>
    </row>
    <row r="278" ht="14.25">
      <c r="D278" s="17"/>
    </row>
    <row r="279" ht="14.25">
      <c r="D279" s="17"/>
    </row>
    <row r="280" ht="14.25">
      <c r="D280" s="17"/>
    </row>
    <row r="281" ht="14.25">
      <c r="D281" s="17"/>
    </row>
    <row r="282" ht="14.25">
      <c r="D282" s="17"/>
    </row>
    <row r="283" ht="14.25">
      <c r="D283" s="17"/>
    </row>
    <row r="284" ht="14.25">
      <c r="D284" s="17"/>
    </row>
    <row r="285" ht="14.25">
      <c r="D285" s="17"/>
    </row>
    <row r="286" ht="14.25">
      <c r="D286" s="17"/>
    </row>
    <row r="287" ht="14.25">
      <c r="D287" s="17"/>
    </row>
    <row r="288" ht="14.25">
      <c r="D288" s="17"/>
    </row>
    <row r="289" ht="14.25">
      <c r="D289" s="17"/>
    </row>
    <row r="290" ht="14.25">
      <c r="D290" s="17"/>
    </row>
    <row r="291" ht="14.25">
      <c r="D291" s="17"/>
    </row>
    <row r="292" ht="14.25">
      <c r="D292" s="17"/>
    </row>
    <row r="293" ht="14.25">
      <c r="D293" s="17"/>
    </row>
    <row r="294" ht="14.25">
      <c r="D294" s="17"/>
    </row>
    <row r="295" ht="14.25">
      <c r="D295" s="17"/>
    </row>
    <row r="296" ht="14.25">
      <c r="D296" s="17"/>
    </row>
    <row r="297" ht="14.25">
      <c r="D297" s="17"/>
    </row>
    <row r="298" ht="14.25">
      <c r="D298" s="17"/>
    </row>
    <row r="299" ht="14.25">
      <c r="D299" s="17"/>
    </row>
    <row r="300" ht="14.25">
      <c r="D300" s="17"/>
    </row>
    <row r="301" ht="14.25">
      <c r="D301" s="17"/>
    </row>
  </sheetData>
  <sheetProtection/>
  <mergeCells count="1">
    <mergeCell ref="B1:F1"/>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2013-10-31T18:41:10Z</dcterms:created>
  <dcterms:modified xsi:type="dcterms:W3CDTF">2017-01-19T02:31:08Z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