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728" activeTab="0"/>
  </bookViews>
  <sheets>
    <sheet name="Cites" sheetId="1" r:id="rId1"/>
    <sheet name="GDP" sheetId="2" r:id="rId2"/>
    <sheet name="Fed, state, local" sheetId="3" r:id="rId3"/>
    <sheet name="Combined" sheetId="4" r:id="rId4"/>
  </sheets>
  <definedNames/>
  <calcPr fullCalcOnLoad="1"/>
</workbook>
</file>

<file path=xl/sharedStrings.xml><?xml version="1.0" encoding="utf-8"?>
<sst xmlns="http://schemas.openxmlformats.org/spreadsheetml/2006/main" count="771" uniqueCount="221">
  <si>
    <t>[Billions of dollars]</t>
  </si>
  <si>
    <t>Bureau of Economic Analysis</t>
  </si>
  <si>
    <t>Last Revised on: September 27, 2012 - Next Release Date October 26, 2012</t>
  </si>
  <si>
    <t>Line</t>
  </si>
  <si>
    <t> 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</si>
  <si>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</si>
  <si>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</si>
  <si>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</si>
  <si>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</si>
  <si>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</si>
  <si>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</si>
  <si>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</si>
  <si>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</si>
  <si>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</si>
  <si>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</si>
  <si>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</si>
  <si>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</si>
  <si>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</si>
  <si>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</si>
  <si>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</si>
  <si>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</si>
  <si>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</si>
  <si>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</si>
  <si>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</si>
  <si>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</si>
  <si>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</si>
  <si>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</si>
  <si>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</si>
  <si>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</si>
  <si>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</si>
  <si>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</si>
  <si>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</si>
  <si>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</si>
  <si>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</si>
  <si>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</si>
  <si>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</si>
  <si>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</si>
  <si>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</si>
  <si>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</si>
  <si>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</si>
  <si>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</si>
  <si>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</si>
  <si>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</si>
  <si>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</si>
  <si>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</si>
  <si>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</si>
  <si>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</si>
  <si>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</si>
  <si>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</si>
  <si>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</si>
  <si>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</si>
  <si>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</si>
  <si>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</si>
  <si>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</si>
  <si>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</si>
  <si>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</si>
  <si>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</si>
  <si>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</si>
  <si>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</si>
  <si>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</si>
  <si>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</si>
  <si>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</si>
  <si>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</si>
  <si>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</si>
  <si>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</si>
  <si>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</si>
  <si>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</si>
  <si>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</si>
  <si>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</si>
  <si>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</si>
  <si>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</si>
  <si>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</si>
  <si>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</si>
  <si>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</si>
  <si>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</si>
  <si>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</si>
  <si>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</si>
  <si>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</si>
  <si>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</si>
  <si>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</si>
  <si>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</si>
  <si>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</si>
  <si>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</si>
  <si>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</si>
  <si>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</si>
  <si>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</si>
  <si>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</si>
  <si>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</si>
  <si>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</t>
  </si>
  <si>
    <t xml:space="preserve">    Current receipts</t>
  </si>
  <si>
    <t>2</t>
  </si>
  <si>
    <t>Current tax receipts</t>
  </si>
  <si>
    <t>3</t>
  </si>
  <si>
    <t>4</t>
  </si>
  <si>
    <t>5</t>
  </si>
  <si>
    <t>6</t>
  </si>
  <si>
    <t>7</t>
  </si>
  <si>
    <t xml:space="preserve">  Taxes on corporate income</t>
  </si>
  <si>
    <t>8</t>
  </si>
  <si>
    <t>9</t>
  </si>
  <si>
    <t>10</t>
  </si>
  <si>
    <t xml:space="preserve">  Taxes from the rest of the world</t>
  </si>
  <si>
    <t>---</t>
  </si>
  <si>
    <t>11</t>
  </si>
  <si>
    <t>Contributions for government social insurance</t>
  </si>
  <si>
    <t>12</t>
  </si>
  <si>
    <t>Income receipts on assets</t>
  </si>
  <si>
    <t>13</t>
  </si>
  <si>
    <t>14</t>
  </si>
  <si>
    <t xml:space="preserve">  Dividends</t>
  </si>
  <si>
    <t>15</t>
  </si>
  <si>
    <t>16</t>
  </si>
  <si>
    <t>Current transfer receipts</t>
  </si>
  <si>
    <t>17</t>
  </si>
  <si>
    <t>18</t>
  </si>
  <si>
    <t xml:space="preserve">  From persons</t>
  </si>
  <si>
    <t>19</t>
  </si>
  <si>
    <t>20</t>
  </si>
  <si>
    <t xml:space="preserve">    Current expenditures</t>
  </si>
  <si>
    <t>21</t>
  </si>
  <si>
    <t>Consumption expenditures</t>
  </si>
  <si>
    <t>22</t>
  </si>
  <si>
    <t>Current transfer payments</t>
  </si>
  <si>
    <t>23</t>
  </si>
  <si>
    <t xml:space="preserve">  Government social benefits</t>
  </si>
  <si>
    <t>24</t>
  </si>
  <si>
    <t xml:space="preserve">    To persons</t>
  </si>
  <si>
    <t>25</t>
  </si>
  <si>
    <t>26</t>
  </si>
  <si>
    <t>27</t>
  </si>
  <si>
    <t>28</t>
  </si>
  <si>
    <t>29</t>
  </si>
  <si>
    <t>30</t>
  </si>
  <si>
    <t>31</t>
  </si>
  <si>
    <t xml:space="preserve">  To the rest of the world</t>
  </si>
  <si>
    <t>32</t>
  </si>
  <si>
    <t>33</t>
  </si>
  <si>
    <t>Less: Wage accruals less disbursements</t>
  </si>
  <si>
    <t>34</t>
  </si>
  <si>
    <t>35</t>
  </si>
  <si>
    <t>Social insurance funds</t>
  </si>
  <si>
    <t>36</t>
  </si>
  <si>
    <t>Other</t>
  </si>
  <si>
    <t>Addenda:</t>
  </si>
  <si>
    <t/>
  </si>
  <si>
    <t>37</t>
  </si>
  <si>
    <t xml:space="preserve">  Total receipts</t>
  </si>
  <si>
    <t>38</t>
  </si>
  <si>
    <t>39</t>
  </si>
  <si>
    <t xml:space="preserve">    Capital transfer receipts</t>
  </si>
  <si>
    <t xml:space="preserve">  Total expenditures</t>
  </si>
  <si>
    <t xml:space="preserve">    Gross government investment</t>
  </si>
  <si>
    <t xml:space="preserve">    Capital transfer payments</t>
  </si>
  <si>
    <t xml:space="preserve">    Net purchases of nonproduced assets</t>
  </si>
  <si>
    <t xml:space="preserve">    Less: Consumption of fixed capital</t>
  </si>
  <si>
    <t xml:space="preserve">  Net lending or net borrowing (-)</t>
  </si>
  <si>
    <t>Legend / Footnotes:</t>
  </si>
  <si>
    <t xml:space="preserve">  State and local</t>
  </si>
  <si>
    <t xml:space="preserve">    Nondefense</t>
  </si>
  <si>
    <t xml:space="preserve">    National defense</t>
  </si>
  <si>
    <t xml:space="preserve">  Federal</t>
  </si>
  <si>
    <t>Government consumption expenditures and gross investment</t>
  </si>
  <si>
    <t xml:space="preserve">    Services</t>
  </si>
  <si>
    <t xml:space="preserve">    Goods</t>
  </si>
  <si>
    <t xml:space="preserve">  Imports</t>
  </si>
  <si>
    <t xml:space="preserve">  Exports</t>
  </si>
  <si>
    <t>Net exports of goods and services</t>
  </si>
  <si>
    <t xml:space="preserve">  Change in private inventories</t>
  </si>
  <si>
    <t xml:space="preserve">    Residential</t>
  </si>
  <si>
    <t xml:space="preserve">      Equipment and software</t>
  </si>
  <si>
    <t xml:space="preserve">      Structures</t>
  </si>
  <si>
    <t xml:space="preserve">    Nonresidential</t>
  </si>
  <si>
    <t xml:space="preserve">  Fixed investment</t>
  </si>
  <si>
    <t>Gross private domestic investment</t>
  </si>
  <si>
    <t xml:space="preserve">  Services</t>
  </si>
  <si>
    <t xml:space="preserve">    Nondurable goods</t>
  </si>
  <si>
    <t xml:space="preserve">    Durable goods</t>
  </si>
  <si>
    <t xml:space="preserve">  Goods</t>
  </si>
  <si>
    <t>Personal consumption expenditures</t>
  </si>
  <si>
    <t xml:space="preserve">    Gross domestic product</t>
  </si>
  <si>
    <t>Downloaded 9/28/2012 12:14 PM at http://www.bea.gov/iTable/iTable.cfm?ReqID=9&amp;step=1</t>
  </si>
  <si>
    <t>Table 1.1.5. Gross Domestic Product</t>
  </si>
  <si>
    <t>Year</t>
  </si>
  <si>
    <t>Current receipts</t>
  </si>
  <si>
    <t>Current expenditures</t>
  </si>
  <si>
    <t>GDP</t>
  </si>
  <si>
    <t>Interest payments /1/</t>
  </si>
  <si>
    <t xml:space="preserve">  From business (net)</t>
  </si>
  <si>
    <t xml:space="preserve">  Taxes on production and imports</t>
  </si>
  <si>
    <t xml:space="preserve">  Personal current taxes</t>
  </si>
  <si>
    <t>Calculated by Just Facts</t>
  </si>
  <si>
    <t>3. Prior to 1960, government social benefits to the rest of the world are included in line 21, "other current transfer payments to the rest of the world (net)."</t>
  </si>
  <si>
    <t>2. Prior to 1959, subsidies (line 25) and the current surplus of government enterprises (line 14) are not shown separately; subsidies are presented net of the current surplus of government enterprises.</t>
  </si>
  <si>
    <t>1. Prior to 1960, interest payments to persons (line 23) and interest receipts on line 9 are not shown separately, but are included in interest payments (line 22), which is shown net of interest receipts. Miscellaneous receipts on line 9 includes rents and royalties received by governments.</t>
  </si>
  <si>
    <t xml:space="preserve">    Net government saving</t>
  </si>
  <si>
    <t>Subsidies /2/</t>
  </si>
  <si>
    <t xml:space="preserve">  To persons and business /1/</t>
  </si>
  <si>
    <t xml:space="preserve">  Other current transfer payments to the rest of the world (net) /3/</t>
  </si>
  <si>
    <t xml:space="preserve">    To the rest of the world /3/</t>
  </si>
  <si>
    <t>Current surplus of government enterprises /2/</t>
  </si>
  <si>
    <t xml:space="preserve">  Interest and miscellaneous receipts /1/</t>
  </si>
  <si>
    <t>Downloaded 9/28/2012 1:06 PM at http://www.bea.gov/iTable/iTable.cfm?ReqID=9&amp;step=1</t>
  </si>
  <si>
    <t>Table 3.1. Government Current Receipts and Expenditures</t>
  </si>
  <si>
    <t>Federal, state &amp; local</t>
  </si>
  <si>
    <t>Taxes + social insurance</t>
  </si>
  <si>
    <t>High</t>
  </si>
  <si>
    <t>Low</t>
  </si>
  <si>
    <t>Median</t>
  </si>
  <si>
    <t>Average</t>
  </si>
  <si>
    <t>(Taxes + soc. ins.) / GDP</t>
  </si>
  <si>
    <t>Cur. rec. / GDP</t>
  </si>
  <si>
    <t>Cur. exp. / GDP</t>
  </si>
  <si>
    <t>NOTES:</t>
  </si>
  <si>
    <t>- Taxes calculated by adding "Current tax receipts" with "Contributions for government social insurance," which are a type of tax. ["A Primer on BEA’s Government Accounts." By Bruce E. Baker and Pamela A. Kelly. U.S. Bureau of Economic Analysis, March 2008. http://www.bea.gov/scb/pdf/2008/03 March/0308_primer.pdf. Page 33: "Social insurance contributions. These finance the provision of certain social benefits to qualified persons. These contributions include contributions for social security, Medicare, unemployment insurance, and a number of smaller programs."]</t>
  </si>
  <si>
    <t>Dataset: "Table 3.1. Government Current Receipts and Expenditures." U.S. Department of Commerce, Bureau of Economic Analysis. Last revised September 27, 2012. http://www.bea.gov/iTable/iTable.cfm?ReqID=9&amp;step=1</t>
  </si>
  <si>
    <t>Dataset: "Table 1.1.5. Gross Domestic Product." U.S. Department of Commerce, Bureau of Economic Analysis. Last revised September 27, 2012. http://www.bea.gov/iTable/iTable.cfm?ReqID=9&amp;step=1</t>
  </si>
  <si>
    <t>Cur. tax rec. + soc. ins.</t>
  </si>
  <si>
    <t>Cur. rec. - cur. exp.</t>
  </si>
  <si>
    <t>1950-1959</t>
  </si>
  <si>
    <t>2002-2011</t>
  </si>
  <si>
    <t>Calculations for "Warren Buffett's fraudulent tax claims (part 2)"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</si>
</sst>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57" applyFill="1" applyAlignment="1">
      <alignment wrapText="1"/>
      <protection/>
    </xf>
    <xf numFmtId="169" fontId="0" fillId="33" borderId="0" xfId="57" applyNumberFormat="1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9" fontId="0" fillId="33" borderId="1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9" fontId="0" fillId="33" borderId="13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8" fontId="0" fillId="33" borderId="16" xfId="0" applyNumberFormat="1" applyFill="1" applyBorder="1" applyAlignment="1">
      <alignment/>
    </xf>
    <xf numFmtId="168" fontId="0" fillId="0" borderId="0" xfId="57" applyNumberFormat="1" applyBorder="1">
      <alignment/>
      <protection/>
    </xf>
    <xf numFmtId="0" fontId="0" fillId="0" borderId="0" xfId="57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0" xfId="57" applyFont="1" applyFill="1">
      <alignment/>
      <protection/>
    </xf>
    <xf numFmtId="169" fontId="0" fillId="33" borderId="0" xfId="57" applyNumberFormat="1" applyFill="1">
      <alignment/>
      <protection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68" fontId="0" fillId="0" borderId="19" xfId="57" applyNumberFormat="1" applyBorder="1">
      <alignment/>
      <protection/>
    </xf>
    <xf numFmtId="168" fontId="0" fillId="0" borderId="20" xfId="57" applyNumberFormat="1" applyBorder="1">
      <alignment/>
      <protection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170" fontId="0" fillId="0" borderId="0" xfId="57" applyNumberFormat="1" applyFill="1">
      <alignment/>
      <protection/>
    </xf>
    <xf numFmtId="0" fontId="0" fillId="0" borderId="0" xfId="57" applyFill="1" applyAlignment="1">
      <alignment vertical="top"/>
      <protection/>
    </xf>
    <xf numFmtId="0" fontId="2" fillId="34" borderId="21" xfId="57" applyFont="1" applyFill="1" applyBorder="1" applyAlignment="1">
      <alignment horizontal="center"/>
      <protection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6" fillId="0" borderId="0" xfId="57" applyFont="1" applyAlignment="1">
      <alignment wrapText="1"/>
      <protection/>
    </xf>
    <xf numFmtId="0" fontId="5" fillId="0" borderId="0" xfId="57" applyFont="1" applyAlignment="1">
      <alignment wrapText="1"/>
      <protection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7" fillId="0" borderId="0" xfId="53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warren-buffetts-fraudulent-tax-claims-part-2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8.28125" style="19" customWidth="1"/>
    <col min="2" max="2" width="18.421875" style="0" customWidth="1"/>
  </cols>
  <sheetData>
    <row r="1" ht="12.75">
      <c r="A1" s="57" t="s">
        <v>220</v>
      </c>
    </row>
    <row r="3" spans="1:2" ht="26.25">
      <c r="A3" s="21" t="s">
        <v>215</v>
      </c>
      <c r="B3" s="20"/>
    </row>
    <row r="4" ht="12.75">
      <c r="B4" s="20"/>
    </row>
    <row r="5" ht="26.25">
      <c r="A5" s="21" t="s">
        <v>214</v>
      </c>
    </row>
    <row r="6" ht="12.75">
      <c r="A6" s="21"/>
    </row>
    <row r="7" ht="12.75">
      <c r="A7" s="19" t="s">
        <v>212</v>
      </c>
    </row>
    <row r="8" ht="68.25" customHeight="1">
      <c r="A8" s="19" t="s">
        <v>213</v>
      </c>
    </row>
  </sheetData>
  <sheetProtection/>
  <hyperlinks>
    <hyperlink ref="A1" r:id="rId1" display="Calculations for &quot;Warren Buffett's fraudulent tax claims (part 2)&quot;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8515625" style="1" customWidth="1"/>
    <col min="2" max="2" width="26.421875" style="1" customWidth="1"/>
    <col min="3" max="16384" width="8.8515625" style="1" customWidth="1"/>
  </cols>
  <sheetData>
    <row r="1" spans="1:85" ht="17.25">
      <c r="A1" s="49" t="s">
        <v>181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</row>
    <row r="2" spans="1:85" ht="16.5">
      <c r="A2" s="51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12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</row>
    <row r="4" spans="1:85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</row>
    <row r="5" ht="12.75">
      <c r="A5" s="1" t="s">
        <v>180</v>
      </c>
    </row>
    <row r="7" spans="1:85" ht="12.75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18</v>
      </c>
      <c r="Q7" s="48" t="s">
        <v>19</v>
      </c>
      <c r="R7" s="48" t="s">
        <v>20</v>
      </c>
      <c r="S7" s="48" t="s">
        <v>21</v>
      </c>
      <c r="T7" s="48" t="s">
        <v>22</v>
      </c>
      <c r="U7" s="48" t="s">
        <v>23</v>
      </c>
      <c r="V7" s="48" t="s">
        <v>24</v>
      </c>
      <c r="W7" s="48" t="s">
        <v>25</v>
      </c>
      <c r="X7" s="48" t="s">
        <v>26</v>
      </c>
      <c r="Y7" s="48" t="s">
        <v>27</v>
      </c>
      <c r="Z7" s="48" t="s">
        <v>28</v>
      </c>
      <c r="AA7" s="48" t="s">
        <v>29</v>
      </c>
      <c r="AB7" s="48" t="s">
        <v>30</v>
      </c>
      <c r="AC7" s="48" t="s">
        <v>31</v>
      </c>
      <c r="AD7" s="48" t="s">
        <v>32</v>
      </c>
      <c r="AE7" s="48" t="s">
        <v>33</v>
      </c>
      <c r="AF7" s="48" t="s">
        <v>34</v>
      </c>
      <c r="AG7" s="48" t="s">
        <v>35</v>
      </c>
      <c r="AH7" s="48" t="s">
        <v>36</v>
      </c>
      <c r="AI7" s="48" t="s">
        <v>37</v>
      </c>
      <c r="AJ7" s="48" t="s">
        <v>38</v>
      </c>
      <c r="AK7" s="48" t="s">
        <v>39</v>
      </c>
      <c r="AL7" s="48" t="s">
        <v>40</v>
      </c>
      <c r="AM7" s="48" t="s">
        <v>41</v>
      </c>
      <c r="AN7" s="48" t="s">
        <v>42</v>
      </c>
      <c r="AO7" s="48" t="s">
        <v>43</v>
      </c>
      <c r="AP7" s="48" t="s">
        <v>44</v>
      </c>
      <c r="AQ7" s="48" t="s">
        <v>45</v>
      </c>
      <c r="AR7" s="48" t="s">
        <v>46</v>
      </c>
      <c r="AS7" s="48" t="s">
        <v>47</v>
      </c>
      <c r="AT7" s="48" t="s">
        <v>48</v>
      </c>
      <c r="AU7" s="48" t="s">
        <v>49</v>
      </c>
      <c r="AV7" s="48" t="s">
        <v>50</v>
      </c>
      <c r="AW7" s="48" t="s">
        <v>51</v>
      </c>
      <c r="AX7" s="48" t="s">
        <v>52</v>
      </c>
      <c r="AY7" s="48" t="s">
        <v>53</v>
      </c>
      <c r="AZ7" s="48" t="s">
        <v>54</v>
      </c>
      <c r="BA7" s="48" t="s">
        <v>55</v>
      </c>
      <c r="BB7" s="48" t="s">
        <v>56</v>
      </c>
      <c r="BC7" s="48" t="s">
        <v>57</v>
      </c>
      <c r="BD7" s="48" t="s">
        <v>58</v>
      </c>
      <c r="BE7" s="48" t="s">
        <v>59</v>
      </c>
      <c r="BF7" s="48" t="s">
        <v>60</v>
      </c>
      <c r="BG7" s="48" t="s">
        <v>61</v>
      </c>
      <c r="BH7" s="48" t="s">
        <v>62</v>
      </c>
      <c r="BI7" s="48" t="s">
        <v>63</v>
      </c>
      <c r="BJ7" s="48" t="s">
        <v>64</v>
      </c>
      <c r="BK7" s="48" t="s">
        <v>65</v>
      </c>
      <c r="BL7" s="48" t="s">
        <v>66</v>
      </c>
      <c r="BM7" s="48" t="s">
        <v>67</v>
      </c>
      <c r="BN7" s="48" t="s">
        <v>68</v>
      </c>
      <c r="BO7" s="48" t="s">
        <v>69</v>
      </c>
      <c r="BP7" s="48" t="s">
        <v>70</v>
      </c>
      <c r="BQ7" s="48" t="s">
        <v>71</v>
      </c>
      <c r="BR7" s="48" t="s">
        <v>72</v>
      </c>
      <c r="BS7" s="48" t="s">
        <v>73</v>
      </c>
      <c r="BT7" s="48" t="s">
        <v>74</v>
      </c>
      <c r="BU7" s="48" t="s">
        <v>75</v>
      </c>
      <c r="BV7" s="48" t="s">
        <v>76</v>
      </c>
      <c r="BW7" s="48" t="s">
        <v>77</v>
      </c>
      <c r="BX7" s="48" t="s">
        <v>78</v>
      </c>
      <c r="BY7" s="48" t="s">
        <v>79</v>
      </c>
      <c r="BZ7" s="48" t="s">
        <v>80</v>
      </c>
      <c r="CA7" s="48" t="s">
        <v>81</v>
      </c>
      <c r="CB7" s="48" t="s">
        <v>82</v>
      </c>
      <c r="CC7" s="48" t="s">
        <v>83</v>
      </c>
      <c r="CD7" s="48" t="s">
        <v>84</v>
      </c>
      <c r="CE7" s="48" t="s">
        <v>85</v>
      </c>
      <c r="CF7" s="48" t="s">
        <v>86</v>
      </c>
      <c r="CG7" s="48" t="s">
        <v>87</v>
      </c>
    </row>
    <row r="8" spans="1:85" ht="12.75">
      <c r="A8" s="1" t="s">
        <v>88</v>
      </c>
      <c r="B8" s="2" t="s">
        <v>179</v>
      </c>
      <c r="C8" s="1">
        <v>103.6</v>
      </c>
      <c r="D8" s="1">
        <v>91.2</v>
      </c>
      <c r="E8" s="1">
        <v>76.5</v>
      </c>
      <c r="F8" s="1">
        <v>58.7</v>
      </c>
      <c r="G8" s="1">
        <v>56.4</v>
      </c>
      <c r="H8" s="1">
        <v>66</v>
      </c>
      <c r="I8" s="1">
        <v>73.3</v>
      </c>
      <c r="J8" s="1">
        <v>83.8</v>
      </c>
      <c r="K8" s="1">
        <v>91.9</v>
      </c>
      <c r="L8" s="1">
        <v>86.1</v>
      </c>
      <c r="M8" s="1">
        <v>92.2</v>
      </c>
      <c r="N8" s="1">
        <v>101.4</v>
      </c>
      <c r="O8" s="1">
        <v>126.7</v>
      </c>
      <c r="P8" s="1">
        <v>161.9</v>
      </c>
      <c r="Q8" s="1">
        <v>198.6</v>
      </c>
      <c r="R8" s="1">
        <v>219.8</v>
      </c>
      <c r="S8" s="1">
        <v>223</v>
      </c>
      <c r="T8" s="1">
        <v>222.2</v>
      </c>
      <c r="U8" s="1">
        <v>244.1</v>
      </c>
      <c r="V8" s="1">
        <v>269.1</v>
      </c>
      <c r="W8" s="1">
        <v>267.2</v>
      </c>
      <c r="X8" s="1">
        <v>293.7</v>
      </c>
      <c r="Y8" s="1">
        <v>339.3</v>
      </c>
      <c r="Z8" s="1">
        <v>358.3</v>
      </c>
      <c r="AA8" s="1">
        <v>379.3</v>
      </c>
      <c r="AB8" s="1">
        <v>380.4</v>
      </c>
      <c r="AC8" s="1">
        <v>414.7</v>
      </c>
      <c r="AD8" s="1">
        <v>437.4</v>
      </c>
      <c r="AE8" s="1">
        <v>461.1</v>
      </c>
      <c r="AF8" s="1">
        <v>467.2</v>
      </c>
      <c r="AG8" s="1">
        <v>506.6</v>
      </c>
      <c r="AH8" s="1">
        <v>526.4</v>
      </c>
      <c r="AI8" s="1">
        <v>544.8</v>
      </c>
      <c r="AJ8" s="1">
        <v>585.7</v>
      </c>
      <c r="AK8" s="1">
        <v>617.8</v>
      </c>
      <c r="AL8" s="1">
        <v>663.6</v>
      </c>
      <c r="AM8" s="1">
        <v>719.1</v>
      </c>
      <c r="AN8" s="1">
        <v>787.7</v>
      </c>
      <c r="AO8" s="1">
        <v>832.4</v>
      </c>
      <c r="AP8" s="1">
        <v>909.8</v>
      </c>
      <c r="AQ8" s="1">
        <v>984.4</v>
      </c>
      <c r="AR8" s="1">
        <v>1038.3</v>
      </c>
      <c r="AS8" s="1">
        <v>1126.8</v>
      </c>
      <c r="AT8" s="1">
        <v>1237.9</v>
      </c>
      <c r="AU8" s="1">
        <v>1382.3</v>
      </c>
      <c r="AV8" s="1">
        <v>1499.5</v>
      </c>
      <c r="AW8" s="1">
        <v>1637.7</v>
      </c>
      <c r="AX8" s="1">
        <v>1824.6</v>
      </c>
      <c r="AY8" s="1">
        <v>2030.1</v>
      </c>
      <c r="AZ8" s="1">
        <v>2293.8</v>
      </c>
      <c r="BA8" s="1">
        <v>2562.2</v>
      </c>
      <c r="BB8" s="1">
        <v>2788.1</v>
      </c>
      <c r="BC8" s="1">
        <v>3126.8</v>
      </c>
      <c r="BD8" s="1">
        <v>3253.2</v>
      </c>
      <c r="BE8" s="1">
        <v>3534.6</v>
      </c>
      <c r="BF8" s="1">
        <v>3930.9</v>
      </c>
      <c r="BG8" s="1">
        <v>4217.5</v>
      </c>
      <c r="BH8" s="1">
        <v>4460.1</v>
      </c>
      <c r="BI8" s="1">
        <v>4736.4</v>
      </c>
      <c r="BJ8" s="1">
        <v>5100.4</v>
      </c>
      <c r="BK8" s="1">
        <v>5482.1</v>
      </c>
      <c r="BL8" s="1">
        <v>5800.5</v>
      </c>
      <c r="BM8" s="1">
        <v>5992.1</v>
      </c>
      <c r="BN8" s="1">
        <v>6342.3</v>
      </c>
      <c r="BO8" s="1">
        <v>6667.4</v>
      </c>
      <c r="BP8" s="1">
        <v>7085.2</v>
      </c>
      <c r="BQ8" s="1">
        <v>7414.7</v>
      </c>
      <c r="BR8" s="1">
        <v>7838.5</v>
      </c>
      <c r="BS8" s="1">
        <v>8332.4</v>
      </c>
      <c r="BT8" s="1">
        <v>8793.5</v>
      </c>
      <c r="BU8" s="1">
        <v>9353.5</v>
      </c>
      <c r="BV8" s="1">
        <v>9951.5</v>
      </c>
      <c r="BW8" s="1">
        <v>10286.2</v>
      </c>
      <c r="BX8" s="1">
        <v>10642.3</v>
      </c>
      <c r="BY8" s="1">
        <v>11142.2</v>
      </c>
      <c r="BZ8" s="1">
        <v>11853.3</v>
      </c>
      <c r="CA8" s="1">
        <v>12623</v>
      </c>
      <c r="CB8" s="1">
        <v>13377.2</v>
      </c>
      <c r="CC8" s="1">
        <v>14028.7</v>
      </c>
      <c r="CD8" s="1">
        <v>14291.5</v>
      </c>
      <c r="CE8" s="1">
        <v>13973.7</v>
      </c>
      <c r="CF8" s="1">
        <v>14498.9</v>
      </c>
      <c r="CG8" s="1">
        <v>15075.7</v>
      </c>
    </row>
    <row r="9" spans="1:85" ht="12.75">
      <c r="A9" s="1" t="s">
        <v>90</v>
      </c>
      <c r="B9" s="2" t="s">
        <v>178</v>
      </c>
      <c r="C9" s="1">
        <v>77.4</v>
      </c>
      <c r="D9" s="1">
        <v>70.1</v>
      </c>
      <c r="E9" s="1">
        <v>60.7</v>
      </c>
      <c r="F9" s="1">
        <v>48.7</v>
      </c>
      <c r="G9" s="1">
        <v>45.9</v>
      </c>
      <c r="H9" s="1">
        <v>51.5</v>
      </c>
      <c r="I9" s="1">
        <v>55.9</v>
      </c>
      <c r="J9" s="1">
        <v>62.2</v>
      </c>
      <c r="K9" s="1">
        <v>66.8</v>
      </c>
      <c r="L9" s="1">
        <v>64.3</v>
      </c>
      <c r="M9" s="1">
        <v>67.2</v>
      </c>
      <c r="N9" s="1">
        <v>71.3</v>
      </c>
      <c r="O9" s="1">
        <v>81.1</v>
      </c>
      <c r="P9" s="1">
        <v>89</v>
      </c>
      <c r="Q9" s="1">
        <v>99.9</v>
      </c>
      <c r="R9" s="1">
        <v>108.7</v>
      </c>
      <c r="S9" s="1">
        <v>120</v>
      </c>
      <c r="T9" s="1">
        <v>144.3</v>
      </c>
      <c r="U9" s="1">
        <v>162</v>
      </c>
      <c r="V9" s="1">
        <v>175</v>
      </c>
      <c r="W9" s="1">
        <v>178.5</v>
      </c>
      <c r="X9" s="1">
        <v>192.2</v>
      </c>
      <c r="Y9" s="1">
        <v>208.5</v>
      </c>
      <c r="Z9" s="1">
        <v>219.5</v>
      </c>
      <c r="AA9" s="1">
        <v>233.1</v>
      </c>
      <c r="AB9" s="1">
        <v>240</v>
      </c>
      <c r="AC9" s="1">
        <v>258.8</v>
      </c>
      <c r="AD9" s="1">
        <v>271.7</v>
      </c>
      <c r="AE9" s="1">
        <v>286.9</v>
      </c>
      <c r="AF9" s="1">
        <v>296.2</v>
      </c>
      <c r="AG9" s="1">
        <v>317.7</v>
      </c>
      <c r="AH9" s="1">
        <v>331.8</v>
      </c>
      <c r="AI9" s="1">
        <v>342.2</v>
      </c>
      <c r="AJ9" s="1">
        <v>363.3</v>
      </c>
      <c r="AK9" s="1">
        <v>382.7</v>
      </c>
      <c r="AL9" s="1">
        <v>411.5</v>
      </c>
      <c r="AM9" s="1">
        <v>443.8</v>
      </c>
      <c r="AN9" s="1">
        <v>480.9</v>
      </c>
      <c r="AO9" s="1">
        <v>507.8</v>
      </c>
      <c r="AP9" s="1">
        <v>558</v>
      </c>
      <c r="AQ9" s="1">
        <v>605.1</v>
      </c>
      <c r="AR9" s="1">
        <v>648.3</v>
      </c>
      <c r="AS9" s="1">
        <v>701.6</v>
      </c>
      <c r="AT9" s="1">
        <v>770.2</v>
      </c>
      <c r="AU9" s="1">
        <v>852</v>
      </c>
      <c r="AV9" s="1">
        <v>932.9</v>
      </c>
      <c r="AW9" s="1">
        <v>1033.8</v>
      </c>
      <c r="AX9" s="1">
        <v>1151.3</v>
      </c>
      <c r="AY9" s="1">
        <v>1277.8</v>
      </c>
      <c r="AZ9" s="1">
        <v>1427.6</v>
      </c>
      <c r="BA9" s="1">
        <v>1591.2</v>
      </c>
      <c r="BB9" s="1">
        <v>1755.8</v>
      </c>
      <c r="BC9" s="1">
        <v>1939.5</v>
      </c>
      <c r="BD9" s="1">
        <v>2075.5</v>
      </c>
      <c r="BE9" s="1">
        <v>2288.6</v>
      </c>
      <c r="BF9" s="1">
        <v>2501.1</v>
      </c>
      <c r="BG9" s="1">
        <v>2717.6</v>
      </c>
      <c r="BH9" s="1">
        <v>2896.7</v>
      </c>
      <c r="BI9" s="1">
        <v>3097</v>
      </c>
      <c r="BJ9" s="1">
        <v>3350.1</v>
      </c>
      <c r="BK9" s="1">
        <v>3594.5</v>
      </c>
      <c r="BL9" s="1">
        <v>3835.5</v>
      </c>
      <c r="BM9" s="1">
        <v>3980.1</v>
      </c>
      <c r="BN9" s="1">
        <v>4236.9</v>
      </c>
      <c r="BO9" s="1">
        <v>4483.6</v>
      </c>
      <c r="BP9" s="1">
        <v>4750.8</v>
      </c>
      <c r="BQ9" s="1">
        <v>4987.3</v>
      </c>
      <c r="BR9" s="1">
        <v>5273.6</v>
      </c>
      <c r="BS9" s="1">
        <v>5570.6</v>
      </c>
      <c r="BT9" s="1">
        <v>5918.5</v>
      </c>
      <c r="BU9" s="1">
        <v>6342.8</v>
      </c>
      <c r="BV9" s="1">
        <v>6830.4</v>
      </c>
      <c r="BW9" s="1">
        <v>7148.8</v>
      </c>
      <c r="BX9" s="1">
        <v>7439.2</v>
      </c>
      <c r="BY9" s="1">
        <v>7804.1</v>
      </c>
      <c r="BZ9" s="1">
        <v>8270.6</v>
      </c>
      <c r="CA9" s="1">
        <v>8803.5</v>
      </c>
      <c r="CB9" s="1">
        <v>9301</v>
      </c>
      <c r="CC9" s="1">
        <v>9772.3</v>
      </c>
      <c r="CD9" s="1">
        <v>10035.5</v>
      </c>
      <c r="CE9" s="1">
        <v>9845.9</v>
      </c>
      <c r="CF9" s="1">
        <v>10215.7</v>
      </c>
      <c r="CG9" s="1">
        <v>10729</v>
      </c>
    </row>
    <row r="10" spans="1:85" ht="12.75">
      <c r="A10" s="1" t="s">
        <v>92</v>
      </c>
      <c r="B10" s="1" t="s">
        <v>177</v>
      </c>
      <c r="C10" s="1">
        <v>43.8</v>
      </c>
      <c r="D10" s="1">
        <v>38.2</v>
      </c>
      <c r="E10" s="1">
        <v>31.7</v>
      </c>
      <c r="F10" s="1">
        <v>24.1</v>
      </c>
      <c r="G10" s="1">
        <v>23.8</v>
      </c>
      <c r="H10" s="1">
        <v>28.5</v>
      </c>
      <c r="I10" s="1">
        <v>31.6</v>
      </c>
      <c r="J10" s="1">
        <v>36</v>
      </c>
      <c r="K10" s="1">
        <v>38.4</v>
      </c>
      <c r="L10" s="1">
        <v>36</v>
      </c>
      <c r="M10" s="1">
        <v>37.9</v>
      </c>
      <c r="N10" s="1">
        <v>40.6</v>
      </c>
      <c r="O10" s="1">
        <v>47.4</v>
      </c>
      <c r="P10" s="1">
        <v>51</v>
      </c>
      <c r="Q10" s="1">
        <v>56.3</v>
      </c>
      <c r="R10" s="1">
        <v>60.5</v>
      </c>
      <c r="S10" s="1">
        <v>67.6</v>
      </c>
      <c r="T10" s="1">
        <v>86.2</v>
      </c>
      <c r="U10" s="1">
        <v>99.4</v>
      </c>
      <c r="V10" s="1">
        <v>107.4</v>
      </c>
      <c r="W10" s="1">
        <v>108.1</v>
      </c>
      <c r="X10" s="1">
        <v>116.8</v>
      </c>
      <c r="Y10" s="1">
        <v>124.8</v>
      </c>
      <c r="Z10" s="1">
        <v>128.8</v>
      </c>
      <c r="AA10" s="1">
        <v>134.8</v>
      </c>
      <c r="AB10" s="1">
        <v>135.8</v>
      </c>
      <c r="AC10" s="1">
        <v>147.4</v>
      </c>
      <c r="AD10" s="1">
        <v>152.2</v>
      </c>
      <c r="AE10" s="1">
        <v>159.6</v>
      </c>
      <c r="AF10" s="1">
        <v>161.6</v>
      </c>
      <c r="AG10" s="1">
        <v>172.6</v>
      </c>
      <c r="AH10" s="1">
        <v>177</v>
      </c>
      <c r="AI10" s="1">
        <v>178.8</v>
      </c>
      <c r="AJ10" s="1">
        <v>189</v>
      </c>
      <c r="AK10" s="1">
        <v>198.2</v>
      </c>
      <c r="AL10" s="1">
        <v>212.3</v>
      </c>
      <c r="AM10" s="1">
        <v>229.7</v>
      </c>
      <c r="AN10" s="1">
        <v>249.6</v>
      </c>
      <c r="AO10" s="1">
        <v>259</v>
      </c>
      <c r="AP10" s="1">
        <v>284.6</v>
      </c>
      <c r="AQ10" s="1">
        <v>304.7</v>
      </c>
      <c r="AR10" s="1">
        <v>318.8</v>
      </c>
      <c r="AS10" s="1">
        <v>342.1</v>
      </c>
      <c r="AT10" s="1">
        <v>373.8</v>
      </c>
      <c r="AU10" s="1">
        <v>416.6</v>
      </c>
      <c r="AV10" s="1">
        <v>451.5</v>
      </c>
      <c r="AW10" s="1">
        <v>491.3</v>
      </c>
      <c r="AX10" s="1">
        <v>546.3</v>
      </c>
      <c r="AY10" s="1">
        <v>600.4</v>
      </c>
      <c r="AZ10" s="1">
        <v>663.6</v>
      </c>
      <c r="BA10" s="1">
        <v>737.9</v>
      </c>
      <c r="BB10" s="1">
        <v>799.8</v>
      </c>
      <c r="BC10" s="1">
        <v>869.4</v>
      </c>
      <c r="BD10" s="1">
        <v>899.3</v>
      </c>
      <c r="BE10" s="1">
        <v>973.8</v>
      </c>
      <c r="BF10" s="1">
        <v>1063.7</v>
      </c>
      <c r="BG10" s="1">
        <v>1137.6</v>
      </c>
      <c r="BH10" s="1">
        <v>1195.6</v>
      </c>
      <c r="BI10" s="1">
        <v>1256.3</v>
      </c>
      <c r="BJ10" s="1">
        <v>1337.3</v>
      </c>
      <c r="BK10" s="1">
        <v>1423.8</v>
      </c>
      <c r="BL10" s="1">
        <v>1491.3</v>
      </c>
      <c r="BM10" s="1">
        <v>1497.4</v>
      </c>
      <c r="BN10" s="1">
        <v>1563.3</v>
      </c>
      <c r="BO10" s="1">
        <v>1642.3</v>
      </c>
      <c r="BP10" s="1">
        <v>1746.6</v>
      </c>
      <c r="BQ10" s="1">
        <v>1815.5</v>
      </c>
      <c r="BR10" s="1">
        <v>1917.7</v>
      </c>
      <c r="BS10" s="1">
        <v>2006.8</v>
      </c>
      <c r="BT10" s="1">
        <v>2110</v>
      </c>
      <c r="BU10" s="1">
        <v>2290</v>
      </c>
      <c r="BV10" s="1">
        <v>2459.1</v>
      </c>
      <c r="BW10" s="1">
        <v>2534</v>
      </c>
      <c r="BX10" s="1">
        <v>2610</v>
      </c>
      <c r="BY10" s="1">
        <v>2728</v>
      </c>
      <c r="BZ10" s="1">
        <v>2892.1</v>
      </c>
      <c r="CA10" s="1">
        <v>3076.7</v>
      </c>
      <c r="CB10" s="1">
        <v>3224.7</v>
      </c>
      <c r="CC10" s="1">
        <v>3363.9</v>
      </c>
      <c r="CD10" s="1">
        <v>3381.7</v>
      </c>
      <c r="CE10" s="1">
        <v>3194.4</v>
      </c>
      <c r="CF10" s="1">
        <v>3364.9</v>
      </c>
      <c r="CG10" s="1">
        <v>3624.8</v>
      </c>
    </row>
    <row r="11" spans="1:85" ht="12.75">
      <c r="A11" s="1" t="s">
        <v>93</v>
      </c>
      <c r="B11" s="1" t="s">
        <v>176</v>
      </c>
      <c r="C11" s="1">
        <v>9.8</v>
      </c>
      <c r="D11" s="1">
        <v>7.7</v>
      </c>
      <c r="E11" s="1">
        <v>5.9</v>
      </c>
      <c r="F11" s="1">
        <v>4</v>
      </c>
      <c r="G11" s="1">
        <v>3.8</v>
      </c>
      <c r="H11" s="1">
        <v>4.6</v>
      </c>
      <c r="I11" s="1">
        <v>5.5</v>
      </c>
      <c r="J11" s="1">
        <v>6.7</v>
      </c>
      <c r="K11" s="1">
        <v>7.4</v>
      </c>
      <c r="L11" s="1">
        <v>6.1</v>
      </c>
      <c r="M11" s="1">
        <v>7.2</v>
      </c>
      <c r="N11" s="1">
        <v>8.3</v>
      </c>
      <c r="O11" s="1">
        <v>10.3</v>
      </c>
      <c r="P11" s="1">
        <v>7.6</v>
      </c>
      <c r="Q11" s="1">
        <v>7.5</v>
      </c>
      <c r="R11" s="1">
        <v>7.7</v>
      </c>
      <c r="S11" s="1">
        <v>9.1</v>
      </c>
      <c r="T11" s="1">
        <v>17.1</v>
      </c>
      <c r="U11" s="1">
        <v>21.8</v>
      </c>
      <c r="V11" s="1">
        <v>24.5</v>
      </c>
      <c r="W11" s="1">
        <v>26.6</v>
      </c>
      <c r="X11" s="1">
        <v>32.4</v>
      </c>
      <c r="Y11" s="1">
        <v>31.7</v>
      </c>
      <c r="Z11" s="1">
        <v>31.2</v>
      </c>
      <c r="AA11" s="1">
        <v>34.6</v>
      </c>
      <c r="AB11" s="1">
        <v>33.7</v>
      </c>
      <c r="AC11" s="1">
        <v>40.7</v>
      </c>
      <c r="AD11" s="1">
        <v>40.2</v>
      </c>
      <c r="AE11" s="1">
        <v>42</v>
      </c>
      <c r="AF11" s="1">
        <v>39.5</v>
      </c>
      <c r="AG11" s="1">
        <v>44.9</v>
      </c>
      <c r="AH11" s="1">
        <v>45.6</v>
      </c>
      <c r="AI11" s="1">
        <v>44.2</v>
      </c>
      <c r="AJ11" s="1">
        <v>49.5</v>
      </c>
      <c r="AK11" s="1">
        <v>54.2</v>
      </c>
      <c r="AL11" s="1">
        <v>59.6</v>
      </c>
      <c r="AM11" s="1">
        <v>66.4</v>
      </c>
      <c r="AN11" s="1">
        <v>71.7</v>
      </c>
      <c r="AO11" s="1">
        <v>74</v>
      </c>
      <c r="AP11" s="1">
        <v>84.8</v>
      </c>
      <c r="AQ11" s="1">
        <v>90.5</v>
      </c>
      <c r="AR11" s="1">
        <v>90</v>
      </c>
      <c r="AS11" s="1">
        <v>102.4</v>
      </c>
      <c r="AT11" s="1">
        <v>116.4</v>
      </c>
      <c r="AU11" s="1">
        <v>130.5</v>
      </c>
      <c r="AV11" s="1">
        <v>130.2</v>
      </c>
      <c r="AW11" s="1">
        <v>142.2</v>
      </c>
      <c r="AX11" s="1">
        <v>168.6</v>
      </c>
      <c r="AY11" s="1">
        <v>192</v>
      </c>
      <c r="AZ11" s="1">
        <v>213.3</v>
      </c>
      <c r="BA11" s="1">
        <v>226.3</v>
      </c>
      <c r="BB11" s="1">
        <v>226.4</v>
      </c>
      <c r="BC11" s="1">
        <v>243.9</v>
      </c>
      <c r="BD11" s="1">
        <v>253</v>
      </c>
      <c r="BE11" s="1">
        <v>295</v>
      </c>
      <c r="BF11" s="1">
        <v>342.2</v>
      </c>
      <c r="BG11" s="1">
        <v>380.4</v>
      </c>
      <c r="BH11" s="1">
        <v>421.4</v>
      </c>
      <c r="BI11" s="1">
        <v>442</v>
      </c>
      <c r="BJ11" s="1">
        <v>475.1</v>
      </c>
      <c r="BK11" s="1">
        <v>494.3</v>
      </c>
      <c r="BL11" s="1">
        <v>497.1</v>
      </c>
      <c r="BM11" s="1">
        <v>477.2</v>
      </c>
      <c r="BN11" s="1">
        <v>508.1</v>
      </c>
      <c r="BO11" s="1">
        <v>551.5</v>
      </c>
      <c r="BP11" s="1">
        <v>607.2</v>
      </c>
      <c r="BQ11" s="1">
        <v>635.7</v>
      </c>
      <c r="BR11" s="1">
        <v>676.3</v>
      </c>
      <c r="BS11" s="1">
        <v>715.5</v>
      </c>
      <c r="BT11" s="1">
        <v>780</v>
      </c>
      <c r="BU11" s="1">
        <v>857.4</v>
      </c>
      <c r="BV11" s="1">
        <v>915.8</v>
      </c>
      <c r="BW11" s="1">
        <v>946.3</v>
      </c>
      <c r="BX11" s="1">
        <v>992.1</v>
      </c>
      <c r="BY11" s="1">
        <v>1019.9</v>
      </c>
      <c r="BZ11" s="1">
        <v>1072.9</v>
      </c>
      <c r="CA11" s="1">
        <v>1123.4</v>
      </c>
      <c r="CB11" s="1">
        <v>1155</v>
      </c>
      <c r="CC11" s="1">
        <v>1188.4</v>
      </c>
      <c r="CD11" s="1">
        <v>1108.9</v>
      </c>
      <c r="CE11" s="1">
        <v>1029.6</v>
      </c>
      <c r="CF11" s="1">
        <v>1079.4</v>
      </c>
      <c r="CG11" s="1">
        <v>1146.4</v>
      </c>
    </row>
    <row r="12" spans="1:85" ht="12.75">
      <c r="A12" s="1" t="s">
        <v>94</v>
      </c>
      <c r="B12" s="1" t="s">
        <v>175</v>
      </c>
      <c r="C12" s="1">
        <v>33.9</v>
      </c>
      <c r="D12" s="1">
        <v>30.5</v>
      </c>
      <c r="E12" s="1">
        <v>25.8</v>
      </c>
      <c r="F12" s="1">
        <v>20.2</v>
      </c>
      <c r="G12" s="1">
        <v>20</v>
      </c>
      <c r="H12" s="1">
        <v>23.9</v>
      </c>
      <c r="I12" s="1">
        <v>26.1</v>
      </c>
      <c r="J12" s="1">
        <v>29.2</v>
      </c>
      <c r="K12" s="1">
        <v>31</v>
      </c>
      <c r="L12" s="1">
        <v>29.9</v>
      </c>
      <c r="M12" s="1">
        <v>30.8</v>
      </c>
      <c r="N12" s="1">
        <v>32.3</v>
      </c>
      <c r="O12" s="1">
        <v>37.2</v>
      </c>
      <c r="P12" s="1">
        <v>43.4</v>
      </c>
      <c r="Q12" s="1">
        <v>48.9</v>
      </c>
      <c r="R12" s="1">
        <v>52.8</v>
      </c>
      <c r="S12" s="1">
        <v>58.5</v>
      </c>
      <c r="T12" s="1">
        <v>69.1</v>
      </c>
      <c r="U12" s="1">
        <v>77.6</v>
      </c>
      <c r="V12" s="1">
        <v>83</v>
      </c>
      <c r="W12" s="1">
        <v>81.5</v>
      </c>
      <c r="X12" s="1">
        <v>84.4</v>
      </c>
      <c r="Y12" s="1">
        <v>93</v>
      </c>
      <c r="Z12" s="1">
        <v>97.5</v>
      </c>
      <c r="AA12" s="1">
        <v>100.2</v>
      </c>
      <c r="AB12" s="1">
        <v>102.1</v>
      </c>
      <c r="AC12" s="1">
        <v>106.7</v>
      </c>
      <c r="AD12" s="1">
        <v>112</v>
      </c>
      <c r="AE12" s="1">
        <v>117.6</v>
      </c>
      <c r="AF12" s="1">
        <v>122</v>
      </c>
      <c r="AG12" s="1">
        <v>127.7</v>
      </c>
      <c r="AH12" s="1">
        <v>131.4</v>
      </c>
      <c r="AI12" s="1">
        <v>134.6</v>
      </c>
      <c r="AJ12" s="1">
        <v>139.5</v>
      </c>
      <c r="AK12" s="1">
        <v>143.9</v>
      </c>
      <c r="AL12" s="1">
        <v>152.7</v>
      </c>
      <c r="AM12" s="1">
        <v>163.3</v>
      </c>
      <c r="AN12" s="1">
        <v>177.9</v>
      </c>
      <c r="AO12" s="1">
        <v>185</v>
      </c>
      <c r="AP12" s="1">
        <v>199.8</v>
      </c>
      <c r="AQ12" s="1">
        <v>214.2</v>
      </c>
      <c r="AR12" s="1">
        <v>228.8</v>
      </c>
      <c r="AS12" s="1">
        <v>239.7</v>
      </c>
      <c r="AT12" s="1">
        <v>257.4</v>
      </c>
      <c r="AU12" s="1">
        <v>286.1</v>
      </c>
      <c r="AV12" s="1">
        <v>321.4</v>
      </c>
      <c r="AW12" s="1">
        <v>349.2</v>
      </c>
      <c r="AX12" s="1">
        <v>377.7</v>
      </c>
      <c r="AY12" s="1">
        <v>408.4</v>
      </c>
      <c r="AZ12" s="1">
        <v>450.2</v>
      </c>
      <c r="BA12" s="1">
        <v>511.6</v>
      </c>
      <c r="BB12" s="1">
        <v>573.4</v>
      </c>
      <c r="BC12" s="1">
        <v>625.4</v>
      </c>
      <c r="BD12" s="1">
        <v>646.3</v>
      </c>
      <c r="BE12" s="1">
        <v>678.8</v>
      </c>
      <c r="BF12" s="1">
        <v>721.5</v>
      </c>
      <c r="BG12" s="1">
        <v>757.2</v>
      </c>
      <c r="BH12" s="1">
        <v>774.2</v>
      </c>
      <c r="BI12" s="1">
        <v>814.3</v>
      </c>
      <c r="BJ12" s="1">
        <v>862.3</v>
      </c>
      <c r="BK12" s="1">
        <v>929.5</v>
      </c>
      <c r="BL12" s="1">
        <v>994.2</v>
      </c>
      <c r="BM12" s="1">
        <v>1020.3</v>
      </c>
      <c r="BN12" s="1">
        <v>1055.2</v>
      </c>
      <c r="BO12" s="1">
        <v>1090.8</v>
      </c>
      <c r="BP12" s="1">
        <v>1139.4</v>
      </c>
      <c r="BQ12" s="1">
        <v>1179.8</v>
      </c>
      <c r="BR12" s="1">
        <v>1241.4</v>
      </c>
      <c r="BS12" s="1">
        <v>1291.2</v>
      </c>
      <c r="BT12" s="1">
        <v>1330</v>
      </c>
      <c r="BU12" s="1">
        <v>1432.6</v>
      </c>
      <c r="BV12" s="1">
        <v>1543.4</v>
      </c>
      <c r="BW12" s="1">
        <v>1587.7</v>
      </c>
      <c r="BX12" s="1">
        <v>1617.9</v>
      </c>
      <c r="BY12" s="1">
        <v>1708.1</v>
      </c>
      <c r="BZ12" s="1">
        <v>1819.3</v>
      </c>
      <c r="CA12" s="1">
        <v>1953.4</v>
      </c>
      <c r="CB12" s="1">
        <v>2069.8</v>
      </c>
      <c r="CC12" s="1">
        <v>2175.5</v>
      </c>
      <c r="CD12" s="1">
        <v>2272.8</v>
      </c>
      <c r="CE12" s="1">
        <v>2164.8</v>
      </c>
      <c r="CF12" s="1">
        <v>2285.5</v>
      </c>
      <c r="CG12" s="1">
        <v>2478.4</v>
      </c>
    </row>
    <row r="13" spans="1:85" ht="12.75">
      <c r="A13" s="1" t="s">
        <v>95</v>
      </c>
      <c r="B13" s="1" t="s">
        <v>174</v>
      </c>
      <c r="C13" s="1">
        <v>33.6</v>
      </c>
      <c r="D13" s="1">
        <v>32</v>
      </c>
      <c r="E13" s="1">
        <v>29</v>
      </c>
      <c r="F13" s="1">
        <v>24.6</v>
      </c>
      <c r="G13" s="1">
        <v>22.2</v>
      </c>
      <c r="H13" s="1">
        <v>23</v>
      </c>
      <c r="I13" s="1">
        <v>24.3</v>
      </c>
      <c r="J13" s="1">
        <v>26.2</v>
      </c>
      <c r="K13" s="1">
        <v>28.5</v>
      </c>
      <c r="L13" s="1">
        <v>28.3</v>
      </c>
      <c r="M13" s="1">
        <v>29.3</v>
      </c>
      <c r="N13" s="1">
        <v>30.7</v>
      </c>
      <c r="O13" s="1">
        <v>33.6</v>
      </c>
      <c r="P13" s="1">
        <v>38</v>
      </c>
      <c r="Q13" s="1">
        <v>43.6</v>
      </c>
      <c r="R13" s="1">
        <v>48.1</v>
      </c>
      <c r="S13" s="1">
        <v>52.4</v>
      </c>
      <c r="T13" s="1">
        <v>58.1</v>
      </c>
      <c r="U13" s="1">
        <v>62.6</v>
      </c>
      <c r="V13" s="1">
        <v>67.6</v>
      </c>
      <c r="W13" s="1">
        <v>70.4</v>
      </c>
      <c r="X13" s="1">
        <v>75.4</v>
      </c>
      <c r="Y13" s="1">
        <v>83.8</v>
      </c>
      <c r="Z13" s="1">
        <v>90.7</v>
      </c>
      <c r="AA13" s="1">
        <v>98.2</v>
      </c>
      <c r="AB13" s="1">
        <v>104.2</v>
      </c>
      <c r="AC13" s="1">
        <v>111.4</v>
      </c>
      <c r="AD13" s="1">
        <v>119.5</v>
      </c>
      <c r="AE13" s="1">
        <v>127.3</v>
      </c>
      <c r="AF13" s="1">
        <v>134.6</v>
      </c>
      <c r="AG13" s="1">
        <v>145.1</v>
      </c>
      <c r="AH13" s="1">
        <v>154.8</v>
      </c>
      <c r="AI13" s="1">
        <v>163.4</v>
      </c>
      <c r="AJ13" s="1">
        <v>174.4</v>
      </c>
      <c r="AK13" s="1">
        <v>184.6</v>
      </c>
      <c r="AL13" s="1">
        <v>199.2</v>
      </c>
      <c r="AM13" s="1">
        <v>214.1</v>
      </c>
      <c r="AN13" s="1">
        <v>231.3</v>
      </c>
      <c r="AO13" s="1">
        <v>248.8</v>
      </c>
      <c r="AP13" s="1">
        <v>273.4</v>
      </c>
      <c r="AQ13" s="1">
        <v>300.4</v>
      </c>
      <c r="AR13" s="1">
        <v>329.5</v>
      </c>
      <c r="AS13" s="1">
        <v>359.5</v>
      </c>
      <c r="AT13" s="1">
        <v>396.4</v>
      </c>
      <c r="AU13" s="1">
        <v>435.4</v>
      </c>
      <c r="AV13" s="1">
        <v>481.4</v>
      </c>
      <c r="AW13" s="1">
        <v>542.5</v>
      </c>
      <c r="AX13" s="1">
        <v>604.9</v>
      </c>
      <c r="AY13" s="1">
        <v>677.4</v>
      </c>
      <c r="AZ13" s="1">
        <v>764.1</v>
      </c>
      <c r="BA13" s="1">
        <v>853.2</v>
      </c>
      <c r="BB13" s="1">
        <v>956</v>
      </c>
      <c r="BC13" s="1">
        <v>1070.1</v>
      </c>
      <c r="BD13" s="1">
        <v>1176.2</v>
      </c>
      <c r="BE13" s="1">
        <v>1314.8</v>
      </c>
      <c r="BF13" s="1">
        <v>1437.4</v>
      </c>
      <c r="BG13" s="1">
        <v>1580</v>
      </c>
      <c r="BH13" s="1">
        <v>1701.1</v>
      </c>
      <c r="BI13" s="1">
        <v>1840.7</v>
      </c>
      <c r="BJ13" s="1">
        <v>2012.7</v>
      </c>
      <c r="BK13" s="1">
        <v>2170.7</v>
      </c>
      <c r="BL13" s="1">
        <v>2344.2</v>
      </c>
      <c r="BM13" s="1">
        <v>2482.6</v>
      </c>
      <c r="BN13" s="1">
        <v>2673.6</v>
      </c>
      <c r="BO13" s="1">
        <v>2841.2</v>
      </c>
      <c r="BP13" s="1">
        <v>3004.3</v>
      </c>
      <c r="BQ13" s="1">
        <v>3171.7</v>
      </c>
      <c r="BR13" s="1">
        <v>3355.9</v>
      </c>
      <c r="BS13" s="1">
        <v>3563.9</v>
      </c>
      <c r="BT13" s="1">
        <v>3808.5</v>
      </c>
      <c r="BU13" s="1">
        <v>4052.8</v>
      </c>
      <c r="BV13" s="1">
        <v>4371.2</v>
      </c>
      <c r="BW13" s="1">
        <v>4614.8</v>
      </c>
      <c r="BX13" s="1">
        <v>4829.2</v>
      </c>
      <c r="BY13" s="1">
        <v>5076.1</v>
      </c>
      <c r="BZ13" s="1">
        <v>5378.5</v>
      </c>
      <c r="CA13" s="1">
        <v>5726.8</v>
      </c>
      <c r="CB13" s="1">
        <v>6076.3</v>
      </c>
      <c r="CC13" s="1">
        <v>6408.3</v>
      </c>
      <c r="CD13" s="1">
        <v>6653.8</v>
      </c>
      <c r="CE13" s="1">
        <v>6651.5</v>
      </c>
      <c r="CF13" s="1">
        <v>6850.9</v>
      </c>
      <c r="CG13" s="1">
        <v>7104.2</v>
      </c>
    </row>
    <row r="14" spans="1:85" ht="12.75">
      <c r="A14" s="1" t="s">
        <v>96</v>
      </c>
      <c r="B14" s="2" t="s">
        <v>173</v>
      </c>
      <c r="C14" s="1">
        <v>16.5</v>
      </c>
      <c r="D14" s="1">
        <v>10.8</v>
      </c>
      <c r="E14" s="1">
        <v>5.9</v>
      </c>
      <c r="F14" s="1">
        <v>1.3</v>
      </c>
      <c r="G14" s="1">
        <v>1.7</v>
      </c>
      <c r="H14" s="1">
        <v>3.7</v>
      </c>
      <c r="I14" s="1">
        <v>6.7</v>
      </c>
      <c r="J14" s="1">
        <v>8.6</v>
      </c>
      <c r="K14" s="1">
        <v>12.2</v>
      </c>
      <c r="L14" s="1">
        <v>7.1</v>
      </c>
      <c r="M14" s="1">
        <v>9.3</v>
      </c>
      <c r="N14" s="1">
        <v>13.6</v>
      </c>
      <c r="O14" s="1">
        <v>18.1</v>
      </c>
      <c r="P14" s="1">
        <v>10.4</v>
      </c>
      <c r="Q14" s="1">
        <v>6.1</v>
      </c>
      <c r="R14" s="1">
        <v>7.8</v>
      </c>
      <c r="S14" s="1">
        <v>10.8</v>
      </c>
      <c r="T14" s="1">
        <v>31.1</v>
      </c>
      <c r="U14" s="1">
        <v>35</v>
      </c>
      <c r="V14" s="1">
        <v>48.1</v>
      </c>
      <c r="W14" s="1">
        <v>36.9</v>
      </c>
      <c r="X14" s="1">
        <v>54.1</v>
      </c>
      <c r="Y14" s="1">
        <v>60.2</v>
      </c>
      <c r="Z14" s="1">
        <v>54</v>
      </c>
      <c r="AA14" s="1">
        <v>56.4</v>
      </c>
      <c r="AB14" s="1">
        <v>53.8</v>
      </c>
      <c r="AC14" s="1">
        <v>69</v>
      </c>
      <c r="AD14" s="1">
        <v>72</v>
      </c>
      <c r="AE14" s="1">
        <v>70.5</v>
      </c>
      <c r="AF14" s="1">
        <v>64.5</v>
      </c>
      <c r="AG14" s="1">
        <v>78.5</v>
      </c>
      <c r="AH14" s="1">
        <v>78.9</v>
      </c>
      <c r="AI14" s="1">
        <v>78.2</v>
      </c>
      <c r="AJ14" s="1">
        <v>88.1</v>
      </c>
      <c r="AK14" s="1">
        <v>93.8</v>
      </c>
      <c r="AL14" s="1">
        <v>102.1</v>
      </c>
      <c r="AM14" s="1">
        <v>118.2</v>
      </c>
      <c r="AN14" s="1">
        <v>131.3</v>
      </c>
      <c r="AO14" s="1">
        <v>128.6</v>
      </c>
      <c r="AP14" s="1">
        <v>141.2</v>
      </c>
      <c r="AQ14" s="1">
        <v>156.4</v>
      </c>
      <c r="AR14" s="1">
        <v>152.4</v>
      </c>
      <c r="AS14" s="1">
        <v>178.2</v>
      </c>
      <c r="AT14" s="1">
        <v>207.6</v>
      </c>
      <c r="AU14" s="1">
        <v>244.5</v>
      </c>
      <c r="AV14" s="1">
        <v>249.4</v>
      </c>
      <c r="AW14" s="1">
        <v>230.2</v>
      </c>
      <c r="AX14" s="1">
        <v>292</v>
      </c>
      <c r="AY14" s="1">
        <v>361.3</v>
      </c>
      <c r="AZ14" s="1">
        <v>438</v>
      </c>
      <c r="BA14" s="1">
        <v>492.9</v>
      </c>
      <c r="BB14" s="1">
        <v>479.3</v>
      </c>
      <c r="BC14" s="1">
        <v>572.4</v>
      </c>
      <c r="BD14" s="1">
        <v>517.2</v>
      </c>
      <c r="BE14" s="1">
        <v>564.3</v>
      </c>
      <c r="BF14" s="1">
        <v>735.6</v>
      </c>
      <c r="BG14" s="1">
        <v>736.2</v>
      </c>
      <c r="BH14" s="1">
        <v>746.5</v>
      </c>
      <c r="BI14" s="1">
        <v>785</v>
      </c>
      <c r="BJ14" s="1">
        <v>821.6</v>
      </c>
      <c r="BK14" s="1">
        <v>874.9</v>
      </c>
      <c r="BL14" s="1">
        <v>861</v>
      </c>
      <c r="BM14" s="1">
        <v>802.9</v>
      </c>
      <c r="BN14" s="1">
        <v>864.8</v>
      </c>
      <c r="BO14" s="1">
        <v>953.3</v>
      </c>
      <c r="BP14" s="1">
        <v>1097.3</v>
      </c>
      <c r="BQ14" s="1">
        <v>1144</v>
      </c>
      <c r="BR14" s="1">
        <v>1240.2</v>
      </c>
      <c r="BS14" s="1">
        <v>1388.7</v>
      </c>
      <c r="BT14" s="1">
        <v>1510.8</v>
      </c>
      <c r="BU14" s="1">
        <v>1641.5</v>
      </c>
      <c r="BV14" s="1">
        <v>1772.2</v>
      </c>
      <c r="BW14" s="1">
        <v>1661.9</v>
      </c>
      <c r="BX14" s="1">
        <v>1647</v>
      </c>
      <c r="BY14" s="1">
        <v>1729.7</v>
      </c>
      <c r="BZ14" s="1">
        <v>1968.6</v>
      </c>
      <c r="CA14" s="1">
        <v>2172.3</v>
      </c>
      <c r="CB14" s="1">
        <v>2327.1</v>
      </c>
      <c r="CC14" s="1">
        <v>2295.2</v>
      </c>
      <c r="CD14" s="1">
        <v>2087.6</v>
      </c>
      <c r="CE14" s="1">
        <v>1549.3</v>
      </c>
      <c r="CF14" s="1">
        <v>1737.3</v>
      </c>
      <c r="CG14" s="1">
        <v>1854.9</v>
      </c>
    </row>
    <row r="15" spans="1:85" ht="12.75">
      <c r="A15" s="1" t="s">
        <v>98</v>
      </c>
      <c r="B15" s="1" t="s">
        <v>172</v>
      </c>
      <c r="C15" s="1">
        <v>14.9</v>
      </c>
      <c r="D15" s="1">
        <v>11</v>
      </c>
      <c r="E15" s="1">
        <v>7</v>
      </c>
      <c r="F15" s="1">
        <v>3.6</v>
      </c>
      <c r="G15" s="1">
        <v>3.1</v>
      </c>
      <c r="H15" s="1">
        <v>4.3</v>
      </c>
      <c r="I15" s="1">
        <v>5.6</v>
      </c>
      <c r="J15" s="1">
        <v>7.5</v>
      </c>
      <c r="K15" s="1">
        <v>9.5</v>
      </c>
      <c r="L15" s="1">
        <v>7.7</v>
      </c>
      <c r="M15" s="1">
        <v>9.1</v>
      </c>
      <c r="N15" s="1">
        <v>11.2</v>
      </c>
      <c r="O15" s="1">
        <v>13.8</v>
      </c>
      <c r="P15" s="1">
        <v>8.5</v>
      </c>
      <c r="Q15" s="1">
        <v>6.9</v>
      </c>
      <c r="R15" s="1">
        <v>8.7</v>
      </c>
      <c r="S15" s="1">
        <v>12.3</v>
      </c>
      <c r="T15" s="1">
        <v>25.1</v>
      </c>
      <c r="U15" s="1">
        <v>35.5</v>
      </c>
      <c r="V15" s="1">
        <v>42.4</v>
      </c>
      <c r="W15" s="1">
        <v>39.6</v>
      </c>
      <c r="X15" s="1">
        <v>48.3</v>
      </c>
      <c r="Y15" s="1">
        <v>50.3</v>
      </c>
      <c r="Z15" s="1">
        <v>50.5</v>
      </c>
      <c r="AA15" s="1">
        <v>54.5</v>
      </c>
      <c r="AB15" s="1">
        <v>55.8</v>
      </c>
      <c r="AC15" s="1">
        <v>64</v>
      </c>
      <c r="AD15" s="1">
        <v>68.1</v>
      </c>
      <c r="AE15" s="1">
        <v>69.7</v>
      </c>
      <c r="AF15" s="1">
        <v>64.9</v>
      </c>
      <c r="AG15" s="1">
        <v>74.6</v>
      </c>
      <c r="AH15" s="1">
        <v>75.7</v>
      </c>
      <c r="AI15" s="1">
        <v>75.2</v>
      </c>
      <c r="AJ15" s="1">
        <v>82</v>
      </c>
      <c r="AK15" s="1">
        <v>88.1</v>
      </c>
      <c r="AL15" s="1">
        <v>97.2</v>
      </c>
      <c r="AM15" s="1">
        <v>109</v>
      </c>
      <c r="AN15" s="1">
        <v>117.7</v>
      </c>
      <c r="AO15" s="1">
        <v>118.7</v>
      </c>
      <c r="AP15" s="1">
        <v>132.1</v>
      </c>
      <c r="AQ15" s="1">
        <v>147.3</v>
      </c>
      <c r="AR15" s="1">
        <v>150.4</v>
      </c>
      <c r="AS15" s="1">
        <v>169.9</v>
      </c>
      <c r="AT15" s="1">
        <v>198.5</v>
      </c>
      <c r="AU15" s="1">
        <v>228.6</v>
      </c>
      <c r="AV15" s="1">
        <v>235.4</v>
      </c>
      <c r="AW15" s="1">
        <v>236.5</v>
      </c>
      <c r="AX15" s="1">
        <v>274.8</v>
      </c>
      <c r="AY15" s="1">
        <v>339</v>
      </c>
      <c r="AZ15" s="1">
        <v>412.2</v>
      </c>
      <c r="BA15" s="1">
        <v>474.9</v>
      </c>
      <c r="BB15" s="1">
        <v>485.6</v>
      </c>
      <c r="BC15" s="1">
        <v>542.6</v>
      </c>
      <c r="BD15" s="1">
        <v>532.1</v>
      </c>
      <c r="BE15" s="1">
        <v>570.1</v>
      </c>
      <c r="BF15" s="1">
        <v>670.2</v>
      </c>
      <c r="BG15" s="1">
        <v>714.4</v>
      </c>
      <c r="BH15" s="1">
        <v>739.9</v>
      </c>
      <c r="BI15" s="1">
        <v>757.8</v>
      </c>
      <c r="BJ15" s="1">
        <v>803.1</v>
      </c>
      <c r="BK15" s="1">
        <v>847.3</v>
      </c>
      <c r="BL15" s="1">
        <v>846.4</v>
      </c>
      <c r="BM15" s="1">
        <v>803.3</v>
      </c>
      <c r="BN15" s="1">
        <v>848.5</v>
      </c>
      <c r="BO15" s="1">
        <v>932.5</v>
      </c>
      <c r="BP15" s="1">
        <v>1033.5</v>
      </c>
      <c r="BQ15" s="1">
        <v>1112.9</v>
      </c>
      <c r="BR15" s="1">
        <v>1209.4</v>
      </c>
      <c r="BS15" s="1">
        <v>1317.7</v>
      </c>
      <c r="BT15" s="1">
        <v>1447.1</v>
      </c>
      <c r="BU15" s="1">
        <v>1580.7</v>
      </c>
      <c r="BV15" s="1">
        <v>1717.7</v>
      </c>
      <c r="BW15" s="1">
        <v>1700.2</v>
      </c>
      <c r="BX15" s="1">
        <v>1634.9</v>
      </c>
      <c r="BY15" s="1">
        <v>1713.3</v>
      </c>
      <c r="BZ15" s="1">
        <v>1903.6</v>
      </c>
      <c r="CA15" s="1">
        <v>2122.3</v>
      </c>
      <c r="CB15" s="1">
        <v>2267.2</v>
      </c>
      <c r="CC15" s="1">
        <v>2266.1</v>
      </c>
      <c r="CD15" s="1">
        <v>2128.7</v>
      </c>
      <c r="CE15" s="1">
        <v>1703.5</v>
      </c>
      <c r="CF15" s="1">
        <v>1679</v>
      </c>
      <c r="CG15" s="1">
        <v>1818.3</v>
      </c>
    </row>
    <row r="16" spans="1:85" ht="12.75">
      <c r="A16" s="1" t="s">
        <v>99</v>
      </c>
      <c r="B16" s="1" t="s">
        <v>171</v>
      </c>
      <c r="C16" s="1">
        <v>11</v>
      </c>
      <c r="D16" s="1">
        <v>8.6</v>
      </c>
      <c r="E16" s="1">
        <v>5.3</v>
      </c>
      <c r="F16" s="1">
        <v>2.9</v>
      </c>
      <c r="G16" s="1">
        <v>2.5</v>
      </c>
      <c r="H16" s="1">
        <v>3.3</v>
      </c>
      <c r="I16" s="1">
        <v>4.3</v>
      </c>
      <c r="J16" s="1">
        <v>5.8</v>
      </c>
      <c r="K16" s="1">
        <v>7.5</v>
      </c>
      <c r="L16" s="1">
        <v>5.5</v>
      </c>
      <c r="M16" s="1">
        <v>6.1</v>
      </c>
      <c r="N16" s="1">
        <v>7.7</v>
      </c>
      <c r="O16" s="1">
        <v>9.7</v>
      </c>
      <c r="P16" s="1">
        <v>6.3</v>
      </c>
      <c r="Q16" s="1">
        <v>5.4</v>
      </c>
      <c r="R16" s="1">
        <v>7.4</v>
      </c>
      <c r="S16" s="1">
        <v>10.6</v>
      </c>
      <c r="T16" s="1">
        <v>17.3</v>
      </c>
      <c r="U16" s="1">
        <v>23.5</v>
      </c>
      <c r="V16" s="1">
        <v>26.8</v>
      </c>
      <c r="W16" s="1">
        <v>24.9</v>
      </c>
      <c r="X16" s="1">
        <v>27.8</v>
      </c>
      <c r="Y16" s="1">
        <v>31.8</v>
      </c>
      <c r="Z16" s="1">
        <v>31.9</v>
      </c>
      <c r="AA16" s="1">
        <v>35.1</v>
      </c>
      <c r="AB16" s="1">
        <v>34.7</v>
      </c>
      <c r="AC16" s="1">
        <v>39</v>
      </c>
      <c r="AD16" s="1">
        <v>44.5</v>
      </c>
      <c r="AE16" s="1">
        <v>47.5</v>
      </c>
      <c r="AF16" s="1">
        <v>42.5</v>
      </c>
      <c r="AG16" s="1">
        <v>46.5</v>
      </c>
      <c r="AH16" s="1">
        <v>49.4</v>
      </c>
      <c r="AI16" s="1">
        <v>48.8</v>
      </c>
      <c r="AJ16" s="1">
        <v>53.1</v>
      </c>
      <c r="AK16" s="1">
        <v>56</v>
      </c>
      <c r="AL16" s="1">
        <v>63</v>
      </c>
      <c r="AM16" s="1">
        <v>74.8</v>
      </c>
      <c r="AN16" s="1">
        <v>85.4</v>
      </c>
      <c r="AO16" s="1">
        <v>86.4</v>
      </c>
      <c r="AP16" s="1">
        <v>93.4</v>
      </c>
      <c r="AQ16" s="1">
        <v>104.7</v>
      </c>
      <c r="AR16" s="1">
        <v>109</v>
      </c>
      <c r="AS16" s="1">
        <v>114.1</v>
      </c>
      <c r="AT16" s="1">
        <v>128.8</v>
      </c>
      <c r="AU16" s="1">
        <v>153.3</v>
      </c>
      <c r="AV16" s="1">
        <v>169.5</v>
      </c>
      <c r="AW16" s="1">
        <v>173.7</v>
      </c>
      <c r="AX16" s="1">
        <v>192.4</v>
      </c>
      <c r="AY16" s="1">
        <v>228.7</v>
      </c>
      <c r="AZ16" s="1">
        <v>280.6</v>
      </c>
      <c r="BA16" s="1">
        <v>333.9</v>
      </c>
      <c r="BB16" s="1">
        <v>362.4</v>
      </c>
      <c r="BC16" s="1">
        <v>420</v>
      </c>
      <c r="BD16" s="1">
        <v>426.5</v>
      </c>
      <c r="BE16" s="1">
        <v>417.2</v>
      </c>
      <c r="BF16" s="1">
        <v>489.6</v>
      </c>
      <c r="BG16" s="1">
        <v>526.2</v>
      </c>
      <c r="BH16" s="1">
        <v>519.8</v>
      </c>
      <c r="BI16" s="1">
        <v>524.1</v>
      </c>
      <c r="BJ16" s="1">
        <v>563.8</v>
      </c>
      <c r="BK16" s="1">
        <v>607.7</v>
      </c>
      <c r="BL16" s="1">
        <v>622.4</v>
      </c>
      <c r="BM16" s="1">
        <v>598.2</v>
      </c>
      <c r="BN16" s="1">
        <v>612.1</v>
      </c>
      <c r="BO16" s="1">
        <v>666.6</v>
      </c>
      <c r="BP16" s="1">
        <v>731.4</v>
      </c>
      <c r="BQ16" s="1">
        <v>810</v>
      </c>
      <c r="BR16" s="1">
        <v>875.4</v>
      </c>
      <c r="BS16" s="1">
        <v>968.6</v>
      </c>
      <c r="BT16" s="1">
        <v>1061.1</v>
      </c>
      <c r="BU16" s="1">
        <v>1154.9</v>
      </c>
      <c r="BV16" s="1">
        <v>1268.7</v>
      </c>
      <c r="BW16" s="1">
        <v>1227.8</v>
      </c>
      <c r="BX16" s="1">
        <v>1125.4</v>
      </c>
      <c r="BY16" s="1">
        <v>1135.7</v>
      </c>
      <c r="BZ16" s="1">
        <v>1223</v>
      </c>
      <c r="CA16" s="1">
        <v>1347.3</v>
      </c>
      <c r="CB16" s="1">
        <v>1505.3</v>
      </c>
      <c r="CC16" s="1">
        <v>1637.5</v>
      </c>
      <c r="CD16" s="1">
        <v>1656.3</v>
      </c>
      <c r="CE16" s="1">
        <v>1349.3</v>
      </c>
      <c r="CF16" s="1">
        <v>1338.4</v>
      </c>
      <c r="CG16" s="1">
        <v>1479.6</v>
      </c>
    </row>
    <row r="17" spans="1:85" ht="12.75">
      <c r="A17" s="1" t="s">
        <v>100</v>
      </c>
      <c r="B17" s="1" t="s">
        <v>170</v>
      </c>
      <c r="C17" s="1">
        <v>5.5</v>
      </c>
      <c r="D17" s="1">
        <v>4.4</v>
      </c>
      <c r="E17" s="1">
        <v>2.6</v>
      </c>
      <c r="F17" s="1">
        <v>1.4</v>
      </c>
      <c r="G17" s="1">
        <v>1.1</v>
      </c>
      <c r="H17" s="1">
        <v>1.2</v>
      </c>
      <c r="I17" s="1">
        <v>1.4</v>
      </c>
      <c r="J17" s="1">
        <v>1.9</v>
      </c>
      <c r="K17" s="1">
        <v>2.7</v>
      </c>
      <c r="L17" s="1">
        <v>2.1</v>
      </c>
      <c r="M17" s="1">
        <v>2.2</v>
      </c>
      <c r="N17" s="1">
        <v>2.6</v>
      </c>
      <c r="O17" s="1">
        <v>3.3</v>
      </c>
      <c r="P17" s="1">
        <v>2.2</v>
      </c>
      <c r="Q17" s="1">
        <v>1.8</v>
      </c>
      <c r="R17" s="1">
        <v>2.4</v>
      </c>
      <c r="S17" s="1">
        <v>3.3</v>
      </c>
      <c r="T17" s="1">
        <v>7.4</v>
      </c>
      <c r="U17" s="1">
        <v>8.1</v>
      </c>
      <c r="V17" s="1">
        <v>9.5</v>
      </c>
      <c r="W17" s="1">
        <v>9.2</v>
      </c>
      <c r="X17" s="1">
        <v>10</v>
      </c>
      <c r="Y17" s="1">
        <v>12</v>
      </c>
      <c r="Z17" s="1">
        <v>12.2</v>
      </c>
      <c r="AA17" s="1">
        <v>13.6</v>
      </c>
      <c r="AB17" s="1">
        <v>13.9</v>
      </c>
      <c r="AC17" s="1">
        <v>15.2</v>
      </c>
      <c r="AD17" s="1">
        <v>18.2</v>
      </c>
      <c r="AE17" s="1">
        <v>19</v>
      </c>
      <c r="AF17" s="1">
        <v>17.6</v>
      </c>
      <c r="AG17" s="1">
        <v>18.1</v>
      </c>
      <c r="AH17" s="1">
        <v>19.6</v>
      </c>
      <c r="AI17" s="1">
        <v>19.7</v>
      </c>
      <c r="AJ17" s="1">
        <v>20.8</v>
      </c>
      <c r="AK17" s="1">
        <v>21.2</v>
      </c>
      <c r="AL17" s="1">
        <v>23.7</v>
      </c>
      <c r="AM17" s="1">
        <v>28.3</v>
      </c>
      <c r="AN17" s="1">
        <v>31.3</v>
      </c>
      <c r="AO17" s="1">
        <v>31.5</v>
      </c>
      <c r="AP17" s="1">
        <v>33.6</v>
      </c>
      <c r="AQ17" s="1">
        <v>37.7</v>
      </c>
      <c r="AR17" s="1">
        <v>40.3</v>
      </c>
      <c r="AS17" s="1">
        <v>42.7</v>
      </c>
      <c r="AT17" s="1">
        <v>47.2</v>
      </c>
      <c r="AU17" s="1">
        <v>55</v>
      </c>
      <c r="AV17" s="1">
        <v>61.2</v>
      </c>
      <c r="AW17" s="1">
        <v>61.4</v>
      </c>
      <c r="AX17" s="1">
        <v>65.9</v>
      </c>
      <c r="AY17" s="1">
        <v>74.6</v>
      </c>
      <c r="AZ17" s="1">
        <v>93.6</v>
      </c>
      <c r="BA17" s="1">
        <v>117.7</v>
      </c>
      <c r="BB17" s="1">
        <v>136.2</v>
      </c>
      <c r="BC17" s="1">
        <v>167.3</v>
      </c>
      <c r="BD17" s="1">
        <v>177.6</v>
      </c>
      <c r="BE17" s="1">
        <v>154.3</v>
      </c>
      <c r="BF17" s="1">
        <v>177.4</v>
      </c>
      <c r="BG17" s="1">
        <v>194.5</v>
      </c>
      <c r="BH17" s="1">
        <v>176.5</v>
      </c>
      <c r="BI17" s="1">
        <v>174.2</v>
      </c>
      <c r="BJ17" s="1">
        <v>182.8</v>
      </c>
      <c r="BK17" s="1">
        <v>193.7</v>
      </c>
      <c r="BL17" s="1">
        <v>202.9</v>
      </c>
      <c r="BM17" s="1">
        <v>183.6</v>
      </c>
      <c r="BN17" s="1">
        <v>172.6</v>
      </c>
      <c r="BO17" s="1">
        <v>177.2</v>
      </c>
      <c r="BP17" s="1">
        <v>186.8</v>
      </c>
      <c r="BQ17" s="1">
        <v>207.3</v>
      </c>
      <c r="BR17" s="1">
        <v>224.6</v>
      </c>
      <c r="BS17" s="1">
        <v>250.3</v>
      </c>
      <c r="BT17" s="1">
        <v>275.1</v>
      </c>
      <c r="BU17" s="1">
        <v>283.9</v>
      </c>
      <c r="BV17" s="1">
        <v>318.1</v>
      </c>
      <c r="BW17" s="1">
        <v>329.7</v>
      </c>
      <c r="BX17" s="1">
        <v>282.8</v>
      </c>
      <c r="BY17" s="1">
        <v>281.9</v>
      </c>
      <c r="BZ17" s="1">
        <v>306.7</v>
      </c>
      <c r="CA17" s="1">
        <v>351.8</v>
      </c>
      <c r="CB17" s="1">
        <v>433.7</v>
      </c>
      <c r="CC17" s="1">
        <v>524.9</v>
      </c>
      <c r="CD17" s="1">
        <v>586.3</v>
      </c>
      <c r="CE17" s="1">
        <v>451.1</v>
      </c>
      <c r="CF17" s="1">
        <v>376.3</v>
      </c>
      <c r="CG17" s="1">
        <v>404.8</v>
      </c>
    </row>
    <row r="18" spans="1:85" ht="12.75">
      <c r="A18" s="1" t="s">
        <v>103</v>
      </c>
      <c r="B18" s="1" t="s">
        <v>169</v>
      </c>
      <c r="C18" s="1">
        <v>5.5</v>
      </c>
      <c r="D18" s="1">
        <v>4.2</v>
      </c>
      <c r="E18" s="1">
        <v>2.6</v>
      </c>
      <c r="F18" s="1">
        <v>1.5</v>
      </c>
      <c r="G18" s="1">
        <v>1.4</v>
      </c>
      <c r="H18" s="1">
        <v>2.1</v>
      </c>
      <c r="I18" s="1">
        <v>2.8</v>
      </c>
      <c r="J18" s="1">
        <v>3.9</v>
      </c>
      <c r="K18" s="1">
        <v>4.8</v>
      </c>
      <c r="L18" s="1">
        <v>3.4</v>
      </c>
      <c r="M18" s="1">
        <v>3.9</v>
      </c>
      <c r="N18" s="1">
        <v>5.2</v>
      </c>
      <c r="O18" s="1">
        <v>6.4</v>
      </c>
      <c r="P18" s="1">
        <v>4.1</v>
      </c>
      <c r="Q18" s="1">
        <v>3.7</v>
      </c>
      <c r="R18" s="1">
        <v>5</v>
      </c>
      <c r="S18" s="1">
        <v>7.3</v>
      </c>
      <c r="T18" s="1">
        <v>9.9</v>
      </c>
      <c r="U18" s="1">
        <v>15.3</v>
      </c>
      <c r="V18" s="1">
        <v>17.3</v>
      </c>
      <c r="W18" s="1">
        <v>15.7</v>
      </c>
      <c r="X18" s="1">
        <v>17.8</v>
      </c>
      <c r="Y18" s="1">
        <v>19.9</v>
      </c>
      <c r="Z18" s="1">
        <v>19.7</v>
      </c>
      <c r="AA18" s="1">
        <v>21.5</v>
      </c>
      <c r="AB18" s="1">
        <v>20.8</v>
      </c>
      <c r="AC18" s="1">
        <v>23.9</v>
      </c>
      <c r="AD18" s="1">
        <v>26.3</v>
      </c>
      <c r="AE18" s="1">
        <v>28.6</v>
      </c>
      <c r="AF18" s="1">
        <v>24.9</v>
      </c>
      <c r="AG18" s="1">
        <v>28.4</v>
      </c>
      <c r="AH18" s="1">
        <v>29.8</v>
      </c>
      <c r="AI18" s="1">
        <v>29.1</v>
      </c>
      <c r="AJ18" s="1">
        <v>32.3</v>
      </c>
      <c r="AK18" s="1">
        <v>34.8</v>
      </c>
      <c r="AL18" s="1">
        <v>39.2</v>
      </c>
      <c r="AM18" s="1">
        <v>46.5</v>
      </c>
      <c r="AN18" s="1">
        <v>54</v>
      </c>
      <c r="AO18" s="1">
        <v>54.9</v>
      </c>
      <c r="AP18" s="1">
        <v>59.9</v>
      </c>
      <c r="AQ18" s="1">
        <v>67</v>
      </c>
      <c r="AR18" s="1">
        <v>68.7</v>
      </c>
      <c r="AS18" s="1">
        <v>71.5</v>
      </c>
      <c r="AT18" s="1">
        <v>81.7</v>
      </c>
      <c r="AU18" s="1">
        <v>98.3</v>
      </c>
      <c r="AV18" s="1">
        <v>108.2</v>
      </c>
      <c r="AW18" s="1">
        <v>112.4</v>
      </c>
      <c r="AX18" s="1">
        <v>126.4</v>
      </c>
      <c r="AY18" s="1">
        <v>154.1</v>
      </c>
      <c r="AZ18" s="1">
        <v>187</v>
      </c>
      <c r="BA18" s="1">
        <v>216.2</v>
      </c>
      <c r="BB18" s="1">
        <v>226.2</v>
      </c>
      <c r="BC18" s="1">
        <v>252.7</v>
      </c>
      <c r="BD18" s="1">
        <v>248.9</v>
      </c>
      <c r="BE18" s="1">
        <v>262.9</v>
      </c>
      <c r="BF18" s="1">
        <v>312.2</v>
      </c>
      <c r="BG18" s="1">
        <v>331.7</v>
      </c>
      <c r="BH18" s="1">
        <v>343.3</v>
      </c>
      <c r="BI18" s="1">
        <v>349.9</v>
      </c>
      <c r="BJ18" s="1">
        <v>381</v>
      </c>
      <c r="BK18" s="1">
        <v>414</v>
      </c>
      <c r="BL18" s="1">
        <v>419.5</v>
      </c>
      <c r="BM18" s="1">
        <v>414.6</v>
      </c>
      <c r="BN18" s="1">
        <v>439.6</v>
      </c>
      <c r="BO18" s="1">
        <v>489.4</v>
      </c>
      <c r="BP18" s="1">
        <v>544.6</v>
      </c>
      <c r="BQ18" s="1">
        <v>602.8</v>
      </c>
      <c r="BR18" s="1">
        <v>650.8</v>
      </c>
      <c r="BS18" s="1">
        <v>718.3</v>
      </c>
      <c r="BT18" s="1">
        <v>786</v>
      </c>
      <c r="BU18" s="1">
        <v>871</v>
      </c>
      <c r="BV18" s="1">
        <v>950.5</v>
      </c>
      <c r="BW18" s="1">
        <v>898.1</v>
      </c>
      <c r="BX18" s="1">
        <v>842.7</v>
      </c>
      <c r="BY18" s="1">
        <v>853.8</v>
      </c>
      <c r="BZ18" s="1">
        <v>916.4</v>
      </c>
      <c r="CA18" s="1">
        <v>995.6</v>
      </c>
      <c r="CB18" s="1">
        <v>1071.7</v>
      </c>
      <c r="CC18" s="1">
        <v>1112.6</v>
      </c>
      <c r="CD18" s="1">
        <v>1070</v>
      </c>
      <c r="CE18" s="1">
        <v>898.2</v>
      </c>
      <c r="CF18" s="1">
        <v>962.1</v>
      </c>
      <c r="CG18" s="1">
        <v>1074.7</v>
      </c>
    </row>
    <row r="19" spans="1:85" ht="12.75">
      <c r="A19" s="1" t="s">
        <v>105</v>
      </c>
      <c r="B19" s="1" t="s">
        <v>168</v>
      </c>
      <c r="C19" s="1">
        <v>4</v>
      </c>
      <c r="D19" s="1">
        <v>2.4</v>
      </c>
      <c r="E19" s="1">
        <v>1.8</v>
      </c>
      <c r="F19" s="1">
        <v>0.8</v>
      </c>
      <c r="G19" s="1">
        <v>0.6</v>
      </c>
      <c r="H19" s="1">
        <v>0.9</v>
      </c>
      <c r="I19" s="1">
        <v>1.3</v>
      </c>
      <c r="J19" s="1">
        <v>1.7</v>
      </c>
      <c r="K19" s="1">
        <v>2.1</v>
      </c>
      <c r="L19" s="1">
        <v>2.1</v>
      </c>
      <c r="M19" s="1">
        <v>3</v>
      </c>
      <c r="N19" s="1">
        <v>3.5</v>
      </c>
      <c r="O19" s="1">
        <v>4.1</v>
      </c>
      <c r="P19" s="1">
        <v>2.2</v>
      </c>
      <c r="Q19" s="1">
        <v>1.4</v>
      </c>
      <c r="R19" s="1">
        <v>1.4</v>
      </c>
      <c r="S19" s="1">
        <v>1.7</v>
      </c>
      <c r="T19" s="1">
        <v>7.8</v>
      </c>
      <c r="U19" s="1">
        <v>12.1</v>
      </c>
      <c r="V19" s="1">
        <v>15.6</v>
      </c>
      <c r="W19" s="1">
        <v>14.6</v>
      </c>
      <c r="X19" s="1">
        <v>20.5</v>
      </c>
      <c r="Y19" s="1">
        <v>18.4</v>
      </c>
      <c r="Z19" s="1">
        <v>18.6</v>
      </c>
      <c r="AA19" s="1">
        <v>19.4</v>
      </c>
      <c r="AB19" s="1">
        <v>21.1</v>
      </c>
      <c r="AC19" s="1">
        <v>25</v>
      </c>
      <c r="AD19" s="1">
        <v>23.6</v>
      </c>
      <c r="AE19" s="1">
        <v>22.2</v>
      </c>
      <c r="AF19" s="1">
        <v>22.3</v>
      </c>
      <c r="AG19" s="1">
        <v>28.1</v>
      </c>
      <c r="AH19" s="1">
        <v>26.3</v>
      </c>
      <c r="AI19" s="1">
        <v>26.4</v>
      </c>
      <c r="AJ19" s="1">
        <v>29</v>
      </c>
      <c r="AK19" s="1">
        <v>32.1</v>
      </c>
      <c r="AL19" s="1">
        <v>34.3</v>
      </c>
      <c r="AM19" s="1">
        <v>34.2</v>
      </c>
      <c r="AN19" s="1">
        <v>32.3</v>
      </c>
      <c r="AO19" s="1">
        <v>32.4</v>
      </c>
      <c r="AP19" s="1">
        <v>38.7</v>
      </c>
      <c r="AQ19" s="1">
        <v>42.6</v>
      </c>
      <c r="AR19" s="1">
        <v>41.4</v>
      </c>
      <c r="AS19" s="1">
        <v>55.8</v>
      </c>
      <c r="AT19" s="1">
        <v>69.7</v>
      </c>
      <c r="AU19" s="1">
        <v>75.3</v>
      </c>
      <c r="AV19" s="1">
        <v>66</v>
      </c>
      <c r="AW19" s="1">
        <v>62.7</v>
      </c>
      <c r="AX19" s="1">
        <v>82.5</v>
      </c>
      <c r="AY19" s="1">
        <v>110.3</v>
      </c>
      <c r="AZ19" s="1">
        <v>131.6</v>
      </c>
      <c r="BA19" s="1">
        <v>141</v>
      </c>
      <c r="BB19" s="1">
        <v>123.2</v>
      </c>
      <c r="BC19" s="1">
        <v>122.6</v>
      </c>
      <c r="BD19" s="1">
        <v>105.7</v>
      </c>
      <c r="BE19" s="1">
        <v>152.9</v>
      </c>
      <c r="BF19" s="1">
        <v>180.6</v>
      </c>
      <c r="BG19" s="1">
        <v>188.2</v>
      </c>
      <c r="BH19" s="1">
        <v>220.1</v>
      </c>
      <c r="BI19" s="1">
        <v>233.7</v>
      </c>
      <c r="BJ19" s="1">
        <v>239.3</v>
      </c>
      <c r="BK19" s="1">
        <v>239.5</v>
      </c>
      <c r="BL19" s="1">
        <v>224</v>
      </c>
      <c r="BM19" s="1">
        <v>205.1</v>
      </c>
      <c r="BN19" s="1">
        <v>236.3</v>
      </c>
      <c r="BO19" s="1">
        <v>266</v>
      </c>
      <c r="BP19" s="1">
        <v>302.1</v>
      </c>
      <c r="BQ19" s="1">
        <v>302.9</v>
      </c>
      <c r="BR19" s="1">
        <v>334.1</v>
      </c>
      <c r="BS19" s="1">
        <v>349.1</v>
      </c>
      <c r="BT19" s="1">
        <v>385.9</v>
      </c>
      <c r="BU19" s="1">
        <v>425.8</v>
      </c>
      <c r="BV19" s="1">
        <v>449</v>
      </c>
      <c r="BW19" s="1">
        <v>472.4</v>
      </c>
      <c r="BX19" s="1">
        <v>509.5</v>
      </c>
      <c r="BY19" s="1">
        <v>577.6</v>
      </c>
      <c r="BZ19" s="1">
        <v>680.6</v>
      </c>
      <c r="CA19" s="1">
        <v>775</v>
      </c>
      <c r="CB19" s="1">
        <v>761.9</v>
      </c>
      <c r="CC19" s="1">
        <v>628.7</v>
      </c>
      <c r="CD19" s="1">
        <v>472.4</v>
      </c>
      <c r="CE19" s="1">
        <v>354.1</v>
      </c>
      <c r="CF19" s="1">
        <v>340.6</v>
      </c>
      <c r="CG19" s="1">
        <v>338.7</v>
      </c>
    </row>
    <row r="20" spans="1:85" ht="12.75">
      <c r="A20" s="1" t="s">
        <v>107</v>
      </c>
      <c r="B20" s="1" t="s">
        <v>167</v>
      </c>
      <c r="C20" s="1">
        <v>1.5</v>
      </c>
      <c r="D20" s="1">
        <v>-0.2</v>
      </c>
      <c r="E20" s="1">
        <v>-1.1</v>
      </c>
      <c r="F20" s="1">
        <v>-2.4</v>
      </c>
      <c r="G20" s="1">
        <v>-1.4</v>
      </c>
      <c r="H20" s="1">
        <v>-0.6</v>
      </c>
      <c r="I20" s="1">
        <v>1.1</v>
      </c>
      <c r="J20" s="1">
        <v>1.2</v>
      </c>
      <c r="K20" s="1">
        <v>2.6</v>
      </c>
      <c r="L20" s="1">
        <v>-0.6</v>
      </c>
      <c r="M20" s="1">
        <v>0.2</v>
      </c>
      <c r="N20" s="1">
        <v>2.4</v>
      </c>
      <c r="O20" s="1">
        <v>4.3</v>
      </c>
      <c r="P20" s="1">
        <v>1.9</v>
      </c>
      <c r="Q20" s="1">
        <v>-0.7</v>
      </c>
      <c r="R20" s="1">
        <v>-0.9</v>
      </c>
      <c r="S20" s="1">
        <v>-1.5</v>
      </c>
      <c r="T20" s="1">
        <v>6</v>
      </c>
      <c r="U20" s="1">
        <v>-0.6</v>
      </c>
      <c r="V20" s="1">
        <v>5.7</v>
      </c>
      <c r="W20" s="1">
        <v>-2.7</v>
      </c>
      <c r="X20" s="1">
        <v>5.8</v>
      </c>
      <c r="Y20" s="1">
        <v>9.9</v>
      </c>
      <c r="Z20" s="1">
        <v>3.5</v>
      </c>
      <c r="AA20" s="1">
        <v>1.9</v>
      </c>
      <c r="AB20" s="1">
        <v>-1.9</v>
      </c>
      <c r="AC20" s="1">
        <v>5</v>
      </c>
      <c r="AD20" s="1">
        <v>4</v>
      </c>
      <c r="AE20" s="1">
        <v>0.8</v>
      </c>
      <c r="AF20" s="1">
        <v>-0.4</v>
      </c>
      <c r="AG20" s="1">
        <v>3.9</v>
      </c>
      <c r="AH20" s="1">
        <v>3.2</v>
      </c>
      <c r="AI20" s="1">
        <v>3</v>
      </c>
      <c r="AJ20" s="1">
        <v>6.1</v>
      </c>
      <c r="AK20" s="1">
        <v>5.6</v>
      </c>
      <c r="AL20" s="1">
        <v>4.8</v>
      </c>
      <c r="AM20" s="1">
        <v>9.2</v>
      </c>
      <c r="AN20" s="1">
        <v>13.6</v>
      </c>
      <c r="AO20" s="1">
        <v>9.9</v>
      </c>
      <c r="AP20" s="1">
        <v>9.1</v>
      </c>
      <c r="AQ20" s="1">
        <v>9.2</v>
      </c>
      <c r="AR20" s="1">
        <v>2</v>
      </c>
      <c r="AS20" s="1">
        <v>8.3</v>
      </c>
      <c r="AT20" s="1">
        <v>9.1</v>
      </c>
      <c r="AU20" s="1">
        <v>15.9</v>
      </c>
      <c r="AV20" s="1">
        <v>14</v>
      </c>
      <c r="AW20" s="1">
        <v>-6.3</v>
      </c>
      <c r="AX20" s="1">
        <v>17.1</v>
      </c>
      <c r="AY20" s="1">
        <v>22.3</v>
      </c>
      <c r="AZ20" s="1">
        <v>25.8</v>
      </c>
      <c r="BA20" s="1">
        <v>18</v>
      </c>
      <c r="BB20" s="1">
        <v>-6.3</v>
      </c>
      <c r="BC20" s="1">
        <v>29.8</v>
      </c>
      <c r="BD20" s="1">
        <v>-14.9</v>
      </c>
      <c r="BE20" s="1">
        <v>-5.8</v>
      </c>
      <c r="BF20" s="1">
        <v>65.4</v>
      </c>
      <c r="BG20" s="1">
        <v>21.8</v>
      </c>
      <c r="BH20" s="1">
        <v>6.6</v>
      </c>
      <c r="BI20" s="1">
        <v>27.1</v>
      </c>
      <c r="BJ20" s="1">
        <v>18.5</v>
      </c>
      <c r="BK20" s="1">
        <v>27.7</v>
      </c>
      <c r="BL20" s="1">
        <v>14.5</v>
      </c>
      <c r="BM20" s="1">
        <v>-0.4</v>
      </c>
      <c r="BN20" s="1">
        <v>16.3</v>
      </c>
      <c r="BO20" s="1">
        <v>20.8</v>
      </c>
      <c r="BP20" s="1">
        <v>63.8</v>
      </c>
      <c r="BQ20" s="1">
        <v>31.2</v>
      </c>
      <c r="BR20" s="1">
        <v>30.8</v>
      </c>
      <c r="BS20" s="1">
        <v>71</v>
      </c>
      <c r="BT20" s="1">
        <v>63.7</v>
      </c>
      <c r="BU20" s="1">
        <v>60.8</v>
      </c>
      <c r="BV20" s="1">
        <v>54.5</v>
      </c>
      <c r="BW20" s="1">
        <v>-38.3</v>
      </c>
      <c r="BX20" s="1">
        <v>12</v>
      </c>
      <c r="BY20" s="1">
        <v>16.4</v>
      </c>
      <c r="BZ20" s="1">
        <v>64.9</v>
      </c>
      <c r="CA20" s="1">
        <v>50</v>
      </c>
      <c r="CB20" s="1">
        <v>60</v>
      </c>
      <c r="CC20" s="1">
        <v>29.1</v>
      </c>
      <c r="CD20" s="1">
        <v>-41.1</v>
      </c>
      <c r="CE20" s="1">
        <v>-154.2</v>
      </c>
      <c r="CF20" s="1">
        <v>58.4</v>
      </c>
      <c r="CG20" s="1">
        <v>36.6</v>
      </c>
    </row>
    <row r="21" spans="1:85" ht="12.75">
      <c r="A21" s="1" t="s">
        <v>108</v>
      </c>
      <c r="B21" s="2" t="s">
        <v>166</v>
      </c>
      <c r="C21" s="1">
        <v>0.4</v>
      </c>
      <c r="D21" s="1">
        <v>0.3</v>
      </c>
      <c r="E21" s="1">
        <v>0</v>
      </c>
      <c r="F21" s="1">
        <v>0</v>
      </c>
      <c r="G21" s="1">
        <v>0.1</v>
      </c>
      <c r="H21" s="1">
        <v>0.3</v>
      </c>
      <c r="I21" s="1">
        <v>-0.2</v>
      </c>
      <c r="J21" s="1">
        <v>-0.1</v>
      </c>
      <c r="K21" s="1">
        <v>0.1</v>
      </c>
      <c r="L21" s="1">
        <v>1</v>
      </c>
      <c r="M21" s="1">
        <v>0.8</v>
      </c>
      <c r="N21" s="1">
        <v>1.5</v>
      </c>
      <c r="O21" s="1">
        <v>1</v>
      </c>
      <c r="P21" s="1">
        <v>-0.3</v>
      </c>
      <c r="Q21" s="1">
        <v>-2.2</v>
      </c>
      <c r="R21" s="1">
        <v>-2</v>
      </c>
      <c r="S21" s="1">
        <v>-0.8</v>
      </c>
      <c r="T21" s="1">
        <v>7.2</v>
      </c>
      <c r="U21" s="1">
        <v>10.8</v>
      </c>
      <c r="V21" s="1">
        <v>5.5</v>
      </c>
      <c r="W21" s="1">
        <v>5.2</v>
      </c>
      <c r="X21" s="1">
        <v>0.7</v>
      </c>
      <c r="Y21" s="1">
        <v>2.5</v>
      </c>
      <c r="Z21" s="1">
        <v>1.2</v>
      </c>
      <c r="AA21" s="1">
        <v>-0.7</v>
      </c>
      <c r="AB21" s="1">
        <v>0.4</v>
      </c>
      <c r="AC21" s="1">
        <v>0.5</v>
      </c>
      <c r="AD21" s="1">
        <v>2.4</v>
      </c>
      <c r="AE21" s="1">
        <v>4.1</v>
      </c>
      <c r="AF21" s="1">
        <v>0.5</v>
      </c>
      <c r="AG21" s="1">
        <v>0.4</v>
      </c>
      <c r="AH21" s="1">
        <v>4.2</v>
      </c>
      <c r="AI21" s="1">
        <v>4.9</v>
      </c>
      <c r="AJ21" s="1">
        <v>4.1</v>
      </c>
      <c r="AK21" s="1">
        <v>4.9</v>
      </c>
      <c r="AL21" s="1">
        <v>6.9</v>
      </c>
      <c r="AM21" s="1">
        <v>5.6</v>
      </c>
      <c r="AN21" s="1">
        <v>3.9</v>
      </c>
      <c r="AO21" s="1">
        <v>3.6</v>
      </c>
      <c r="AP21" s="1">
        <v>1.4</v>
      </c>
      <c r="AQ21" s="1">
        <v>1.4</v>
      </c>
      <c r="AR21" s="1">
        <v>4</v>
      </c>
      <c r="AS21" s="1">
        <v>0.6</v>
      </c>
      <c r="AT21" s="1">
        <v>-3.4</v>
      </c>
      <c r="AU21" s="1">
        <v>4.1</v>
      </c>
      <c r="AV21" s="1">
        <v>-0.8</v>
      </c>
      <c r="AW21" s="1">
        <v>16</v>
      </c>
      <c r="AX21" s="1">
        <v>-1.6</v>
      </c>
      <c r="AY21" s="1">
        <v>-23.1</v>
      </c>
      <c r="AZ21" s="1">
        <v>-25.4</v>
      </c>
      <c r="BA21" s="1">
        <v>-22.5</v>
      </c>
      <c r="BB21" s="1">
        <v>-13.1</v>
      </c>
      <c r="BC21" s="1">
        <v>-12.5</v>
      </c>
      <c r="BD21" s="1">
        <v>-20</v>
      </c>
      <c r="BE21" s="1">
        <v>-51.7</v>
      </c>
      <c r="BF21" s="1">
        <v>-102.7</v>
      </c>
      <c r="BG21" s="1">
        <v>-115.2</v>
      </c>
      <c r="BH21" s="1">
        <v>-132.5</v>
      </c>
      <c r="BI21" s="1">
        <v>-145</v>
      </c>
      <c r="BJ21" s="1">
        <v>-110.1</v>
      </c>
      <c r="BK21" s="1">
        <v>-87.9</v>
      </c>
      <c r="BL21" s="1">
        <v>-77.6</v>
      </c>
      <c r="BM21" s="1">
        <v>-27</v>
      </c>
      <c r="BN21" s="1">
        <v>-32.8</v>
      </c>
      <c r="BO21" s="1">
        <v>-64.4</v>
      </c>
      <c r="BP21" s="1">
        <v>-92.7</v>
      </c>
      <c r="BQ21" s="1">
        <v>-90.7</v>
      </c>
      <c r="BR21" s="1">
        <v>-96.3</v>
      </c>
      <c r="BS21" s="1">
        <v>-101.4</v>
      </c>
      <c r="BT21" s="1">
        <v>-161.8</v>
      </c>
      <c r="BU21" s="1">
        <v>-262.1</v>
      </c>
      <c r="BV21" s="1">
        <v>-382.1</v>
      </c>
      <c r="BW21" s="1">
        <v>-371</v>
      </c>
      <c r="BX21" s="1">
        <v>-427.2</v>
      </c>
      <c r="BY21" s="1">
        <v>-504.1</v>
      </c>
      <c r="BZ21" s="1">
        <v>-618.7</v>
      </c>
      <c r="CA21" s="1">
        <v>-722.7</v>
      </c>
      <c r="CB21" s="1">
        <v>-769.3</v>
      </c>
      <c r="CC21" s="1">
        <v>-713.1</v>
      </c>
      <c r="CD21" s="1">
        <v>-709.7</v>
      </c>
      <c r="CE21" s="1">
        <v>-388.7</v>
      </c>
      <c r="CF21" s="1">
        <v>-511.6</v>
      </c>
      <c r="CG21" s="1">
        <v>-568.1</v>
      </c>
    </row>
    <row r="22" spans="1:85" ht="12.75">
      <c r="A22" s="1" t="s">
        <v>110</v>
      </c>
      <c r="B22" s="1" t="s">
        <v>165</v>
      </c>
      <c r="C22" s="1">
        <v>5.9</v>
      </c>
      <c r="D22" s="1">
        <v>4.4</v>
      </c>
      <c r="E22" s="1">
        <v>2.9</v>
      </c>
      <c r="F22" s="1">
        <v>2</v>
      </c>
      <c r="G22" s="1">
        <v>2</v>
      </c>
      <c r="H22" s="1">
        <v>2.6</v>
      </c>
      <c r="I22" s="1">
        <v>2.8</v>
      </c>
      <c r="J22" s="1">
        <v>3</v>
      </c>
      <c r="K22" s="1">
        <v>4</v>
      </c>
      <c r="L22" s="1">
        <v>3.8</v>
      </c>
      <c r="M22" s="1">
        <v>4</v>
      </c>
      <c r="N22" s="1">
        <v>4.9</v>
      </c>
      <c r="O22" s="1">
        <v>5.5</v>
      </c>
      <c r="P22" s="1">
        <v>4.4</v>
      </c>
      <c r="Q22" s="1">
        <v>4</v>
      </c>
      <c r="R22" s="1">
        <v>4.9</v>
      </c>
      <c r="S22" s="1">
        <v>6.8</v>
      </c>
      <c r="T22" s="1">
        <v>14.2</v>
      </c>
      <c r="U22" s="1">
        <v>18.7</v>
      </c>
      <c r="V22" s="1">
        <v>15.5</v>
      </c>
      <c r="W22" s="1">
        <v>14.5</v>
      </c>
      <c r="X22" s="1">
        <v>12.4</v>
      </c>
      <c r="Y22" s="1">
        <v>17.1</v>
      </c>
      <c r="Z22" s="1">
        <v>16.5</v>
      </c>
      <c r="AA22" s="1">
        <v>15.3</v>
      </c>
      <c r="AB22" s="1">
        <v>15.8</v>
      </c>
      <c r="AC22" s="1">
        <v>17.7</v>
      </c>
      <c r="AD22" s="1">
        <v>21.3</v>
      </c>
      <c r="AE22" s="1">
        <v>24</v>
      </c>
      <c r="AF22" s="1">
        <v>20.6</v>
      </c>
      <c r="AG22" s="1">
        <v>22.7</v>
      </c>
      <c r="AH22" s="1">
        <v>27</v>
      </c>
      <c r="AI22" s="1">
        <v>27.6</v>
      </c>
      <c r="AJ22" s="1">
        <v>29.1</v>
      </c>
      <c r="AK22" s="1">
        <v>31.1</v>
      </c>
      <c r="AL22" s="1">
        <v>35</v>
      </c>
      <c r="AM22" s="1">
        <v>37.1</v>
      </c>
      <c r="AN22" s="1">
        <v>40.9</v>
      </c>
      <c r="AO22" s="1">
        <v>43.5</v>
      </c>
      <c r="AP22" s="1">
        <v>47.9</v>
      </c>
      <c r="AQ22" s="1">
        <v>51.9</v>
      </c>
      <c r="AR22" s="1">
        <v>59.7</v>
      </c>
      <c r="AS22" s="1">
        <v>63</v>
      </c>
      <c r="AT22" s="1">
        <v>70.8</v>
      </c>
      <c r="AU22" s="1">
        <v>95.3</v>
      </c>
      <c r="AV22" s="1">
        <v>126.7</v>
      </c>
      <c r="AW22" s="1">
        <v>138.7</v>
      </c>
      <c r="AX22" s="1">
        <v>149.5</v>
      </c>
      <c r="AY22" s="1">
        <v>159.4</v>
      </c>
      <c r="AZ22" s="1">
        <v>186.9</v>
      </c>
      <c r="BA22" s="1">
        <v>230.1</v>
      </c>
      <c r="BB22" s="1">
        <v>280.8</v>
      </c>
      <c r="BC22" s="1">
        <v>305.2</v>
      </c>
      <c r="BD22" s="1">
        <v>283.2</v>
      </c>
      <c r="BE22" s="1">
        <v>277</v>
      </c>
      <c r="BF22" s="1">
        <v>302.4</v>
      </c>
      <c r="BG22" s="1">
        <v>302</v>
      </c>
      <c r="BH22" s="1">
        <v>320.3</v>
      </c>
      <c r="BI22" s="1">
        <v>363.8</v>
      </c>
      <c r="BJ22" s="1">
        <v>443.9</v>
      </c>
      <c r="BK22" s="1">
        <v>503.1</v>
      </c>
      <c r="BL22" s="1">
        <v>552.1</v>
      </c>
      <c r="BM22" s="1">
        <v>596.6</v>
      </c>
      <c r="BN22" s="1">
        <v>635</v>
      </c>
      <c r="BO22" s="1">
        <v>655.6</v>
      </c>
      <c r="BP22" s="1">
        <v>720.7</v>
      </c>
      <c r="BQ22" s="1">
        <v>811.9</v>
      </c>
      <c r="BR22" s="1">
        <v>867.7</v>
      </c>
      <c r="BS22" s="1">
        <v>954.4</v>
      </c>
      <c r="BT22" s="1">
        <v>953.9</v>
      </c>
      <c r="BU22" s="1">
        <v>989.3</v>
      </c>
      <c r="BV22" s="1">
        <v>1093.2</v>
      </c>
      <c r="BW22" s="1">
        <v>1027.7</v>
      </c>
      <c r="BX22" s="1">
        <v>1003</v>
      </c>
      <c r="BY22" s="1">
        <v>1041</v>
      </c>
      <c r="BZ22" s="1">
        <v>1180.2</v>
      </c>
      <c r="CA22" s="1">
        <v>1305.1</v>
      </c>
      <c r="CB22" s="1">
        <v>1471</v>
      </c>
      <c r="CC22" s="1">
        <v>1661.7</v>
      </c>
      <c r="CD22" s="1">
        <v>1846.8</v>
      </c>
      <c r="CE22" s="1">
        <v>1587.4</v>
      </c>
      <c r="CF22" s="1">
        <v>1844.4</v>
      </c>
      <c r="CG22" s="1">
        <v>2094.2</v>
      </c>
    </row>
    <row r="23" spans="1:85" ht="12.75">
      <c r="A23" s="1" t="s">
        <v>111</v>
      </c>
      <c r="B23" s="1" t="s">
        <v>163</v>
      </c>
      <c r="C23" s="1">
        <v>5.3</v>
      </c>
      <c r="D23" s="1">
        <v>3.9</v>
      </c>
      <c r="E23" s="1">
        <v>2.5</v>
      </c>
      <c r="F23" s="1">
        <v>1.7</v>
      </c>
      <c r="G23" s="1">
        <v>1.7</v>
      </c>
      <c r="H23" s="1">
        <v>2.2</v>
      </c>
      <c r="I23" s="1">
        <v>2.4</v>
      </c>
      <c r="J23" s="1">
        <v>2.6</v>
      </c>
      <c r="K23" s="1">
        <v>3.5</v>
      </c>
      <c r="L23" s="1">
        <v>3.2</v>
      </c>
      <c r="M23" s="1">
        <v>3.3</v>
      </c>
      <c r="N23" s="1">
        <v>4.1</v>
      </c>
      <c r="O23" s="1">
        <v>4.5</v>
      </c>
      <c r="P23" s="1">
        <v>3.4</v>
      </c>
      <c r="Q23" s="1">
        <v>2.9</v>
      </c>
      <c r="R23" s="1">
        <v>3.6</v>
      </c>
      <c r="S23" s="1">
        <v>5.4</v>
      </c>
      <c r="T23" s="1">
        <v>11.8</v>
      </c>
      <c r="U23" s="1">
        <v>16.1</v>
      </c>
      <c r="V23" s="1">
        <v>13.3</v>
      </c>
      <c r="W23" s="1">
        <v>12.2</v>
      </c>
      <c r="X23" s="1">
        <v>10.2</v>
      </c>
      <c r="Y23" s="1">
        <v>14.2</v>
      </c>
      <c r="Z23" s="1">
        <v>13.4</v>
      </c>
      <c r="AA23" s="1">
        <v>12.4</v>
      </c>
      <c r="AB23" s="1">
        <v>12.9</v>
      </c>
      <c r="AC23" s="1">
        <v>14.4</v>
      </c>
      <c r="AD23" s="1">
        <v>17.6</v>
      </c>
      <c r="AE23" s="1">
        <v>19.6</v>
      </c>
      <c r="AF23" s="1">
        <v>16.4</v>
      </c>
      <c r="AG23" s="1">
        <v>16.5</v>
      </c>
      <c r="AH23" s="1">
        <v>20.5</v>
      </c>
      <c r="AI23" s="1">
        <v>20.9</v>
      </c>
      <c r="AJ23" s="1">
        <v>21.7</v>
      </c>
      <c r="AK23" s="1">
        <v>23.3</v>
      </c>
      <c r="AL23" s="1">
        <v>26.7</v>
      </c>
      <c r="AM23" s="1">
        <v>27.8</v>
      </c>
      <c r="AN23" s="1">
        <v>30.7</v>
      </c>
      <c r="AO23" s="1">
        <v>32.2</v>
      </c>
      <c r="AP23" s="1">
        <v>35.3</v>
      </c>
      <c r="AQ23" s="1">
        <v>38.3</v>
      </c>
      <c r="AR23" s="1">
        <v>44.5</v>
      </c>
      <c r="AS23" s="1">
        <v>45.6</v>
      </c>
      <c r="AT23" s="1">
        <v>51.8</v>
      </c>
      <c r="AU23" s="1">
        <v>73.9</v>
      </c>
      <c r="AV23" s="1">
        <v>101</v>
      </c>
      <c r="AW23" s="1">
        <v>109.6</v>
      </c>
      <c r="AX23" s="1">
        <v>117.8</v>
      </c>
      <c r="AY23" s="1">
        <v>123.7</v>
      </c>
      <c r="AZ23" s="1">
        <v>145.4</v>
      </c>
      <c r="BA23" s="1">
        <v>184</v>
      </c>
      <c r="BB23" s="1">
        <v>225.8</v>
      </c>
      <c r="BC23" s="1">
        <v>239.1</v>
      </c>
      <c r="BD23" s="1">
        <v>215</v>
      </c>
      <c r="BE23" s="1">
        <v>207.3</v>
      </c>
      <c r="BF23" s="1">
        <v>225.6</v>
      </c>
      <c r="BG23" s="1">
        <v>222.2</v>
      </c>
      <c r="BH23" s="1">
        <v>226</v>
      </c>
      <c r="BI23" s="1">
        <v>257.5</v>
      </c>
      <c r="BJ23" s="1">
        <v>325.8</v>
      </c>
      <c r="BK23" s="1">
        <v>369.4</v>
      </c>
      <c r="BL23" s="1">
        <v>396.6</v>
      </c>
      <c r="BM23" s="1">
        <v>423.6</v>
      </c>
      <c r="BN23" s="1">
        <v>448</v>
      </c>
      <c r="BO23" s="1">
        <v>459.9</v>
      </c>
      <c r="BP23" s="1">
        <v>510.1</v>
      </c>
      <c r="BQ23" s="1">
        <v>583.3</v>
      </c>
      <c r="BR23" s="1">
        <v>618.3</v>
      </c>
      <c r="BS23" s="1">
        <v>687.7</v>
      </c>
      <c r="BT23" s="1">
        <v>680.9</v>
      </c>
      <c r="BU23" s="1">
        <v>697.2</v>
      </c>
      <c r="BV23" s="1">
        <v>784.3</v>
      </c>
      <c r="BW23" s="1">
        <v>731.2</v>
      </c>
      <c r="BX23" s="1">
        <v>700.3</v>
      </c>
      <c r="BY23" s="1">
        <v>726.8</v>
      </c>
      <c r="BZ23" s="1">
        <v>817</v>
      </c>
      <c r="CA23" s="1">
        <v>906.1</v>
      </c>
      <c r="CB23" s="1">
        <v>1024.4</v>
      </c>
      <c r="CC23" s="1">
        <v>1162</v>
      </c>
      <c r="CD23" s="1">
        <v>1297.5</v>
      </c>
      <c r="CE23" s="1">
        <v>1064.7</v>
      </c>
      <c r="CF23" s="1">
        <v>1278.5</v>
      </c>
      <c r="CG23" s="1">
        <v>1474.5</v>
      </c>
    </row>
    <row r="24" spans="1:85" ht="12.75">
      <c r="A24" s="1" t="s">
        <v>113</v>
      </c>
      <c r="B24" s="1" t="s">
        <v>162</v>
      </c>
      <c r="C24" s="1">
        <v>0.6</v>
      </c>
      <c r="D24" s="1">
        <v>0.5</v>
      </c>
      <c r="E24" s="1">
        <v>0.4</v>
      </c>
      <c r="F24" s="1">
        <v>0.3</v>
      </c>
      <c r="G24" s="1">
        <v>0.3</v>
      </c>
      <c r="H24" s="1">
        <v>0.3</v>
      </c>
      <c r="I24" s="1">
        <v>0.4</v>
      </c>
      <c r="J24" s="1">
        <v>0.4</v>
      </c>
      <c r="K24" s="1">
        <v>0.6</v>
      </c>
      <c r="L24" s="1">
        <v>0.6</v>
      </c>
      <c r="M24" s="1">
        <v>0.6</v>
      </c>
      <c r="N24" s="1">
        <v>0.8</v>
      </c>
      <c r="O24" s="1">
        <v>0.9</v>
      </c>
      <c r="P24" s="1">
        <v>1</v>
      </c>
      <c r="Q24" s="1">
        <v>1.1</v>
      </c>
      <c r="R24" s="1">
        <v>1.3</v>
      </c>
      <c r="S24" s="1">
        <v>1.4</v>
      </c>
      <c r="T24" s="1">
        <v>2.4</v>
      </c>
      <c r="U24" s="1">
        <v>2.6</v>
      </c>
      <c r="V24" s="1">
        <v>2.3</v>
      </c>
      <c r="W24" s="1">
        <v>2.3</v>
      </c>
      <c r="X24" s="1">
        <v>2.1</v>
      </c>
      <c r="Y24" s="1">
        <v>2.9</v>
      </c>
      <c r="Z24" s="1">
        <v>3</v>
      </c>
      <c r="AA24" s="1">
        <v>2.9</v>
      </c>
      <c r="AB24" s="1">
        <v>2.9</v>
      </c>
      <c r="AC24" s="1">
        <v>3.3</v>
      </c>
      <c r="AD24" s="1">
        <v>3.7</v>
      </c>
      <c r="AE24" s="1">
        <v>4.5</v>
      </c>
      <c r="AF24" s="1">
        <v>4.1</v>
      </c>
      <c r="AG24" s="1">
        <v>6.3</v>
      </c>
      <c r="AH24" s="1">
        <v>6.6</v>
      </c>
      <c r="AI24" s="1">
        <v>6.7</v>
      </c>
      <c r="AJ24" s="1">
        <v>7.4</v>
      </c>
      <c r="AK24" s="1">
        <v>7.7</v>
      </c>
      <c r="AL24" s="1">
        <v>8.3</v>
      </c>
      <c r="AM24" s="1">
        <v>9.4</v>
      </c>
      <c r="AN24" s="1">
        <v>10.2</v>
      </c>
      <c r="AO24" s="1">
        <v>11.3</v>
      </c>
      <c r="AP24" s="1">
        <v>12.6</v>
      </c>
      <c r="AQ24" s="1">
        <v>13.7</v>
      </c>
      <c r="AR24" s="1">
        <v>15.2</v>
      </c>
      <c r="AS24" s="1">
        <v>17.4</v>
      </c>
      <c r="AT24" s="1">
        <v>19</v>
      </c>
      <c r="AU24" s="1">
        <v>21.3</v>
      </c>
      <c r="AV24" s="1">
        <v>25.7</v>
      </c>
      <c r="AW24" s="1">
        <v>29.1</v>
      </c>
      <c r="AX24" s="1">
        <v>31.7</v>
      </c>
      <c r="AY24" s="1">
        <v>35.7</v>
      </c>
      <c r="AZ24" s="1">
        <v>41.5</v>
      </c>
      <c r="BA24" s="1">
        <v>46.1</v>
      </c>
      <c r="BB24" s="1">
        <v>55</v>
      </c>
      <c r="BC24" s="1">
        <v>66.1</v>
      </c>
      <c r="BD24" s="1">
        <v>68.2</v>
      </c>
      <c r="BE24" s="1">
        <v>69.7</v>
      </c>
      <c r="BF24" s="1">
        <v>76.7</v>
      </c>
      <c r="BG24" s="1">
        <v>79.8</v>
      </c>
      <c r="BH24" s="1">
        <v>94.3</v>
      </c>
      <c r="BI24" s="1">
        <v>106.2</v>
      </c>
      <c r="BJ24" s="1">
        <v>118.1</v>
      </c>
      <c r="BK24" s="1">
        <v>133.8</v>
      </c>
      <c r="BL24" s="1">
        <v>155.5</v>
      </c>
      <c r="BM24" s="1">
        <v>173</v>
      </c>
      <c r="BN24" s="1">
        <v>187</v>
      </c>
      <c r="BO24" s="1">
        <v>195.7</v>
      </c>
      <c r="BP24" s="1">
        <v>210.6</v>
      </c>
      <c r="BQ24" s="1">
        <v>228.6</v>
      </c>
      <c r="BR24" s="1">
        <v>249.3</v>
      </c>
      <c r="BS24" s="1">
        <v>266.7</v>
      </c>
      <c r="BT24" s="1">
        <v>273</v>
      </c>
      <c r="BU24" s="1">
        <v>292.1</v>
      </c>
      <c r="BV24" s="1">
        <v>308.9</v>
      </c>
      <c r="BW24" s="1">
        <v>296.5</v>
      </c>
      <c r="BX24" s="1">
        <v>302.7</v>
      </c>
      <c r="BY24" s="1">
        <v>314.2</v>
      </c>
      <c r="BZ24" s="1">
        <v>363.2</v>
      </c>
      <c r="CA24" s="1">
        <v>399</v>
      </c>
      <c r="CB24" s="1">
        <v>446.6</v>
      </c>
      <c r="CC24" s="1">
        <v>499.7</v>
      </c>
      <c r="CD24" s="1">
        <v>549.3</v>
      </c>
      <c r="CE24" s="1">
        <v>522.7</v>
      </c>
      <c r="CF24" s="1">
        <v>565.9</v>
      </c>
      <c r="CG24" s="1">
        <v>619.7</v>
      </c>
    </row>
    <row r="25" spans="1:85" ht="12.75">
      <c r="A25" s="1" t="s">
        <v>114</v>
      </c>
      <c r="B25" s="1" t="s">
        <v>164</v>
      </c>
      <c r="C25" s="1">
        <v>5.6</v>
      </c>
      <c r="D25" s="1">
        <v>4.1</v>
      </c>
      <c r="E25" s="1">
        <v>2.9</v>
      </c>
      <c r="F25" s="1">
        <v>1.9</v>
      </c>
      <c r="G25" s="1">
        <v>1.9</v>
      </c>
      <c r="H25" s="1">
        <v>2.2</v>
      </c>
      <c r="I25" s="1">
        <v>3</v>
      </c>
      <c r="J25" s="1">
        <v>3.2</v>
      </c>
      <c r="K25" s="1">
        <v>4</v>
      </c>
      <c r="L25" s="1">
        <v>2.8</v>
      </c>
      <c r="M25" s="1">
        <v>3.1</v>
      </c>
      <c r="N25" s="1">
        <v>3.4</v>
      </c>
      <c r="O25" s="1">
        <v>4.4</v>
      </c>
      <c r="P25" s="1">
        <v>4.6</v>
      </c>
      <c r="Q25" s="1">
        <v>6.3</v>
      </c>
      <c r="R25" s="1">
        <v>6.9</v>
      </c>
      <c r="S25" s="1">
        <v>7.5</v>
      </c>
      <c r="T25" s="1">
        <v>7</v>
      </c>
      <c r="U25" s="1">
        <v>7.9</v>
      </c>
      <c r="V25" s="1">
        <v>10.1</v>
      </c>
      <c r="W25" s="1">
        <v>9.2</v>
      </c>
      <c r="X25" s="1">
        <v>11.6</v>
      </c>
      <c r="Y25" s="1">
        <v>14.6</v>
      </c>
      <c r="Z25" s="1">
        <v>15.3</v>
      </c>
      <c r="AA25" s="1">
        <v>16</v>
      </c>
      <c r="AB25" s="1">
        <v>15.4</v>
      </c>
      <c r="AC25" s="1">
        <v>17.2</v>
      </c>
      <c r="AD25" s="1">
        <v>18.9</v>
      </c>
      <c r="AE25" s="1">
        <v>19.9</v>
      </c>
      <c r="AF25" s="1">
        <v>20</v>
      </c>
      <c r="AG25" s="1">
        <v>22.3</v>
      </c>
      <c r="AH25" s="1">
        <v>22.8</v>
      </c>
      <c r="AI25" s="1">
        <v>22.7</v>
      </c>
      <c r="AJ25" s="1">
        <v>25</v>
      </c>
      <c r="AK25" s="1">
        <v>26.1</v>
      </c>
      <c r="AL25" s="1">
        <v>28.1</v>
      </c>
      <c r="AM25" s="1">
        <v>31.5</v>
      </c>
      <c r="AN25" s="1">
        <v>37.1</v>
      </c>
      <c r="AO25" s="1">
        <v>39.9</v>
      </c>
      <c r="AP25" s="1">
        <v>46.6</v>
      </c>
      <c r="AQ25" s="1">
        <v>50.5</v>
      </c>
      <c r="AR25" s="1">
        <v>55.8</v>
      </c>
      <c r="AS25" s="1">
        <v>62.3</v>
      </c>
      <c r="AT25" s="1">
        <v>74.2</v>
      </c>
      <c r="AU25" s="1">
        <v>91.2</v>
      </c>
      <c r="AV25" s="1">
        <v>127.5</v>
      </c>
      <c r="AW25" s="1">
        <v>122.7</v>
      </c>
      <c r="AX25" s="1">
        <v>151.1</v>
      </c>
      <c r="AY25" s="1">
        <v>182.4</v>
      </c>
      <c r="AZ25" s="1">
        <v>212.3</v>
      </c>
      <c r="BA25" s="1">
        <v>252.7</v>
      </c>
      <c r="BB25" s="1">
        <v>293.8</v>
      </c>
      <c r="BC25" s="1">
        <v>317.8</v>
      </c>
      <c r="BD25" s="1">
        <v>303.2</v>
      </c>
      <c r="BE25" s="1">
        <v>328.6</v>
      </c>
      <c r="BF25" s="1">
        <v>405.1</v>
      </c>
      <c r="BG25" s="1">
        <v>417.2</v>
      </c>
      <c r="BH25" s="1">
        <v>452.9</v>
      </c>
      <c r="BI25" s="1">
        <v>508.7</v>
      </c>
      <c r="BJ25" s="1">
        <v>554</v>
      </c>
      <c r="BK25" s="1">
        <v>591</v>
      </c>
      <c r="BL25" s="1">
        <v>629.7</v>
      </c>
      <c r="BM25" s="1">
        <v>623.5</v>
      </c>
      <c r="BN25" s="1">
        <v>667.8</v>
      </c>
      <c r="BO25" s="1">
        <v>720</v>
      </c>
      <c r="BP25" s="1">
        <v>813.4</v>
      </c>
      <c r="BQ25" s="1">
        <v>902.6</v>
      </c>
      <c r="BR25" s="1">
        <v>964</v>
      </c>
      <c r="BS25" s="1">
        <v>1055.8</v>
      </c>
      <c r="BT25" s="1">
        <v>1115.7</v>
      </c>
      <c r="BU25" s="1">
        <v>1251.4</v>
      </c>
      <c r="BV25" s="1">
        <v>1475.3</v>
      </c>
      <c r="BW25" s="1">
        <v>1398.7</v>
      </c>
      <c r="BX25" s="1">
        <v>1430.2</v>
      </c>
      <c r="BY25" s="1">
        <v>1545.1</v>
      </c>
      <c r="BZ25" s="1">
        <v>1798.9</v>
      </c>
      <c r="CA25" s="1">
        <v>2027.8</v>
      </c>
      <c r="CB25" s="1">
        <v>2240.3</v>
      </c>
      <c r="CC25" s="1">
        <v>2374.8</v>
      </c>
      <c r="CD25" s="1">
        <v>2556.5</v>
      </c>
      <c r="CE25" s="1">
        <v>1976.2</v>
      </c>
      <c r="CF25" s="1">
        <v>2356.1</v>
      </c>
      <c r="CG25" s="1">
        <v>2662.3</v>
      </c>
    </row>
    <row r="26" spans="1:85" ht="12.75">
      <c r="A26" s="1" t="s">
        <v>116</v>
      </c>
      <c r="B26" s="1" t="s">
        <v>163</v>
      </c>
      <c r="C26" s="1">
        <v>4.5</v>
      </c>
      <c r="D26" s="1">
        <v>3.1</v>
      </c>
      <c r="E26" s="1">
        <v>2.1</v>
      </c>
      <c r="F26" s="1">
        <v>1.3</v>
      </c>
      <c r="G26" s="1">
        <v>1.5</v>
      </c>
      <c r="H26" s="1">
        <v>1.8</v>
      </c>
      <c r="I26" s="1">
        <v>2.5</v>
      </c>
      <c r="J26" s="1">
        <v>2.5</v>
      </c>
      <c r="K26" s="1">
        <v>3.2</v>
      </c>
      <c r="L26" s="1">
        <v>2.2</v>
      </c>
      <c r="M26" s="1">
        <v>2.4</v>
      </c>
      <c r="N26" s="1">
        <v>2.7</v>
      </c>
      <c r="O26" s="1">
        <v>3.4</v>
      </c>
      <c r="P26" s="1">
        <v>2.7</v>
      </c>
      <c r="Q26" s="1">
        <v>3.4</v>
      </c>
      <c r="R26" s="1">
        <v>3.8</v>
      </c>
      <c r="S26" s="1">
        <v>3.9</v>
      </c>
      <c r="T26" s="1">
        <v>5.1</v>
      </c>
      <c r="U26" s="1">
        <v>6</v>
      </c>
      <c r="V26" s="1">
        <v>7.6</v>
      </c>
      <c r="W26" s="1">
        <v>6.9</v>
      </c>
      <c r="X26" s="1">
        <v>9.1</v>
      </c>
      <c r="Y26" s="1">
        <v>11.2</v>
      </c>
      <c r="Z26" s="1">
        <v>10.8</v>
      </c>
      <c r="AA26" s="1">
        <v>11</v>
      </c>
      <c r="AB26" s="1">
        <v>10.4</v>
      </c>
      <c r="AC26" s="1">
        <v>11.5</v>
      </c>
      <c r="AD26" s="1">
        <v>12.8</v>
      </c>
      <c r="AE26" s="1">
        <v>13.3</v>
      </c>
      <c r="AF26" s="1">
        <v>13</v>
      </c>
      <c r="AG26" s="1">
        <v>15.3</v>
      </c>
      <c r="AH26" s="1">
        <v>15.2</v>
      </c>
      <c r="AI26" s="1">
        <v>15.1</v>
      </c>
      <c r="AJ26" s="1">
        <v>16.9</v>
      </c>
      <c r="AK26" s="1">
        <v>17.7</v>
      </c>
      <c r="AL26" s="1">
        <v>19.4</v>
      </c>
      <c r="AM26" s="1">
        <v>22.2</v>
      </c>
      <c r="AN26" s="1">
        <v>26.3</v>
      </c>
      <c r="AO26" s="1">
        <v>27.8</v>
      </c>
      <c r="AP26" s="1">
        <v>33.9</v>
      </c>
      <c r="AQ26" s="1">
        <v>36.8</v>
      </c>
      <c r="AR26" s="1">
        <v>40.9</v>
      </c>
      <c r="AS26" s="1">
        <v>46.6</v>
      </c>
      <c r="AT26" s="1">
        <v>56.9</v>
      </c>
      <c r="AU26" s="1">
        <v>71.8</v>
      </c>
      <c r="AV26" s="1">
        <v>104.5</v>
      </c>
      <c r="AW26" s="1">
        <v>99</v>
      </c>
      <c r="AX26" s="1">
        <v>124.6</v>
      </c>
      <c r="AY26" s="1">
        <v>152.6</v>
      </c>
      <c r="AZ26" s="1">
        <v>177.4</v>
      </c>
      <c r="BA26" s="1">
        <v>212.8</v>
      </c>
      <c r="BB26" s="1">
        <v>248.6</v>
      </c>
      <c r="BC26" s="1">
        <v>267.8</v>
      </c>
      <c r="BD26" s="1">
        <v>250.5</v>
      </c>
      <c r="BE26" s="1">
        <v>272.7</v>
      </c>
      <c r="BF26" s="1">
        <v>336.3</v>
      </c>
      <c r="BG26" s="1">
        <v>343.3</v>
      </c>
      <c r="BH26" s="1">
        <v>370</v>
      </c>
      <c r="BI26" s="1">
        <v>414.8</v>
      </c>
      <c r="BJ26" s="1">
        <v>452.1</v>
      </c>
      <c r="BK26" s="1">
        <v>484.8</v>
      </c>
      <c r="BL26" s="1">
        <v>508.1</v>
      </c>
      <c r="BM26" s="1">
        <v>500.7</v>
      </c>
      <c r="BN26" s="1">
        <v>544.9</v>
      </c>
      <c r="BO26" s="1">
        <v>592.8</v>
      </c>
      <c r="BP26" s="1">
        <v>676.8</v>
      </c>
      <c r="BQ26" s="1">
        <v>757.4</v>
      </c>
      <c r="BR26" s="1">
        <v>807.4</v>
      </c>
      <c r="BS26" s="1">
        <v>885.7</v>
      </c>
      <c r="BT26" s="1">
        <v>930.8</v>
      </c>
      <c r="BU26" s="1">
        <v>1047.7</v>
      </c>
      <c r="BV26" s="1">
        <v>1246.5</v>
      </c>
      <c r="BW26" s="1">
        <v>1171.7</v>
      </c>
      <c r="BX26" s="1">
        <v>1193.9</v>
      </c>
      <c r="BY26" s="1">
        <v>1289.3</v>
      </c>
      <c r="BZ26" s="1">
        <v>1501.7</v>
      </c>
      <c r="CA26" s="1">
        <v>1708</v>
      </c>
      <c r="CB26" s="1">
        <v>1884.9</v>
      </c>
      <c r="CC26" s="1">
        <v>2000.7</v>
      </c>
      <c r="CD26" s="1">
        <v>2146.3</v>
      </c>
      <c r="CE26" s="1">
        <v>1587.5</v>
      </c>
      <c r="CF26" s="1">
        <v>1947</v>
      </c>
      <c r="CG26" s="1">
        <v>2229.2</v>
      </c>
    </row>
    <row r="27" spans="1:85" ht="12.75">
      <c r="A27" s="1" t="s">
        <v>117</v>
      </c>
      <c r="B27" s="1" t="s">
        <v>162</v>
      </c>
      <c r="C27" s="1">
        <v>1.1</v>
      </c>
      <c r="D27" s="1">
        <v>1</v>
      </c>
      <c r="E27" s="1">
        <v>0.8</v>
      </c>
      <c r="F27" s="1">
        <v>0.6</v>
      </c>
      <c r="G27" s="1">
        <v>0.4</v>
      </c>
      <c r="H27" s="1">
        <v>0.5</v>
      </c>
      <c r="I27" s="1">
        <v>0.5</v>
      </c>
      <c r="J27" s="1">
        <v>0.6</v>
      </c>
      <c r="K27" s="1">
        <v>0.8</v>
      </c>
      <c r="L27" s="1">
        <v>0.7</v>
      </c>
      <c r="M27" s="1">
        <v>0.7</v>
      </c>
      <c r="N27" s="1">
        <v>0.7</v>
      </c>
      <c r="O27" s="1">
        <v>1</v>
      </c>
      <c r="P27" s="1">
        <v>1.9</v>
      </c>
      <c r="Q27" s="1">
        <v>2.8</v>
      </c>
      <c r="R27" s="1">
        <v>3.1</v>
      </c>
      <c r="S27" s="1">
        <v>3.7</v>
      </c>
      <c r="T27" s="1">
        <v>1.9</v>
      </c>
      <c r="U27" s="1">
        <v>2</v>
      </c>
      <c r="V27" s="1">
        <v>2.5</v>
      </c>
      <c r="W27" s="1">
        <v>2.4</v>
      </c>
      <c r="X27" s="1">
        <v>2.5</v>
      </c>
      <c r="Y27" s="1">
        <v>3.4</v>
      </c>
      <c r="Z27" s="1">
        <v>4.5</v>
      </c>
      <c r="AA27" s="1">
        <v>5</v>
      </c>
      <c r="AB27" s="1">
        <v>5.1</v>
      </c>
      <c r="AC27" s="1">
        <v>5.7</v>
      </c>
      <c r="AD27" s="1">
        <v>6.1</v>
      </c>
      <c r="AE27" s="1">
        <v>6.7</v>
      </c>
      <c r="AF27" s="1">
        <v>7.1</v>
      </c>
      <c r="AG27" s="1">
        <v>7</v>
      </c>
      <c r="AH27" s="1">
        <v>7.6</v>
      </c>
      <c r="AI27" s="1">
        <v>7.6</v>
      </c>
      <c r="AJ27" s="1">
        <v>8.1</v>
      </c>
      <c r="AK27" s="1">
        <v>8.4</v>
      </c>
      <c r="AL27" s="1">
        <v>8.7</v>
      </c>
      <c r="AM27" s="1">
        <v>9.3</v>
      </c>
      <c r="AN27" s="1">
        <v>10.7</v>
      </c>
      <c r="AO27" s="1">
        <v>12.2</v>
      </c>
      <c r="AP27" s="1">
        <v>12.6</v>
      </c>
      <c r="AQ27" s="1">
        <v>13.7</v>
      </c>
      <c r="AR27" s="1">
        <v>14.9</v>
      </c>
      <c r="AS27" s="1">
        <v>15.8</v>
      </c>
      <c r="AT27" s="1">
        <v>17.3</v>
      </c>
      <c r="AU27" s="1">
        <v>19.3</v>
      </c>
      <c r="AV27" s="1">
        <v>22.9</v>
      </c>
      <c r="AW27" s="1">
        <v>23.7</v>
      </c>
      <c r="AX27" s="1">
        <v>26.5</v>
      </c>
      <c r="AY27" s="1">
        <v>29.8</v>
      </c>
      <c r="AZ27" s="1">
        <v>34.8</v>
      </c>
      <c r="BA27" s="1">
        <v>39.9</v>
      </c>
      <c r="BB27" s="1">
        <v>45.3</v>
      </c>
      <c r="BC27" s="1">
        <v>49.9</v>
      </c>
      <c r="BD27" s="1">
        <v>52.6</v>
      </c>
      <c r="BE27" s="1">
        <v>56</v>
      </c>
      <c r="BF27" s="1">
        <v>68.8</v>
      </c>
      <c r="BG27" s="1">
        <v>73.9</v>
      </c>
      <c r="BH27" s="1">
        <v>82.9</v>
      </c>
      <c r="BI27" s="1">
        <v>93.9</v>
      </c>
      <c r="BJ27" s="1">
        <v>101.9</v>
      </c>
      <c r="BK27" s="1">
        <v>106.2</v>
      </c>
      <c r="BL27" s="1">
        <v>121.7</v>
      </c>
      <c r="BM27" s="1">
        <v>122.8</v>
      </c>
      <c r="BN27" s="1">
        <v>122.9</v>
      </c>
      <c r="BO27" s="1">
        <v>127.2</v>
      </c>
      <c r="BP27" s="1">
        <v>136.6</v>
      </c>
      <c r="BQ27" s="1">
        <v>145.1</v>
      </c>
      <c r="BR27" s="1">
        <v>156.5</v>
      </c>
      <c r="BS27" s="1">
        <v>170.1</v>
      </c>
      <c r="BT27" s="1">
        <v>184.9</v>
      </c>
      <c r="BU27" s="1">
        <v>203.7</v>
      </c>
      <c r="BV27" s="1">
        <v>228.8</v>
      </c>
      <c r="BW27" s="1">
        <v>227</v>
      </c>
      <c r="BX27" s="1">
        <v>236.3</v>
      </c>
      <c r="BY27" s="1">
        <v>255.9</v>
      </c>
      <c r="BZ27" s="1">
        <v>297.3</v>
      </c>
      <c r="CA27" s="1">
        <v>319.8</v>
      </c>
      <c r="CB27" s="1">
        <v>355.4</v>
      </c>
      <c r="CC27" s="1">
        <v>374</v>
      </c>
      <c r="CD27" s="1">
        <v>410.1</v>
      </c>
      <c r="CE27" s="1">
        <v>388.7</v>
      </c>
      <c r="CF27" s="1">
        <v>409.1</v>
      </c>
      <c r="CG27" s="1">
        <v>433</v>
      </c>
    </row>
    <row r="28" spans="1:85" ht="12.75">
      <c r="A28" s="1" t="s">
        <v>119</v>
      </c>
      <c r="B28" s="2" t="s">
        <v>161</v>
      </c>
      <c r="C28" s="1">
        <v>9.4</v>
      </c>
      <c r="D28" s="1">
        <v>10</v>
      </c>
      <c r="E28" s="1">
        <v>9.9</v>
      </c>
      <c r="F28" s="1">
        <v>8.7</v>
      </c>
      <c r="G28" s="1">
        <v>8.7</v>
      </c>
      <c r="H28" s="1">
        <v>10.5</v>
      </c>
      <c r="I28" s="1">
        <v>10.9</v>
      </c>
      <c r="J28" s="1">
        <v>13.1</v>
      </c>
      <c r="K28" s="1">
        <v>12.8</v>
      </c>
      <c r="L28" s="1">
        <v>13.8</v>
      </c>
      <c r="M28" s="1">
        <v>14.8</v>
      </c>
      <c r="N28" s="1">
        <v>15</v>
      </c>
      <c r="O28" s="1">
        <v>26.5</v>
      </c>
      <c r="P28" s="1">
        <v>62.7</v>
      </c>
      <c r="Q28" s="1">
        <v>94.8</v>
      </c>
      <c r="R28" s="1">
        <v>105.3</v>
      </c>
      <c r="S28" s="1">
        <v>93</v>
      </c>
      <c r="T28" s="1">
        <v>39.6</v>
      </c>
      <c r="U28" s="1">
        <v>36.3</v>
      </c>
      <c r="V28" s="1">
        <v>40.5</v>
      </c>
      <c r="W28" s="1">
        <v>46.6</v>
      </c>
      <c r="X28" s="1">
        <v>46.7</v>
      </c>
      <c r="Y28" s="1">
        <v>68.1</v>
      </c>
      <c r="Z28" s="1">
        <v>83.6</v>
      </c>
      <c r="AA28" s="1">
        <v>90.5</v>
      </c>
      <c r="AB28" s="1">
        <v>86.1</v>
      </c>
      <c r="AC28" s="1">
        <v>86.4</v>
      </c>
      <c r="AD28" s="1">
        <v>91.4</v>
      </c>
      <c r="AE28" s="1">
        <v>99.7</v>
      </c>
      <c r="AF28" s="1">
        <v>106</v>
      </c>
      <c r="AG28" s="1">
        <v>110</v>
      </c>
      <c r="AH28" s="1">
        <v>111.5</v>
      </c>
      <c r="AI28" s="1">
        <v>119.5</v>
      </c>
      <c r="AJ28" s="1">
        <v>130.1</v>
      </c>
      <c r="AK28" s="1">
        <v>136.4</v>
      </c>
      <c r="AL28" s="1">
        <v>143.2</v>
      </c>
      <c r="AM28" s="1">
        <v>151.4</v>
      </c>
      <c r="AN28" s="1">
        <v>171.6</v>
      </c>
      <c r="AO28" s="1">
        <v>192.5</v>
      </c>
      <c r="AP28" s="1">
        <v>209.3</v>
      </c>
      <c r="AQ28" s="1">
        <v>221.4</v>
      </c>
      <c r="AR28" s="1">
        <v>233.7</v>
      </c>
      <c r="AS28" s="1">
        <v>246.4</v>
      </c>
      <c r="AT28" s="1">
        <v>263.4</v>
      </c>
      <c r="AU28" s="1">
        <v>281.7</v>
      </c>
      <c r="AV28" s="1">
        <v>317.9</v>
      </c>
      <c r="AW28" s="1">
        <v>357.7</v>
      </c>
      <c r="AX28" s="1">
        <v>383</v>
      </c>
      <c r="AY28" s="1">
        <v>414.1</v>
      </c>
      <c r="AZ28" s="1">
        <v>453.6</v>
      </c>
      <c r="BA28" s="1">
        <v>500.7</v>
      </c>
      <c r="BB28" s="1">
        <v>566.1</v>
      </c>
      <c r="BC28" s="1">
        <v>627.5</v>
      </c>
      <c r="BD28" s="1">
        <v>680.4</v>
      </c>
      <c r="BE28" s="1">
        <v>733.4</v>
      </c>
      <c r="BF28" s="1">
        <v>796.9</v>
      </c>
      <c r="BG28" s="1">
        <v>878.9</v>
      </c>
      <c r="BH28" s="1">
        <v>949.3</v>
      </c>
      <c r="BI28" s="1">
        <v>999.4</v>
      </c>
      <c r="BJ28" s="1">
        <v>1038.9</v>
      </c>
      <c r="BK28" s="1">
        <v>1100.6</v>
      </c>
      <c r="BL28" s="1">
        <v>1181.7</v>
      </c>
      <c r="BM28" s="1">
        <v>1236.1</v>
      </c>
      <c r="BN28" s="1">
        <v>1273.5</v>
      </c>
      <c r="BO28" s="1">
        <v>1294.8</v>
      </c>
      <c r="BP28" s="1">
        <v>1329.8</v>
      </c>
      <c r="BQ28" s="1">
        <v>1374</v>
      </c>
      <c r="BR28" s="1">
        <v>1421</v>
      </c>
      <c r="BS28" s="1">
        <v>1474.4</v>
      </c>
      <c r="BT28" s="1">
        <v>1526.1</v>
      </c>
      <c r="BU28" s="1">
        <v>1631.3</v>
      </c>
      <c r="BV28" s="1">
        <v>1731</v>
      </c>
      <c r="BW28" s="1">
        <v>1846.4</v>
      </c>
      <c r="BX28" s="1">
        <v>1983.3</v>
      </c>
      <c r="BY28" s="1">
        <v>2112.6</v>
      </c>
      <c r="BZ28" s="1">
        <v>2232.8</v>
      </c>
      <c r="CA28" s="1">
        <v>2369.9</v>
      </c>
      <c r="CB28" s="1">
        <v>2518.4</v>
      </c>
      <c r="CC28" s="1">
        <v>2674.2</v>
      </c>
      <c r="CD28" s="1">
        <v>2878.1</v>
      </c>
      <c r="CE28" s="1">
        <v>2967.2</v>
      </c>
      <c r="CF28" s="1">
        <v>3057.5</v>
      </c>
      <c r="CG28" s="1">
        <v>3059.8</v>
      </c>
    </row>
    <row r="29" spans="1:85" ht="12.75">
      <c r="A29" s="1" t="s">
        <v>121</v>
      </c>
      <c r="B29" s="1" t="s">
        <v>160</v>
      </c>
      <c r="C29" s="1">
        <v>1.7</v>
      </c>
      <c r="D29" s="1">
        <v>1.8</v>
      </c>
      <c r="E29" s="1">
        <v>1.9</v>
      </c>
      <c r="F29" s="1">
        <v>1.8</v>
      </c>
      <c r="G29" s="1">
        <v>2.3</v>
      </c>
      <c r="H29" s="1">
        <v>3.3</v>
      </c>
      <c r="I29" s="1">
        <v>3.4</v>
      </c>
      <c r="J29" s="1">
        <v>5.6</v>
      </c>
      <c r="K29" s="1">
        <v>5.1</v>
      </c>
      <c r="L29" s="1">
        <v>5.7</v>
      </c>
      <c r="M29" s="1">
        <v>6</v>
      </c>
      <c r="N29" s="1">
        <v>6.5</v>
      </c>
      <c r="O29" s="1">
        <v>18</v>
      </c>
      <c r="P29" s="1">
        <v>54.1</v>
      </c>
      <c r="Q29" s="1">
        <v>86.5</v>
      </c>
      <c r="R29" s="1">
        <v>96.9</v>
      </c>
      <c r="S29" s="1">
        <v>84</v>
      </c>
      <c r="T29" s="1">
        <v>28.8</v>
      </c>
      <c r="U29" s="1">
        <v>22.6</v>
      </c>
      <c r="V29" s="1">
        <v>24.2</v>
      </c>
      <c r="W29" s="1">
        <v>27.6</v>
      </c>
      <c r="X29" s="1">
        <v>26</v>
      </c>
      <c r="Y29" s="1">
        <v>45</v>
      </c>
      <c r="Z29" s="1">
        <v>59.1</v>
      </c>
      <c r="AA29" s="1">
        <v>64.4</v>
      </c>
      <c r="AB29" s="1">
        <v>57.2</v>
      </c>
      <c r="AC29" s="1">
        <v>54.9</v>
      </c>
      <c r="AD29" s="1">
        <v>56.7</v>
      </c>
      <c r="AE29" s="1">
        <v>61.3</v>
      </c>
      <c r="AF29" s="1">
        <v>63.8</v>
      </c>
      <c r="AG29" s="1">
        <v>65.3</v>
      </c>
      <c r="AH29" s="1">
        <v>64.1</v>
      </c>
      <c r="AI29" s="1">
        <v>67.9</v>
      </c>
      <c r="AJ29" s="1">
        <v>75.2</v>
      </c>
      <c r="AK29" s="1">
        <v>76.9</v>
      </c>
      <c r="AL29" s="1">
        <v>78.4</v>
      </c>
      <c r="AM29" s="1">
        <v>80.4</v>
      </c>
      <c r="AN29" s="1">
        <v>92.4</v>
      </c>
      <c r="AO29" s="1">
        <v>104.6</v>
      </c>
      <c r="AP29" s="1">
        <v>111.3</v>
      </c>
      <c r="AQ29" s="1">
        <v>113.3</v>
      </c>
      <c r="AR29" s="1">
        <v>113.4</v>
      </c>
      <c r="AS29" s="1">
        <v>113.6</v>
      </c>
      <c r="AT29" s="1">
        <v>119.6</v>
      </c>
      <c r="AU29" s="1">
        <v>122.5</v>
      </c>
      <c r="AV29" s="1">
        <v>134.5</v>
      </c>
      <c r="AW29" s="1">
        <v>149</v>
      </c>
      <c r="AX29" s="1">
        <v>159.7</v>
      </c>
      <c r="AY29" s="1">
        <v>175.4</v>
      </c>
      <c r="AZ29" s="1">
        <v>190.9</v>
      </c>
      <c r="BA29" s="1">
        <v>210.6</v>
      </c>
      <c r="BB29" s="1">
        <v>243.7</v>
      </c>
      <c r="BC29" s="1">
        <v>280.2</v>
      </c>
      <c r="BD29" s="1">
        <v>310.8</v>
      </c>
      <c r="BE29" s="1">
        <v>342.9</v>
      </c>
      <c r="BF29" s="1">
        <v>374.3</v>
      </c>
      <c r="BG29" s="1">
        <v>412.8</v>
      </c>
      <c r="BH29" s="1">
        <v>438.4</v>
      </c>
      <c r="BI29" s="1">
        <v>459.5</v>
      </c>
      <c r="BJ29" s="1">
        <v>461.6</v>
      </c>
      <c r="BK29" s="1">
        <v>481.4</v>
      </c>
      <c r="BL29" s="1">
        <v>507.5</v>
      </c>
      <c r="BM29" s="1">
        <v>526.6</v>
      </c>
      <c r="BN29" s="1">
        <v>532.9</v>
      </c>
      <c r="BO29" s="1">
        <v>525</v>
      </c>
      <c r="BP29" s="1">
        <v>518.6</v>
      </c>
      <c r="BQ29" s="1">
        <v>518.8</v>
      </c>
      <c r="BR29" s="1">
        <v>527</v>
      </c>
      <c r="BS29" s="1">
        <v>531</v>
      </c>
      <c r="BT29" s="1">
        <v>531</v>
      </c>
      <c r="BU29" s="1">
        <v>554.9</v>
      </c>
      <c r="BV29" s="1">
        <v>576.1</v>
      </c>
      <c r="BW29" s="1">
        <v>611.7</v>
      </c>
      <c r="BX29" s="1">
        <v>680.6</v>
      </c>
      <c r="BY29" s="1">
        <v>756.5</v>
      </c>
      <c r="BZ29" s="1">
        <v>824.6</v>
      </c>
      <c r="CA29" s="1">
        <v>876.3</v>
      </c>
      <c r="CB29" s="1">
        <v>931.7</v>
      </c>
      <c r="CC29" s="1">
        <v>976.3</v>
      </c>
      <c r="CD29" s="1">
        <v>1080.1</v>
      </c>
      <c r="CE29" s="1">
        <v>1143.6</v>
      </c>
      <c r="CF29" s="1">
        <v>1223.1</v>
      </c>
      <c r="CG29" s="1">
        <v>1222.1</v>
      </c>
    </row>
    <row r="30" spans="1:85" ht="12.75">
      <c r="A30" s="1" t="s">
        <v>123</v>
      </c>
      <c r="B30" s="1" t="s">
        <v>159</v>
      </c>
      <c r="C30" s="1">
        <v>0.9</v>
      </c>
      <c r="D30" s="1">
        <v>0.9</v>
      </c>
      <c r="E30" s="1">
        <v>0.9</v>
      </c>
      <c r="F30" s="1">
        <v>0.9</v>
      </c>
      <c r="G30" s="1">
        <v>0.9</v>
      </c>
      <c r="H30" s="1">
        <v>0.8</v>
      </c>
      <c r="I30" s="1">
        <v>1</v>
      </c>
      <c r="J30" s="1">
        <v>1.2</v>
      </c>
      <c r="K30" s="1">
        <v>1.3</v>
      </c>
      <c r="L30" s="1">
        <v>1.4</v>
      </c>
      <c r="M30" s="1">
        <v>1.5</v>
      </c>
      <c r="N30" s="1">
        <v>2.5</v>
      </c>
      <c r="O30" s="1">
        <v>14.3</v>
      </c>
      <c r="P30" s="1">
        <v>51.1</v>
      </c>
      <c r="Q30" s="1">
        <v>84.2</v>
      </c>
      <c r="R30" s="1">
        <v>94.5</v>
      </c>
      <c r="S30" s="1">
        <v>81.9</v>
      </c>
      <c r="T30" s="1">
        <v>25.1</v>
      </c>
      <c r="U30" s="1">
        <v>18.2</v>
      </c>
      <c r="V30" s="1">
        <v>18.2</v>
      </c>
      <c r="W30" s="1">
        <v>19.8</v>
      </c>
      <c r="X30" s="1">
        <v>19.5</v>
      </c>
      <c r="Y30" s="1">
        <v>39.2</v>
      </c>
      <c r="Z30" s="1">
        <v>52.3</v>
      </c>
      <c r="AA30" s="1">
        <v>55.9</v>
      </c>
      <c r="AB30" s="1">
        <v>49.2</v>
      </c>
      <c r="AC30" s="1">
        <v>46.9</v>
      </c>
      <c r="AD30" s="1">
        <v>49.2</v>
      </c>
      <c r="AE30" s="1">
        <v>53.6</v>
      </c>
      <c r="AF30" s="1">
        <v>55.4</v>
      </c>
      <c r="AG30" s="1">
        <v>53.8</v>
      </c>
      <c r="AH30" s="1">
        <v>53.3</v>
      </c>
      <c r="AI30" s="1">
        <v>56.5</v>
      </c>
      <c r="AJ30" s="1">
        <v>61.1</v>
      </c>
      <c r="AK30" s="1">
        <v>61</v>
      </c>
      <c r="AL30" s="1">
        <v>60.2</v>
      </c>
      <c r="AM30" s="1">
        <v>60.6</v>
      </c>
      <c r="AN30" s="1">
        <v>71.7</v>
      </c>
      <c r="AO30" s="1">
        <v>83.4</v>
      </c>
      <c r="AP30" s="1">
        <v>89.2</v>
      </c>
      <c r="AQ30" s="1">
        <v>89.5</v>
      </c>
      <c r="AR30" s="1">
        <v>87.6</v>
      </c>
      <c r="AS30" s="1">
        <v>84.6</v>
      </c>
      <c r="AT30" s="1">
        <v>86.9</v>
      </c>
      <c r="AU30" s="1">
        <v>88.1</v>
      </c>
      <c r="AV30" s="1">
        <v>95.6</v>
      </c>
      <c r="AW30" s="1">
        <v>103.9</v>
      </c>
      <c r="AX30" s="1">
        <v>111.1</v>
      </c>
      <c r="AY30" s="1">
        <v>120.9</v>
      </c>
      <c r="AZ30" s="1">
        <v>130.5</v>
      </c>
      <c r="BA30" s="1">
        <v>145.2</v>
      </c>
      <c r="BB30" s="1">
        <v>168</v>
      </c>
      <c r="BC30" s="1">
        <v>196.2</v>
      </c>
      <c r="BD30" s="1">
        <v>225.9</v>
      </c>
      <c r="BE30" s="1">
        <v>250.6</v>
      </c>
      <c r="BF30" s="1">
        <v>281.5</v>
      </c>
      <c r="BG30" s="1">
        <v>311.2</v>
      </c>
      <c r="BH30" s="1">
        <v>330.8</v>
      </c>
      <c r="BI30" s="1">
        <v>350</v>
      </c>
      <c r="BJ30" s="1">
        <v>354.7</v>
      </c>
      <c r="BK30" s="1">
        <v>362.1</v>
      </c>
      <c r="BL30" s="1">
        <v>373.9</v>
      </c>
      <c r="BM30" s="1">
        <v>383.1</v>
      </c>
      <c r="BN30" s="1">
        <v>376.8</v>
      </c>
      <c r="BO30" s="1">
        <v>363</v>
      </c>
      <c r="BP30" s="1">
        <v>353.8</v>
      </c>
      <c r="BQ30" s="1">
        <v>348.8</v>
      </c>
      <c r="BR30" s="1">
        <v>354.8</v>
      </c>
      <c r="BS30" s="1">
        <v>349.8</v>
      </c>
      <c r="BT30" s="1">
        <v>346.1</v>
      </c>
      <c r="BU30" s="1">
        <v>361.1</v>
      </c>
      <c r="BV30" s="1">
        <v>371</v>
      </c>
      <c r="BW30" s="1">
        <v>393</v>
      </c>
      <c r="BX30" s="1">
        <v>437.7</v>
      </c>
      <c r="BY30" s="1">
        <v>497.9</v>
      </c>
      <c r="BZ30" s="1">
        <v>550.8</v>
      </c>
      <c r="CA30" s="1">
        <v>589</v>
      </c>
      <c r="CB30" s="1">
        <v>624.9</v>
      </c>
      <c r="CC30" s="1">
        <v>662.3</v>
      </c>
      <c r="CD30" s="1">
        <v>737.8</v>
      </c>
      <c r="CE30" s="1">
        <v>776</v>
      </c>
      <c r="CF30" s="1">
        <v>817.7</v>
      </c>
      <c r="CG30" s="1">
        <v>820.8</v>
      </c>
    </row>
    <row r="31" spans="1:85" ht="12.75">
      <c r="A31" s="1" t="s">
        <v>125</v>
      </c>
      <c r="B31" s="1" t="s">
        <v>158</v>
      </c>
      <c r="C31" s="1">
        <v>0.8</v>
      </c>
      <c r="D31" s="1">
        <v>0.9</v>
      </c>
      <c r="E31" s="1">
        <v>0.9</v>
      </c>
      <c r="F31" s="1">
        <v>0.9</v>
      </c>
      <c r="G31" s="1">
        <v>1.4</v>
      </c>
      <c r="H31" s="1">
        <v>2.5</v>
      </c>
      <c r="I31" s="1">
        <v>2.3</v>
      </c>
      <c r="J31" s="1">
        <v>4.3</v>
      </c>
      <c r="K31" s="1">
        <v>3.8</v>
      </c>
      <c r="L31" s="1">
        <v>4.4</v>
      </c>
      <c r="M31" s="1">
        <v>4.5</v>
      </c>
      <c r="N31" s="1">
        <v>4</v>
      </c>
      <c r="O31" s="1">
        <v>3.7</v>
      </c>
      <c r="P31" s="1">
        <v>3</v>
      </c>
      <c r="Q31" s="1">
        <v>2.3</v>
      </c>
      <c r="R31" s="1">
        <v>2.5</v>
      </c>
      <c r="S31" s="1">
        <v>2.1</v>
      </c>
      <c r="T31" s="1">
        <v>3.7</v>
      </c>
      <c r="U31" s="1">
        <v>4.4</v>
      </c>
      <c r="V31" s="1">
        <v>5.9</v>
      </c>
      <c r="W31" s="1">
        <v>7.9</v>
      </c>
      <c r="X31" s="1">
        <v>6.5</v>
      </c>
      <c r="Y31" s="1">
        <v>5.8</v>
      </c>
      <c r="Z31" s="1">
        <v>6.8</v>
      </c>
      <c r="AA31" s="1">
        <v>8.5</v>
      </c>
      <c r="AB31" s="1">
        <v>8.1</v>
      </c>
      <c r="AC31" s="1">
        <v>7.9</v>
      </c>
      <c r="AD31" s="1">
        <v>7.5</v>
      </c>
      <c r="AE31" s="1">
        <v>7.7</v>
      </c>
      <c r="AF31" s="1">
        <v>8.4</v>
      </c>
      <c r="AG31" s="1">
        <v>11.5</v>
      </c>
      <c r="AH31" s="1">
        <v>10.7</v>
      </c>
      <c r="AI31" s="1">
        <v>11.4</v>
      </c>
      <c r="AJ31" s="1">
        <v>14.1</v>
      </c>
      <c r="AK31" s="1">
        <v>15.9</v>
      </c>
      <c r="AL31" s="1">
        <v>18.2</v>
      </c>
      <c r="AM31" s="1">
        <v>19.8</v>
      </c>
      <c r="AN31" s="1">
        <v>20.8</v>
      </c>
      <c r="AO31" s="1">
        <v>21.2</v>
      </c>
      <c r="AP31" s="1">
        <v>22</v>
      </c>
      <c r="AQ31" s="1">
        <v>23.8</v>
      </c>
      <c r="AR31" s="1">
        <v>25.8</v>
      </c>
      <c r="AS31" s="1">
        <v>29.1</v>
      </c>
      <c r="AT31" s="1">
        <v>32.7</v>
      </c>
      <c r="AU31" s="1">
        <v>34.3</v>
      </c>
      <c r="AV31" s="1">
        <v>39</v>
      </c>
      <c r="AW31" s="1">
        <v>45.1</v>
      </c>
      <c r="AX31" s="1">
        <v>48.6</v>
      </c>
      <c r="AY31" s="1">
        <v>54.5</v>
      </c>
      <c r="AZ31" s="1">
        <v>60.4</v>
      </c>
      <c r="BA31" s="1">
        <v>65.4</v>
      </c>
      <c r="BB31" s="1">
        <v>75.8</v>
      </c>
      <c r="BC31" s="1">
        <v>83.9</v>
      </c>
      <c r="BD31" s="1">
        <v>84.9</v>
      </c>
      <c r="BE31" s="1">
        <v>92.3</v>
      </c>
      <c r="BF31" s="1">
        <v>92.7</v>
      </c>
      <c r="BG31" s="1">
        <v>101.6</v>
      </c>
      <c r="BH31" s="1">
        <v>107.6</v>
      </c>
      <c r="BI31" s="1">
        <v>109.6</v>
      </c>
      <c r="BJ31" s="1">
        <v>106.8</v>
      </c>
      <c r="BK31" s="1">
        <v>119.3</v>
      </c>
      <c r="BL31" s="1">
        <v>133.6</v>
      </c>
      <c r="BM31" s="1">
        <v>143.4</v>
      </c>
      <c r="BN31" s="1">
        <v>156.1</v>
      </c>
      <c r="BO31" s="1">
        <v>162</v>
      </c>
      <c r="BP31" s="1">
        <v>164.8</v>
      </c>
      <c r="BQ31" s="1">
        <v>170</v>
      </c>
      <c r="BR31" s="1">
        <v>172.2</v>
      </c>
      <c r="BS31" s="1">
        <v>181.1</v>
      </c>
      <c r="BT31" s="1">
        <v>184.9</v>
      </c>
      <c r="BU31" s="1">
        <v>193.8</v>
      </c>
      <c r="BV31" s="1">
        <v>205</v>
      </c>
      <c r="BW31" s="1">
        <v>218.7</v>
      </c>
      <c r="BX31" s="1">
        <v>242.9</v>
      </c>
      <c r="BY31" s="1">
        <v>258.5</v>
      </c>
      <c r="BZ31" s="1">
        <v>273.9</v>
      </c>
      <c r="CA31" s="1">
        <v>287.3</v>
      </c>
      <c r="CB31" s="1">
        <v>306.8</v>
      </c>
      <c r="CC31" s="1">
        <v>314</v>
      </c>
      <c r="CD31" s="1">
        <v>342.3</v>
      </c>
      <c r="CE31" s="1">
        <v>367.6</v>
      </c>
      <c r="CF31" s="1">
        <v>405.3</v>
      </c>
      <c r="CG31" s="1">
        <v>401.3</v>
      </c>
    </row>
    <row r="32" spans="1:85" ht="12.75">
      <c r="A32" s="1" t="s">
        <v>127</v>
      </c>
      <c r="B32" s="1" t="s">
        <v>157</v>
      </c>
      <c r="C32" s="1">
        <v>7.6</v>
      </c>
      <c r="D32" s="1">
        <v>8.2</v>
      </c>
      <c r="E32" s="1">
        <v>8</v>
      </c>
      <c r="F32" s="1">
        <v>6.9</v>
      </c>
      <c r="G32" s="1">
        <v>6.4</v>
      </c>
      <c r="H32" s="1">
        <v>7.2</v>
      </c>
      <c r="I32" s="1">
        <v>7.5</v>
      </c>
      <c r="J32" s="1">
        <v>7.5</v>
      </c>
      <c r="K32" s="1">
        <v>7.7</v>
      </c>
      <c r="L32" s="1">
        <v>8.1</v>
      </c>
      <c r="M32" s="1">
        <v>8.8</v>
      </c>
      <c r="N32" s="1">
        <v>8.6</v>
      </c>
      <c r="O32" s="1">
        <v>8.6</v>
      </c>
      <c r="P32" s="1">
        <v>8.6</v>
      </c>
      <c r="Q32" s="1">
        <v>8.4</v>
      </c>
      <c r="R32" s="1">
        <v>8.4</v>
      </c>
      <c r="S32" s="1">
        <v>9</v>
      </c>
      <c r="T32" s="1">
        <v>10.8</v>
      </c>
      <c r="U32" s="1">
        <v>13.7</v>
      </c>
      <c r="V32" s="1">
        <v>16.3</v>
      </c>
      <c r="W32" s="1">
        <v>19</v>
      </c>
      <c r="X32" s="1">
        <v>20.7</v>
      </c>
      <c r="Y32" s="1">
        <v>23</v>
      </c>
      <c r="Z32" s="1">
        <v>24.4</v>
      </c>
      <c r="AA32" s="1">
        <v>26.1</v>
      </c>
      <c r="AB32" s="1">
        <v>28.9</v>
      </c>
      <c r="AC32" s="1">
        <v>31.6</v>
      </c>
      <c r="AD32" s="1">
        <v>34.7</v>
      </c>
      <c r="AE32" s="1">
        <v>38.3</v>
      </c>
      <c r="AF32" s="1">
        <v>42.2</v>
      </c>
      <c r="AG32" s="1">
        <v>44.7</v>
      </c>
      <c r="AH32" s="1">
        <v>47.5</v>
      </c>
      <c r="AI32" s="1">
        <v>51.6</v>
      </c>
      <c r="AJ32" s="1">
        <v>54.9</v>
      </c>
      <c r="AK32" s="1">
        <v>59.5</v>
      </c>
      <c r="AL32" s="1">
        <v>64.8</v>
      </c>
      <c r="AM32" s="1">
        <v>71</v>
      </c>
      <c r="AN32" s="1">
        <v>79.2</v>
      </c>
      <c r="AO32" s="1">
        <v>87.9</v>
      </c>
      <c r="AP32" s="1">
        <v>98</v>
      </c>
      <c r="AQ32" s="1">
        <v>108.2</v>
      </c>
      <c r="AR32" s="1">
        <v>120.3</v>
      </c>
      <c r="AS32" s="1">
        <v>132.8</v>
      </c>
      <c r="AT32" s="1">
        <v>143.8</v>
      </c>
      <c r="AU32" s="1">
        <v>159.2</v>
      </c>
      <c r="AV32" s="1">
        <v>183.4</v>
      </c>
      <c r="AW32" s="1">
        <v>208.7</v>
      </c>
      <c r="AX32" s="1">
        <v>223.3</v>
      </c>
      <c r="AY32" s="1">
        <v>238.7</v>
      </c>
      <c r="AZ32" s="1">
        <v>262.7</v>
      </c>
      <c r="BA32" s="1">
        <v>290.2</v>
      </c>
      <c r="BB32" s="1">
        <v>322.4</v>
      </c>
      <c r="BC32" s="1">
        <v>347.3</v>
      </c>
      <c r="BD32" s="1">
        <v>369.7</v>
      </c>
      <c r="BE32" s="1">
        <v>390.5</v>
      </c>
      <c r="BF32" s="1">
        <v>422.6</v>
      </c>
      <c r="BG32" s="1">
        <v>466.1</v>
      </c>
      <c r="BH32" s="1">
        <v>510.9</v>
      </c>
      <c r="BI32" s="1">
        <v>539.9</v>
      </c>
      <c r="BJ32" s="1">
        <v>577.3</v>
      </c>
      <c r="BK32" s="1">
        <v>619.2</v>
      </c>
      <c r="BL32" s="1">
        <v>674.2</v>
      </c>
      <c r="BM32" s="1">
        <v>709.5</v>
      </c>
      <c r="BN32" s="1">
        <v>740.6</v>
      </c>
      <c r="BO32" s="1">
        <v>769.8</v>
      </c>
      <c r="BP32" s="1">
        <v>811.2</v>
      </c>
      <c r="BQ32" s="1">
        <v>855.3</v>
      </c>
      <c r="BR32" s="1">
        <v>894</v>
      </c>
      <c r="BS32" s="1">
        <v>943.5</v>
      </c>
      <c r="BT32" s="1">
        <v>995</v>
      </c>
      <c r="BU32" s="1">
        <v>1076.3</v>
      </c>
      <c r="BV32" s="1">
        <v>1154.9</v>
      </c>
      <c r="BW32" s="1">
        <v>1234.7</v>
      </c>
      <c r="BX32" s="1">
        <v>1302.7</v>
      </c>
      <c r="BY32" s="1">
        <v>1356.1</v>
      </c>
      <c r="BZ32" s="1">
        <v>1408.2</v>
      </c>
      <c r="CA32" s="1">
        <v>1493.6</v>
      </c>
      <c r="CB32" s="1">
        <v>1586.7</v>
      </c>
      <c r="CC32" s="1">
        <v>1697.9</v>
      </c>
      <c r="CD32" s="1">
        <v>1798</v>
      </c>
      <c r="CE32" s="1">
        <v>1823.6</v>
      </c>
      <c r="CF32" s="1">
        <v>1834.4</v>
      </c>
      <c r="CG32" s="1">
        <v>1837.7</v>
      </c>
    </row>
  </sheetData>
  <sheetProtection/>
  <mergeCells count="4">
    <mergeCell ref="A1:CG1"/>
    <mergeCell ref="A2:CG2"/>
    <mergeCell ref="A3:CG3"/>
    <mergeCell ref="A4:C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5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7" sqref="B17"/>
    </sheetView>
  </sheetViews>
  <sheetFormatPr defaultColWidth="9.140625" defaultRowHeight="12.75"/>
  <cols>
    <col min="1" max="1" width="8.8515625" style="1" customWidth="1"/>
    <col min="2" max="2" width="27.28125" style="1" customWidth="1"/>
    <col min="3" max="16384" width="8.8515625" style="1" customWidth="1"/>
  </cols>
  <sheetData>
    <row r="1" spans="1:85" ht="17.25">
      <c r="A1" s="49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</row>
    <row r="2" spans="1:85" ht="16.5">
      <c r="A2" s="51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</row>
    <row r="3" spans="1:85" ht="12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</row>
    <row r="4" spans="1:85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</row>
    <row r="5" ht="12.75">
      <c r="A5" s="1" t="s">
        <v>201</v>
      </c>
    </row>
    <row r="7" spans="1:11" ht="12.75">
      <c r="A7" s="6" t="s">
        <v>190</v>
      </c>
      <c r="B7" s="7"/>
      <c r="C7" s="47"/>
      <c r="D7" s="47"/>
      <c r="E7" s="47"/>
      <c r="F7" s="47"/>
      <c r="G7" s="47"/>
      <c r="H7" s="47"/>
      <c r="I7" s="47"/>
      <c r="J7" s="47"/>
      <c r="K7" s="46"/>
    </row>
    <row r="9" spans="1:85" ht="12.75">
      <c r="A9" s="48" t="s">
        <v>3</v>
      </c>
      <c r="B9" s="48" t="s">
        <v>4</v>
      </c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48" t="s">
        <v>14</v>
      </c>
      <c r="M9" s="48" t="s">
        <v>15</v>
      </c>
      <c r="N9" s="48" t="s">
        <v>16</v>
      </c>
      <c r="O9" s="48" t="s">
        <v>17</v>
      </c>
      <c r="P9" s="48" t="s">
        <v>18</v>
      </c>
      <c r="Q9" s="48" t="s">
        <v>19</v>
      </c>
      <c r="R9" s="48" t="s">
        <v>20</v>
      </c>
      <c r="S9" s="48" t="s">
        <v>21</v>
      </c>
      <c r="T9" s="48" t="s">
        <v>22</v>
      </c>
      <c r="U9" s="48" t="s">
        <v>23</v>
      </c>
      <c r="V9" s="48" t="s">
        <v>24</v>
      </c>
      <c r="W9" s="48" t="s">
        <v>25</v>
      </c>
      <c r="X9" s="48" t="s">
        <v>26</v>
      </c>
      <c r="Y9" s="48" t="s">
        <v>27</v>
      </c>
      <c r="Z9" s="48" t="s">
        <v>28</v>
      </c>
      <c r="AA9" s="48" t="s">
        <v>29</v>
      </c>
      <c r="AB9" s="48" t="s">
        <v>30</v>
      </c>
      <c r="AC9" s="48" t="s">
        <v>31</v>
      </c>
      <c r="AD9" s="48" t="s">
        <v>32</v>
      </c>
      <c r="AE9" s="48" t="s">
        <v>33</v>
      </c>
      <c r="AF9" s="48" t="s">
        <v>34</v>
      </c>
      <c r="AG9" s="48" t="s">
        <v>35</v>
      </c>
      <c r="AH9" s="48" t="s">
        <v>36</v>
      </c>
      <c r="AI9" s="48" t="s">
        <v>37</v>
      </c>
      <c r="AJ9" s="48" t="s">
        <v>38</v>
      </c>
      <c r="AK9" s="48" t="s">
        <v>39</v>
      </c>
      <c r="AL9" s="48" t="s">
        <v>40</v>
      </c>
      <c r="AM9" s="48" t="s">
        <v>41</v>
      </c>
      <c r="AN9" s="48" t="s">
        <v>42</v>
      </c>
      <c r="AO9" s="48" t="s">
        <v>43</v>
      </c>
      <c r="AP9" s="48" t="s">
        <v>44</v>
      </c>
      <c r="AQ9" s="48" t="s">
        <v>45</v>
      </c>
      <c r="AR9" s="48" t="s">
        <v>46</v>
      </c>
      <c r="AS9" s="48" t="s">
        <v>47</v>
      </c>
      <c r="AT9" s="48" t="s">
        <v>48</v>
      </c>
      <c r="AU9" s="48" t="s">
        <v>49</v>
      </c>
      <c r="AV9" s="48" t="s">
        <v>50</v>
      </c>
      <c r="AW9" s="48" t="s">
        <v>51</v>
      </c>
      <c r="AX9" s="48" t="s">
        <v>52</v>
      </c>
      <c r="AY9" s="48" t="s">
        <v>53</v>
      </c>
      <c r="AZ9" s="48" t="s">
        <v>54</v>
      </c>
      <c r="BA9" s="48" t="s">
        <v>55</v>
      </c>
      <c r="BB9" s="48" t="s">
        <v>56</v>
      </c>
      <c r="BC9" s="48" t="s">
        <v>57</v>
      </c>
      <c r="BD9" s="48" t="s">
        <v>58</v>
      </c>
      <c r="BE9" s="48" t="s">
        <v>59</v>
      </c>
      <c r="BF9" s="48" t="s">
        <v>60</v>
      </c>
      <c r="BG9" s="48" t="s">
        <v>61</v>
      </c>
      <c r="BH9" s="48" t="s">
        <v>62</v>
      </c>
      <c r="BI9" s="48" t="s">
        <v>63</v>
      </c>
      <c r="BJ9" s="48" t="s">
        <v>64</v>
      </c>
      <c r="BK9" s="48" t="s">
        <v>65</v>
      </c>
      <c r="BL9" s="48" t="s">
        <v>66</v>
      </c>
      <c r="BM9" s="48" t="s">
        <v>67</v>
      </c>
      <c r="BN9" s="48" t="s">
        <v>68</v>
      </c>
      <c r="BO9" s="48" t="s">
        <v>69</v>
      </c>
      <c r="BP9" s="48" t="s">
        <v>70</v>
      </c>
      <c r="BQ9" s="48" t="s">
        <v>71</v>
      </c>
      <c r="BR9" s="48" t="s">
        <v>72</v>
      </c>
      <c r="BS9" s="48" t="s">
        <v>73</v>
      </c>
      <c r="BT9" s="48" t="s">
        <v>74</v>
      </c>
      <c r="BU9" s="48" t="s">
        <v>75</v>
      </c>
      <c r="BV9" s="48" t="s">
        <v>76</v>
      </c>
      <c r="BW9" s="48" t="s">
        <v>77</v>
      </c>
      <c r="BX9" s="48" t="s">
        <v>78</v>
      </c>
      <c r="BY9" s="48" t="s">
        <v>79</v>
      </c>
      <c r="BZ9" s="48" t="s">
        <v>80</v>
      </c>
      <c r="CA9" s="48" t="s">
        <v>81</v>
      </c>
      <c r="CB9" s="48" t="s">
        <v>82</v>
      </c>
      <c r="CC9" s="48" t="s">
        <v>83</v>
      </c>
      <c r="CD9" s="48" t="s">
        <v>84</v>
      </c>
      <c r="CE9" s="48" t="s">
        <v>85</v>
      </c>
      <c r="CF9" s="48" t="s">
        <v>86</v>
      </c>
      <c r="CG9" s="48" t="s">
        <v>87</v>
      </c>
    </row>
    <row r="10" spans="1:85" ht="12.75">
      <c r="A10" s="1" t="s">
        <v>88</v>
      </c>
      <c r="B10" s="2" t="s">
        <v>89</v>
      </c>
      <c r="C10" s="1">
        <v>10.5</v>
      </c>
      <c r="D10" s="1">
        <v>10</v>
      </c>
      <c r="E10" s="1">
        <v>8.7</v>
      </c>
      <c r="F10" s="1">
        <v>8.2</v>
      </c>
      <c r="G10" s="1">
        <v>8.6</v>
      </c>
      <c r="H10" s="1">
        <v>9.7</v>
      </c>
      <c r="I10" s="1">
        <v>10.5</v>
      </c>
      <c r="J10" s="1">
        <v>11.9</v>
      </c>
      <c r="K10" s="1">
        <v>14.3</v>
      </c>
      <c r="L10" s="1">
        <v>13.9</v>
      </c>
      <c r="M10" s="1">
        <v>14.2</v>
      </c>
      <c r="N10" s="1">
        <v>16.6</v>
      </c>
      <c r="O10" s="1">
        <v>23.8</v>
      </c>
      <c r="P10" s="1">
        <v>31.2</v>
      </c>
      <c r="Q10" s="1">
        <v>47.6</v>
      </c>
      <c r="R10" s="1">
        <v>49.4</v>
      </c>
      <c r="S10" s="1">
        <v>51.4</v>
      </c>
      <c r="T10" s="1">
        <v>50.4</v>
      </c>
      <c r="U10" s="1">
        <v>55.4</v>
      </c>
      <c r="V10" s="1">
        <v>56.8</v>
      </c>
      <c r="W10" s="1">
        <v>53.6</v>
      </c>
      <c r="X10" s="1">
        <v>66.1</v>
      </c>
      <c r="Y10" s="1">
        <v>81.9</v>
      </c>
      <c r="Z10" s="1">
        <v>86.4</v>
      </c>
      <c r="AA10" s="1">
        <v>90.8</v>
      </c>
      <c r="AB10" s="1">
        <v>85.9</v>
      </c>
      <c r="AC10" s="1">
        <v>96.7</v>
      </c>
      <c r="AD10" s="1">
        <v>104.2</v>
      </c>
      <c r="AE10" s="1">
        <v>109.8</v>
      </c>
      <c r="AF10" s="1">
        <v>108.2</v>
      </c>
      <c r="AG10" s="1">
        <v>123</v>
      </c>
      <c r="AH10" s="1">
        <v>134.4</v>
      </c>
      <c r="AI10" s="1">
        <v>139</v>
      </c>
      <c r="AJ10" s="1">
        <v>150.6</v>
      </c>
      <c r="AK10" s="1">
        <v>162.2</v>
      </c>
      <c r="AL10" s="1">
        <v>166.6</v>
      </c>
      <c r="AM10" s="1">
        <v>180.3</v>
      </c>
      <c r="AN10" s="1">
        <v>202.8</v>
      </c>
      <c r="AO10" s="1">
        <v>217.7</v>
      </c>
      <c r="AP10" s="1">
        <v>252.1</v>
      </c>
      <c r="AQ10" s="1">
        <v>283.5</v>
      </c>
      <c r="AR10" s="1">
        <v>286.9</v>
      </c>
      <c r="AS10" s="1">
        <v>303.6</v>
      </c>
      <c r="AT10" s="1">
        <v>347</v>
      </c>
      <c r="AU10" s="1">
        <v>390.4</v>
      </c>
      <c r="AV10" s="1">
        <v>431.8</v>
      </c>
      <c r="AW10" s="1">
        <v>442.1</v>
      </c>
      <c r="AX10" s="1">
        <v>505.9</v>
      </c>
      <c r="AY10" s="1">
        <v>567.3</v>
      </c>
      <c r="AZ10" s="1">
        <v>646.1</v>
      </c>
      <c r="BA10" s="1">
        <v>728.9</v>
      </c>
      <c r="BB10" s="1">
        <v>798.7</v>
      </c>
      <c r="BC10" s="1">
        <v>917.7</v>
      </c>
      <c r="BD10" s="1">
        <v>939.3</v>
      </c>
      <c r="BE10" s="1">
        <v>1000.3</v>
      </c>
      <c r="BF10" s="1">
        <v>1113.5</v>
      </c>
      <c r="BG10" s="1">
        <v>1214.6</v>
      </c>
      <c r="BH10" s="1">
        <v>1290.1</v>
      </c>
      <c r="BI10" s="1">
        <v>1403.2</v>
      </c>
      <c r="BJ10" s="1">
        <v>1502.4</v>
      </c>
      <c r="BK10" s="1">
        <v>1627.2</v>
      </c>
      <c r="BL10" s="1">
        <v>1709.3</v>
      </c>
      <c r="BM10" s="1">
        <v>1759.7</v>
      </c>
      <c r="BN10" s="1">
        <v>1845.1</v>
      </c>
      <c r="BO10" s="1">
        <v>1948.2</v>
      </c>
      <c r="BP10" s="1">
        <v>2091.9</v>
      </c>
      <c r="BQ10" s="1">
        <v>2215.5</v>
      </c>
      <c r="BR10" s="1">
        <v>2380.4</v>
      </c>
      <c r="BS10" s="1">
        <v>2557.2</v>
      </c>
      <c r="BT10" s="1">
        <v>2729.8</v>
      </c>
      <c r="BU10" s="1">
        <v>2902.5</v>
      </c>
      <c r="BV10" s="1">
        <v>3132.4</v>
      </c>
      <c r="BW10" s="1">
        <v>3118.2</v>
      </c>
      <c r="BX10" s="1">
        <v>2967.9</v>
      </c>
      <c r="BY10" s="1">
        <v>3043.4</v>
      </c>
      <c r="BZ10" s="1">
        <v>3265.7</v>
      </c>
      <c r="CA10" s="1">
        <v>3659.3</v>
      </c>
      <c r="CB10" s="1">
        <v>3995.2</v>
      </c>
      <c r="CC10" s="1">
        <v>4197</v>
      </c>
      <c r="CD10" s="1">
        <v>4051.6</v>
      </c>
      <c r="CE10" s="1">
        <v>3705.3</v>
      </c>
      <c r="CF10" s="1">
        <v>3906.8</v>
      </c>
      <c r="CG10" s="1">
        <v>4086.1</v>
      </c>
    </row>
    <row r="11" spans="1:85" ht="12.75">
      <c r="A11" s="1" t="s">
        <v>90</v>
      </c>
      <c r="B11" s="1" t="s">
        <v>91</v>
      </c>
      <c r="C11" s="1">
        <v>9.9</v>
      </c>
      <c r="D11" s="1">
        <v>9.4</v>
      </c>
      <c r="E11" s="1">
        <v>8.2</v>
      </c>
      <c r="F11" s="1">
        <v>7.7</v>
      </c>
      <c r="G11" s="1">
        <v>8.2</v>
      </c>
      <c r="H11" s="1">
        <v>9.3</v>
      </c>
      <c r="I11" s="1">
        <v>10</v>
      </c>
      <c r="J11" s="1">
        <v>11.2</v>
      </c>
      <c r="K11" s="1">
        <v>12.4</v>
      </c>
      <c r="L11" s="1">
        <v>11.8</v>
      </c>
      <c r="M11" s="1">
        <v>12.1</v>
      </c>
      <c r="N11" s="1">
        <v>14.3</v>
      </c>
      <c r="O11" s="1">
        <v>21</v>
      </c>
      <c r="P11" s="1">
        <v>27.8</v>
      </c>
      <c r="Q11" s="1">
        <v>43.2</v>
      </c>
      <c r="R11" s="1">
        <v>44.3</v>
      </c>
      <c r="S11" s="1">
        <v>45.2</v>
      </c>
      <c r="T11" s="1">
        <v>43.1</v>
      </c>
      <c r="U11" s="1">
        <v>49.2</v>
      </c>
      <c r="V11" s="1">
        <v>51.4</v>
      </c>
      <c r="W11" s="1">
        <v>47.8</v>
      </c>
      <c r="X11" s="1">
        <v>59.8</v>
      </c>
      <c r="Y11" s="1">
        <v>74.4</v>
      </c>
      <c r="Z11" s="1">
        <v>78.5</v>
      </c>
      <c r="AA11" s="1">
        <v>82.6</v>
      </c>
      <c r="AB11" s="1">
        <v>76.7</v>
      </c>
      <c r="AC11" s="1">
        <v>86.4</v>
      </c>
      <c r="AD11" s="1">
        <v>92.8</v>
      </c>
      <c r="AE11" s="1">
        <v>96.9</v>
      </c>
      <c r="AF11" s="1">
        <v>95.2</v>
      </c>
      <c r="AG11" s="1">
        <v>107.1</v>
      </c>
      <c r="AH11" s="1">
        <v>113.4</v>
      </c>
      <c r="AI11" s="1">
        <v>117.1</v>
      </c>
      <c r="AJ11" s="1">
        <v>126.1</v>
      </c>
      <c r="AK11" s="1">
        <v>134.4</v>
      </c>
      <c r="AL11" s="1">
        <v>137.5</v>
      </c>
      <c r="AM11" s="1">
        <v>149.5</v>
      </c>
      <c r="AN11" s="1">
        <v>163.5</v>
      </c>
      <c r="AO11" s="1">
        <v>173.8</v>
      </c>
      <c r="AP11" s="1">
        <v>203.1</v>
      </c>
      <c r="AQ11" s="1">
        <v>228.4</v>
      </c>
      <c r="AR11" s="1">
        <v>229.2</v>
      </c>
      <c r="AS11" s="1">
        <v>240.3</v>
      </c>
      <c r="AT11" s="1">
        <v>273.8</v>
      </c>
      <c r="AU11" s="1">
        <v>299.3</v>
      </c>
      <c r="AV11" s="1">
        <v>328.1</v>
      </c>
      <c r="AW11" s="1">
        <v>334.3</v>
      </c>
      <c r="AX11" s="1">
        <v>383.6</v>
      </c>
      <c r="AY11" s="1">
        <v>431</v>
      </c>
      <c r="AZ11" s="1">
        <v>484.8</v>
      </c>
      <c r="BA11" s="1">
        <v>537.9</v>
      </c>
      <c r="BB11" s="1">
        <v>585.6</v>
      </c>
      <c r="BC11" s="1">
        <v>663.5</v>
      </c>
      <c r="BD11" s="1">
        <v>659.5</v>
      </c>
      <c r="BE11" s="1">
        <v>694.1</v>
      </c>
      <c r="BF11" s="1">
        <v>762.5</v>
      </c>
      <c r="BG11" s="1">
        <v>823.9</v>
      </c>
      <c r="BH11" s="1">
        <v>868.8</v>
      </c>
      <c r="BI11" s="1">
        <v>965.7</v>
      </c>
      <c r="BJ11" s="1">
        <v>1018.9</v>
      </c>
      <c r="BK11" s="1">
        <v>1109.2</v>
      </c>
      <c r="BL11" s="1">
        <v>1161.3</v>
      </c>
      <c r="BM11" s="1">
        <v>1179.9</v>
      </c>
      <c r="BN11" s="1">
        <v>1239.7</v>
      </c>
      <c r="BO11" s="1">
        <v>1317.8</v>
      </c>
      <c r="BP11" s="1">
        <v>1425.6</v>
      </c>
      <c r="BQ11" s="1">
        <v>1516.7</v>
      </c>
      <c r="BR11" s="1">
        <v>1641.5</v>
      </c>
      <c r="BS11" s="1">
        <v>1780</v>
      </c>
      <c r="BT11" s="1">
        <v>1910.8</v>
      </c>
      <c r="BU11" s="1">
        <v>2035.8</v>
      </c>
      <c r="BV11" s="1">
        <v>2202.8</v>
      </c>
      <c r="BW11" s="1">
        <v>2163.7</v>
      </c>
      <c r="BX11" s="1">
        <v>2002.1</v>
      </c>
      <c r="BY11" s="1">
        <v>2047.9</v>
      </c>
      <c r="BZ11" s="1">
        <v>2213.2</v>
      </c>
      <c r="CA11" s="1">
        <v>2546.8</v>
      </c>
      <c r="CB11" s="1">
        <v>2807.4</v>
      </c>
      <c r="CC11" s="1">
        <v>2951.2</v>
      </c>
      <c r="CD11" s="1">
        <v>2774.1</v>
      </c>
      <c r="CE11" s="1">
        <v>2428.5</v>
      </c>
      <c r="CF11" s="1">
        <v>2614.4</v>
      </c>
      <c r="CG11" s="1">
        <v>2863.5</v>
      </c>
    </row>
    <row r="12" spans="1:85" ht="12.75">
      <c r="A12" s="1" t="s">
        <v>92</v>
      </c>
      <c r="B12" s="1" t="s">
        <v>189</v>
      </c>
      <c r="C12" s="1">
        <v>1.7</v>
      </c>
      <c r="D12" s="1">
        <v>1.6</v>
      </c>
      <c r="E12" s="1">
        <v>1</v>
      </c>
      <c r="F12" s="1">
        <v>0.7</v>
      </c>
      <c r="G12" s="1">
        <v>0.8</v>
      </c>
      <c r="H12" s="1">
        <v>0.9</v>
      </c>
      <c r="I12" s="1">
        <v>1.1</v>
      </c>
      <c r="J12" s="1">
        <v>1.3</v>
      </c>
      <c r="K12" s="1">
        <v>1.9</v>
      </c>
      <c r="L12" s="1">
        <v>1.9</v>
      </c>
      <c r="M12" s="1">
        <v>1.5</v>
      </c>
      <c r="N12" s="1">
        <v>1.7</v>
      </c>
      <c r="O12" s="1">
        <v>2.3</v>
      </c>
      <c r="P12" s="1">
        <v>4.9</v>
      </c>
      <c r="Q12" s="1">
        <v>16.7</v>
      </c>
      <c r="R12" s="1">
        <v>17.7</v>
      </c>
      <c r="S12" s="1">
        <v>19.4</v>
      </c>
      <c r="T12" s="1">
        <v>17.2</v>
      </c>
      <c r="U12" s="1">
        <v>19.8</v>
      </c>
      <c r="V12" s="1">
        <v>19.2</v>
      </c>
      <c r="W12" s="1">
        <v>16.7</v>
      </c>
      <c r="X12" s="1">
        <v>18.9</v>
      </c>
      <c r="Y12" s="1">
        <v>27.1</v>
      </c>
      <c r="Z12" s="1">
        <v>32</v>
      </c>
      <c r="AA12" s="1">
        <v>33.2</v>
      </c>
      <c r="AB12" s="1">
        <v>30.2</v>
      </c>
      <c r="AC12" s="1">
        <v>32.9</v>
      </c>
      <c r="AD12" s="1">
        <v>36.6</v>
      </c>
      <c r="AE12" s="1">
        <v>38.9</v>
      </c>
      <c r="AF12" s="1">
        <v>38.5</v>
      </c>
      <c r="AG12" s="1">
        <v>42.3</v>
      </c>
      <c r="AH12" s="1">
        <v>46.1</v>
      </c>
      <c r="AI12" s="1">
        <v>47.3</v>
      </c>
      <c r="AJ12" s="1">
        <v>51.6</v>
      </c>
      <c r="AK12" s="1">
        <v>54.6</v>
      </c>
      <c r="AL12" s="1">
        <v>52.1</v>
      </c>
      <c r="AM12" s="1">
        <v>57.7</v>
      </c>
      <c r="AN12" s="1">
        <v>66.4</v>
      </c>
      <c r="AO12" s="1">
        <v>73</v>
      </c>
      <c r="AP12" s="1">
        <v>87</v>
      </c>
      <c r="AQ12" s="1">
        <v>104.5</v>
      </c>
      <c r="AR12" s="1">
        <v>103.1</v>
      </c>
      <c r="AS12" s="1">
        <v>101.7</v>
      </c>
      <c r="AT12" s="1">
        <v>123.6</v>
      </c>
      <c r="AU12" s="1">
        <v>132.4</v>
      </c>
      <c r="AV12" s="1">
        <v>151</v>
      </c>
      <c r="AW12" s="1">
        <v>147.6</v>
      </c>
      <c r="AX12" s="1">
        <v>172.3</v>
      </c>
      <c r="AY12" s="1">
        <v>197.5</v>
      </c>
      <c r="AZ12" s="1">
        <v>229.4</v>
      </c>
      <c r="BA12" s="1">
        <v>268.7</v>
      </c>
      <c r="BB12" s="1">
        <v>298.9</v>
      </c>
      <c r="BC12" s="1">
        <v>345.2</v>
      </c>
      <c r="BD12" s="1">
        <v>354.1</v>
      </c>
      <c r="BE12" s="1">
        <v>352.3</v>
      </c>
      <c r="BF12" s="1">
        <v>377.4</v>
      </c>
      <c r="BG12" s="1">
        <v>417.3</v>
      </c>
      <c r="BH12" s="1">
        <v>437.2</v>
      </c>
      <c r="BI12" s="1">
        <v>489.1</v>
      </c>
      <c r="BJ12" s="1">
        <v>504.9</v>
      </c>
      <c r="BK12" s="1">
        <v>566.1</v>
      </c>
      <c r="BL12" s="1">
        <v>592.7</v>
      </c>
      <c r="BM12" s="1">
        <v>586.6</v>
      </c>
      <c r="BN12" s="1">
        <v>610.5</v>
      </c>
      <c r="BO12" s="1">
        <v>646.5</v>
      </c>
      <c r="BP12" s="1">
        <v>690.5</v>
      </c>
      <c r="BQ12" s="1">
        <v>743.9</v>
      </c>
      <c r="BR12" s="1">
        <v>832</v>
      </c>
      <c r="BS12" s="1">
        <v>926.2</v>
      </c>
      <c r="BT12" s="1">
        <v>1026.4</v>
      </c>
      <c r="BU12" s="1">
        <v>1107.5</v>
      </c>
      <c r="BV12" s="1">
        <v>1232.3</v>
      </c>
      <c r="BW12" s="1">
        <v>1234.8</v>
      </c>
      <c r="BX12" s="1">
        <v>1050.4</v>
      </c>
      <c r="BY12" s="1">
        <v>1000.3</v>
      </c>
      <c r="BZ12" s="1">
        <v>1047.8</v>
      </c>
      <c r="CA12" s="1">
        <v>1208.6</v>
      </c>
      <c r="CB12" s="1">
        <v>1352.4</v>
      </c>
      <c r="CC12" s="1">
        <v>1488.7</v>
      </c>
      <c r="CD12" s="1">
        <v>1435.7</v>
      </c>
      <c r="CE12" s="1">
        <v>1144.6</v>
      </c>
      <c r="CF12" s="1">
        <v>1194.8</v>
      </c>
      <c r="CG12" s="1">
        <v>1398</v>
      </c>
    </row>
    <row r="13" spans="1:85" ht="12.75">
      <c r="A13" s="1" t="s">
        <v>93</v>
      </c>
      <c r="B13" s="1" t="s">
        <v>188</v>
      </c>
      <c r="C13" s="1">
        <v>6.8</v>
      </c>
      <c r="D13" s="1">
        <v>7</v>
      </c>
      <c r="E13" s="1">
        <v>6.7</v>
      </c>
      <c r="F13" s="1">
        <v>6.6</v>
      </c>
      <c r="G13" s="1">
        <v>6.9</v>
      </c>
      <c r="H13" s="1">
        <v>7.6</v>
      </c>
      <c r="I13" s="1">
        <v>8</v>
      </c>
      <c r="J13" s="1">
        <v>8.5</v>
      </c>
      <c r="K13" s="1">
        <v>8.9</v>
      </c>
      <c r="L13" s="1">
        <v>8.9</v>
      </c>
      <c r="M13" s="1">
        <v>9.1</v>
      </c>
      <c r="N13" s="1">
        <v>9.8</v>
      </c>
      <c r="O13" s="1">
        <v>11.1</v>
      </c>
      <c r="P13" s="1">
        <v>11.5</v>
      </c>
      <c r="Q13" s="1">
        <v>12.4</v>
      </c>
      <c r="R13" s="1">
        <v>13.7</v>
      </c>
      <c r="S13" s="1">
        <v>15.1</v>
      </c>
      <c r="T13" s="1">
        <v>16.8</v>
      </c>
      <c r="U13" s="1">
        <v>18.1</v>
      </c>
      <c r="V13" s="1">
        <v>19.7</v>
      </c>
      <c r="W13" s="1">
        <v>20.9</v>
      </c>
      <c r="X13" s="1">
        <v>23</v>
      </c>
      <c r="Y13" s="1">
        <v>24.7</v>
      </c>
      <c r="Z13" s="1">
        <v>27.1</v>
      </c>
      <c r="AA13" s="1">
        <v>29.1</v>
      </c>
      <c r="AB13" s="1">
        <v>28.9</v>
      </c>
      <c r="AC13" s="1">
        <v>31.5</v>
      </c>
      <c r="AD13" s="1">
        <v>34.2</v>
      </c>
      <c r="AE13" s="1">
        <v>36.6</v>
      </c>
      <c r="AF13" s="1">
        <v>37.7</v>
      </c>
      <c r="AG13" s="1">
        <v>41.1</v>
      </c>
      <c r="AH13" s="1">
        <v>44.5</v>
      </c>
      <c r="AI13" s="1">
        <v>47</v>
      </c>
      <c r="AJ13" s="1">
        <v>50.4</v>
      </c>
      <c r="AK13" s="1">
        <v>53.4</v>
      </c>
      <c r="AL13" s="1">
        <v>57.3</v>
      </c>
      <c r="AM13" s="1">
        <v>60.7</v>
      </c>
      <c r="AN13" s="1">
        <v>63.2</v>
      </c>
      <c r="AO13" s="1">
        <v>67.9</v>
      </c>
      <c r="AP13" s="1">
        <v>76.4</v>
      </c>
      <c r="AQ13" s="1">
        <v>83.9</v>
      </c>
      <c r="AR13" s="1">
        <v>91.4</v>
      </c>
      <c r="AS13" s="1">
        <v>100.5</v>
      </c>
      <c r="AT13" s="1">
        <v>107.9</v>
      </c>
      <c r="AU13" s="1">
        <v>117.2</v>
      </c>
      <c r="AV13" s="1">
        <v>124.9</v>
      </c>
      <c r="AW13" s="1">
        <v>135.3</v>
      </c>
      <c r="AX13" s="1">
        <v>146.4</v>
      </c>
      <c r="AY13" s="1">
        <v>159.7</v>
      </c>
      <c r="AZ13" s="1">
        <v>170.9</v>
      </c>
      <c r="BA13" s="1">
        <v>180.1</v>
      </c>
      <c r="BB13" s="1">
        <v>200.3</v>
      </c>
      <c r="BC13" s="1">
        <v>235.6</v>
      </c>
      <c r="BD13" s="1">
        <v>240.9</v>
      </c>
      <c r="BE13" s="1">
        <v>263.3</v>
      </c>
      <c r="BF13" s="1">
        <v>289.8</v>
      </c>
      <c r="BG13" s="1">
        <v>308.1</v>
      </c>
      <c r="BH13" s="1">
        <v>323.4</v>
      </c>
      <c r="BI13" s="1">
        <v>347.5</v>
      </c>
      <c r="BJ13" s="1">
        <v>374.5</v>
      </c>
      <c r="BK13" s="1">
        <v>398.9</v>
      </c>
      <c r="BL13" s="1">
        <v>425</v>
      </c>
      <c r="BM13" s="1">
        <v>457.1</v>
      </c>
      <c r="BN13" s="1">
        <v>483.4</v>
      </c>
      <c r="BO13" s="1">
        <v>503.1</v>
      </c>
      <c r="BP13" s="1">
        <v>545.2</v>
      </c>
      <c r="BQ13" s="1">
        <v>557.9</v>
      </c>
      <c r="BR13" s="1">
        <v>580.8</v>
      </c>
      <c r="BS13" s="1">
        <v>611.6</v>
      </c>
      <c r="BT13" s="1">
        <v>639.5</v>
      </c>
      <c r="BU13" s="1">
        <v>673.6</v>
      </c>
      <c r="BV13" s="1">
        <v>708.6</v>
      </c>
      <c r="BW13" s="1">
        <v>727.7</v>
      </c>
      <c r="BX13" s="1">
        <v>762.8</v>
      </c>
      <c r="BY13" s="1">
        <v>806.8</v>
      </c>
      <c r="BZ13" s="1">
        <v>863.4</v>
      </c>
      <c r="CA13" s="1">
        <v>930.2</v>
      </c>
      <c r="CB13" s="1">
        <v>986.8</v>
      </c>
      <c r="CC13" s="1">
        <v>1027.2</v>
      </c>
      <c r="CD13" s="1">
        <v>1038.6</v>
      </c>
      <c r="CE13" s="1">
        <v>1023.2</v>
      </c>
      <c r="CF13" s="1">
        <v>1055</v>
      </c>
      <c r="CG13" s="1">
        <v>1097.9</v>
      </c>
    </row>
    <row r="14" spans="1:85" ht="12.75">
      <c r="A14" s="1" t="s">
        <v>94</v>
      </c>
      <c r="B14" s="1" t="s">
        <v>97</v>
      </c>
      <c r="C14" s="1">
        <v>1.4</v>
      </c>
      <c r="D14" s="1">
        <v>0.8</v>
      </c>
      <c r="E14" s="1">
        <v>0.5</v>
      </c>
      <c r="F14" s="1">
        <v>0.4</v>
      </c>
      <c r="G14" s="1">
        <v>0.5</v>
      </c>
      <c r="H14" s="1">
        <v>0.7</v>
      </c>
      <c r="I14" s="1">
        <v>1</v>
      </c>
      <c r="J14" s="1">
        <v>1.4</v>
      </c>
      <c r="K14" s="1">
        <v>1.5</v>
      </c>
      <c r="L14" s="1">
        <v>1</v>
      </c>
      <c r="M14" s="1">
        <v>1.4</v>
      </c>
      <c r="N14" s="1">
        <v>2.8</v>
      </c>
      <c r="O14" s="1">
        <v>7.6</v>
      </c>
      <c r="P14" s="1">
        <v>11.4</v>
      </c>
      <c r="Q14" s="1">
        <v>14.1</v>
      </c>
      <c r="R14" s="1">
        <v>12.9</v>
      </c>
      <c r="S14" s="1">
        <v>10.7</v>
      </c>
      <c r="T14" s="1">
        <v>9.1</v>
      </c>
      <c r="U14" s="1">
        <v>11.3</v>
      </c>
      <c r="V14" s="1">
        <v>12.4</v>
      </c>
      <c r="W14" s="1">
        <v>10.2</v>
      </c>
      <c r="X14" s="1">
        <v>17.9</v>
      </c>
      <c r="Y14" s="1">
        <v>22.6</v>
      </c>
      <c r="Z14" s="1">
        <v>19.4</v>
      </c>
      <c r="AA14" s="1">
        <v>20.3</v>
      </c>
      <c r="AB14" s="1">
        <v>17.6</v>
      </c>
      <c r="AC14" s="1">
        <v>22</v>
      </c>
      <c r="AD14" s="1">
        <v>22</v>
      </c>
      <c r="AE14" s="1">
        <v>21.4</v>
      </c>
      <c r="AF14" s="1">
        <v>19</v>
      </c>
      <c r="AG14" s="1">
        <v>23.6</v>
      </c>
      <c r="AH14" s="1">
        <v>22.7</v>
      </c>
      <c r="AI14" s="1">
        <v>22.8</v>
      </c>
      <c r="AJ14" s="1">
        <v>24</v>
      </c>
      <c r="AK14" s="1">
        <v>26.2</v>
      </c>
      <c r="AL14" s="1">
        <v>28</v>
      </c>
      <c r="AM14" s="1">
        <v>30.9</v>
      </c>
      <c r="AN14" s="1">
        <v>33.7</v>
      </c>
      <c r="AO14" s="1">
        <v>32.7</v>
      </c>
      <c r="AP14" s="1">
        <v>39.4</v>
      </c>
      <c r="AQ14" s="1">
        <v>39.7</v>
      </c>
      <c r="AR14" s="1">
        <v>34.4</v>
      </c>
      <c r="AS14" s="1">
        <v>37.7</v>
      </c>
      <c r="AT14" s="1">
        <v>41.9</v>
      </c>
      <c r="AU14" s="1">
        <v>49.3</v>
      </c>
      <c r="AV14" s="1">
        <v>51.8</v>
      </c>
      <c r="AW14" s="1">
        <v>50.9</v>
      </c>
      <c r="AX14" s="1">
        <v>64.2</v>
      </c>
      <c r="AY14" s="1">
        <v>73</v>
      </c>
      <c r="AZ14" s="1">
        <v>83.5</v>
      </c>
      <c r="BA14" s="1">
        <v>88</v>
      </c>
      <c r="BB14" s="1">
        <v>84.8</v>
      </c>
      <c r="BC14" s="1">
        <v>81.1</v>
      </c>
      <c r="BD14" s="1">
        <v>63.1</v>
      </c>
      <c r="BE14" s="1">
        <v>77.2</v>
      </c>
      <c r="BF14" s="1">
        <v>94</v>
      </c>
      <c r="BG14" s="1">
        <v>96.5</v>
      </c>
      <c r="BH14" s="1">
        <v>106.5</v>
      </c>
      <c r="BI14" s="1">
        <v>127.1</v>
      </c>
      <c r="BJ14" s="1">
        <v>137.2</v>
      </c>
      <c r="BK14" s="1">
        <v>141.5</v>
      </c>
      <c r="BL14" s="1">
        <v>140.6</v>
      </c>
      <c r="BM14" s="1">
        <v>133.6</v>
      </c>
      <c r="BN14" s="1">
        <v>143.1</v>
      </c>
      <c r="BO14" s="1">
        <v>165.4</v>
      </c>
      <c r="BP14" s="1">
        <v>186.7</v>
      </c>
      <c r="BQ14" s="1">
        <v>211</v>
      </c>
      <c r="BR14" s="1">
        <v>223.6</v>
      </c>
      <c r="BS14" s="1">
        <v>237.1</v>
      </c>
      <c r="BT14" s="1">
        <v>239.2</v>
      </c>
      <c r="BU14" s="1">
        <v>248.8</v>
      </c>
      <c r="BV14" s="1">
        <v>254.7</v>
      </c>
      <c r="BW14" s="1">
        <v>193.5</v>
      </c>
      <c r="BX14" s="1">
        <v>181.3</v>
      </c>
      <c r="BY14" s="1">
        <v>231.8</v>
      </c>
      <c r="BZ14" s="1">
        <v>292</v>
      </c>
      <c r="CA14" s="1">
        <v>395.9</v>
      </c>
      <c r="CB14" s="1">
        <v>454.2</v>
      </c>
      <c r="CC14" s="1">
        <v>420.6</v>
      </c>
      <c r="CD14" s="1">
        <v>281</v>
      </c>
      <c r="CE14" s="1">
        <v>245.9</v>
      </c>
      <c r="CF14" s="1">
        <v>349.5</v>
      </c>
      <c r="CG14" s="1">
        <v>351.8</v>
      </c>
    </row>
    <row r="15" spans="1:85" ht="12.75">
      <c r="A15" s="1" t="s">
        <v>95</v>
      </c>
      <c r="B15" s="1" t="s">
        <v>101</v>
      </c>
      <c r="C15" s="1" t="s">
        <v>102</v>
      </c>
      <c r="D15" s="1" t="s">
        <v>102</v>
      </c>
      <c r="E15" s="1" t="s">
        <v>102</v>
      </c>
      <c r="F15" s="1" t="s">
        <v>102</v>
      </c>
      <c r="G15" s="1" t="s">
        <v>102</v>
      </c>
      <c r="H15" s="1" t="s">
        <v>102</v>
      </c>
      <c r="I15" s="1" t="s">
        <v>102</v>
      </c>
      <c r="J15" s="1" t="s">
        <v>102</v>
      </c>
      <c r="K15" s="1" t="s">
        <v>102</v>
      </c>
      <c r="L15" s="1" t="s">
        <v>102</v>
      </c>
      <c r="M15" s="1" t="s">
        <v>102</v>
      </c>
      <c r="N15" s="1" t="s">
        <v>102</v>
      </c>
      <c r="O15" s="1" t="s">
        <v>102</v>
      </c>
      <c r="P15" s="1" t="s">
        <v>102</v>
      </c>
      <c r="Q15" s="1" t="s">
        <v>102</v>
      </c>
      <c r="R15" s="1" t="s">
        <v>102</v>
      </c>
      <c r="S15" s="1" t="s">
        <v>102</v>
      </c>
      <c r="T15" s="1" t="s">
        <v>102</v>
      </c>
      <c r="U15" s="1" t="s">
        <v>102</v>
      </c>
      <c r="V15" s="1" t="s">
        <v>102</v>
      </c>
      <c r="W15" s="1" t="s">
        <v>102</v>
      </c>
      <c r="X15" s="1" t="s">
        <v>102</v>
      </c>
      <c r="Y15" s="1" t="s">
        <v>102</v>
      </c>
      <c r="Z15" s="1" t="s">
        <v>102</v>
      </c>
      <c r="AA15" s="1" t="s">
        <v>102</v>
      </c>
      <c r="AB15" s="1" t="s">
        <v>102</v>
      </c>
      <c r="AC15" s="1" t="s">
        <v>102</v>
      </c>
      <c r="AD15" s="1" t="s">
        <v>102</v>
      </c>
      <c r="AE15" s="1" t="s">
        <v>102</v>
      </c>
      <c r="AF15" s="1" t="s">
        <v>102</v>
      </c>
      <c r="AG15" s="1">
        <v>0.1</v>
      </c>
      <c r="AH15" s="1">
        <v>0.1</v>
      </c>
      <c r="AI15" s="1">
        <v>0.1</v>
      </c>
      <c r="AJ15" s="1">
        <v>0.1</v>
      </c>
      <c r="AK15" s="1">
        <v>0.2</v>
      </c>
      <c r="AL15" s="1">
        <v>0.2</v>
      </c>
      <c r="AM15" s="1">
        <v>0.2</v>
      </c>
      <c r="AN15" s="1">
        <v>0.2</v>
      </c>
      <c r="AO15" s="1">
        <v>0.2</v>
      </c>
      <c r="AP15" s="1">
        <v>0.3</v>
      </c>
      <c r="AQ15" s="1">
        <v>0.4</v>
      </c>
      <c r="AR15" s="1">
        <v>0.4</v>
      </c>
      <c r="AS15" s="1">
        <v>0.4</v>
      </c>
      <c r="AT15" s="1">
        <v>0.4</v>
      </c>
      <c r="AU15" s="1">
        <v>0.4</v>
      </c>
      <c r="AV15" s="1">
        <v>0.4</v>
      </c>
      <c r="AW15" s="1">
        <v>0.5</v>
      </c>
      <c r="AX15" s="1">
        <v>0.7</v>
      </c>
      <c r="AY15" s="1">
        <v>0.7</v>
      </c>
      <c r="AZ15" s="1">
        <v>1</v>
      </c>
      <c r="BA15" s="1">
        <v>1.1</v>
      </c>
      <c r="BB15" s="1">
        <v>1.6</v>
      </c>
      <c r="BC15" s="1">
        <v>1.5</v>
      </c>
      <c r="BD15" s="1">
        <v>1.4</v>
      </c>
      <c r="BE15" s="1">
        <v>1.2</v>
      </c>
      <c r="BF15" s="1">
        <v>1.3</v>
      </c>
      <c r="BG15" s="1">
        <v>1.9</v>
      </c>
      <c r="BH15" s="1">
        <v>1.7</v>
      </c>
      <c r="BI15" s="1">
        <v>2</v>
      </c>
      <c r="BJ15" s="1">
        <v>2.4</v>
      </c>
      <c r="BK15" s="1">
        <v>2.7</v>
      </c>
      <c r="BL15" s="1">
        <v>3</v>
      </c>
      <c r="BM15" s="1">
        <v>2.6</v>
      </c>
      <c r="BN15" s="1">
        <v>2.6</v>
      </c>
      <c r="BO15" s="1">
        <v>2.7</v>
      </c>
      <c r="BP15" s="1">
        <v>3.1</v>
      </c>
      <c r="BQ15" s="1">
        <v>3.9</v>
      </c>
      <c r="BR15" s="1">
        <v>5.2</v>
      </c>
      <c r="BS15" s="1">
        <v>5.1</v>
      </c>
      <c r="BT15" s="1">
        <v>5.7</v>
      </c>
      <c r="BU15" s="1">
        <v>5.9</v>
      </c>
      <c r="BV15" s="1">
        <v>7.3</v>
      </c>
      <c r="BW15" s="1">
        <v>7.7</v>
      </c>
      <c r="BX15" s="1">
        <v>7.6</v>
      </c>
      <c r="BY15" s="1">
        <v>9</v>
      </c>
      <c r="BZ15" s="1">
        <v>10</v>
      </c>
      <c r="CA15" s="1">
        <v>12.1</v>
      </c>
      <c r="CB15" s="1">
        <v>14</v>
      </c>
      <c r="CC15" s="1">
        <v>14.7</v>
      </c>
      <c r="CD15" s="1">
        <v>18.8</v>
      </c>
      <c r="CE15" s="1">
        <v>14.8</v>
      </c>
      <c r="CF15" s="1">
        <v>15.1</v>
      </c>
      <c r="CG15" s="1">
        <v>15.9</v>
      </c>
    </row>
    <row r="16" spans="1:85" ht="12.75">
      <c r="A16" s="1" t="s">
        <v>96</v>
      </c>
      <c r="B16" s="1" t="s">
        <v>104</v>
      </c>
      <c r="C16" s="1">
        <v>0.1</v>
      </c>
      <c r="D16" s="1">
        <v>0.1</v>
      </c>
      <c r="E16" s="1">
        <v>0.1</v>
      </c>
      <c r="F16" s="1">
        <v>0.1</v>
      </c>
      <c r="G16" s="1">
        <v>0.1</v>
      </c>
      <c r="H16" s="1">
        <v>0.1</v>
      </c>
      <c r="I16" s="1">
        <v>0.1</v>
      </c>
      <c r="J16" s="1">
        <v>0.3</v>
      </c>
      <c r="K16" s="1">
        <v>1.5</v>
      </c>
      <c r="L16" s="1">
        <v>1.6</v>
      </c>
      <c r="M16" s="1">
        <v>1.8</v>
      </c>
      <c r="N16" s="1">
        <v>1.9</v>
      </c>
      <c r="O16" s="1">
        <v>2.3</v>
      </c>
      <c r="P16" s="1">
        <v>2.9</v>
      </c>
      <c r="Q16" s="1">
        <v>3.8</v>
      </c>
      <c r="R16" s="1">
        <v>4.3</v>
      </c>
      <c r="S16" s="1">
        <v>5.3</v>
      </c>
      <c r="T16" s="1">
        <v>6.6</v>
      </c>
      <c r="U16" s="1">
        <v>5.6</v>
      </c>
      <c r="V16" s="1">
        <v>4.6</v>
      </c>
      <c r="W16" s="1">
        <v>4.9</v>
      </c>
      <c r="X16" s="1">
        <v>5.5</v>
      </c>
      <c r="Y16" s="1">
        <v>6.7</v>
      </c>
      <c r="Z16" s="1">
        <v>6.9</v>
      </c>
      <c r="AA16" s="1">
        <v>7.1</v>
      </c>
      <c r="AB16" s="1">
        <v>8.1</v>
      </c>
      <c r="AC16" s="1">
        <v>9.1</v>
      </c>
      <c r="AD16" s="1">
        <v>10</v>
      </c>
      <c r="AE16" s="1">
        <v>11.4</v>
      </c>
      <c r="AF16" s="1">
        <v>11.4</v>
      </c>
      <c r="AG16" s="1">
        <v>13.9</v>
      </c>
      <c r="AH16" s="1">
        <v>16.5</v>
      </c>
      <c r="AI16" s="1">
        <v>17.1</v>
      </c>
      <c r="AJ16" s="1">
        <v>19.2</v>
      </c>
      <c r="AK16" s="1">
        <v>21.7</v>
      </c>
      <c r="AL16" s="1">
        <v>22.5</v>
      </c>
      <c r="AM16" s="1">
        <v>23.5</v>
      </c>
      <c r="AN16" s="1">
        <v>31.4</v>
      </c>
      <c r="AO16" s="1">
        <v>35</v>
      </c>
      <c r="AP16" s="1">
        <v>38.8</v>
      </c>
      <c r="AQ16" s="1">
        <v>44.3</v>
      </c>
      <c r="AR16" s="1">
        <v>46.6</v>
      </c>
      <c r="AS16" s="1">
        <v>51.5</v>
      </c>
      <c r="AT16" s="1">
        <v>59.6</v>
      </c>
      <c r="AU16" s="1">
        <v>76</v>
      </c>
      <c r="AV16" s="1">
        <v>85.8</v>
      </c>
      <c r="AW16" s="1">
        <v>89.9</v>
      </c>
      <c r="AX16" s="1">
        <v>102</v>
      </c>
      <c r="AY16" s="1">
        <v>113.9</v>
      </c>
      <c r="AZ16" s="1">
        <v>132.1</v>
      </c>
      <c r="BA16" s="1">
        <v>153.7</v>
      </c>
      <c r="BB16" s="1">
        <v>167.2</v>
      </c>
      <c r="BC16" s="1">
        <v>196.9</v>
      </c>
      <c r="BD16" s="1">
        <v>210.1</v>
      </c>
      <c r="BE16" s="1">
        <v>227.2</v>
      </c>
      <c r="BF16" s="1">
        <v>258.8</v>
      </c>
      <c r="BG16" s="1">
        <v>282.8</v>
      </c>
      <c r="BH16" s="1">
        <v>304.9</v>
      </c>
      <c r="BI16" s="1">
        <v>324.6</v>
      </c>
      <c r="BJ16" s="1">
        <v>363.2</v>
      </c>
      <c r="BK16" s="1">
        <v>386.9</v>
      </c>
      <c r="BL16" s="1">
        <v>412.1</v>
      </c>
      <c r="BM16" s="1">
        <v>432.2</v>
      </c>
      <c r="BN16" s="1">
        <v>457.1</v>
      </c>
      <c r="BO16" s="1">
        <v>479.6</v>
      </c>
      <c r="BP16" s="1">
        <v>510.7</v>
      </c>
      <c r="BQ16" s="1">
        <v>535.5</v>
      </c>
      <c r="BR16" s="1">
        <v>557.9</v>
      </c>
      <c r="BS16" s="1">
        <v>590.3</v>
      </c>
      <c r="BT16" s="1">
        <v>627.8</v>
      </c>
      <c r="BU16" s="1">
        <v>664.6</v>
      </c>
      <c r="BV16" s="1">
        <v>709.4</v>
      </c>
      <c r="BW16" s="1">
        <v>736.9</v>
      </c>
      <c r="BX16" s="1">
        <v>755.2</v>
      </c>
      <c r="BY16" s="1">
        <v>782.8</v>
      </c>
      <c r="BZ16" s="1">
        <v>831.7</v>
      </c>
      <c r="CA16" s="1">
        <v>877.4</v>
      </c>
      <c r="CB16" s="1">
        <v>926.4</v>
      </c>
      <c r="CC16" s="1">
        <v>964.2</v>
      </c>
      <c r="CD16" s="1">
        <v>992.1</v>
      </c>
      <c r="CE16" s="1">
        <v>968.1</v>
      </c>
      <c r="CF16" s="1">
        <v>988.2</v>
      </c>
      <c r="CG16" s="1">
        <v>923.8</v>
      </c>
    </row>
    <row r="17" spans="2:85" ht="12.75">
      <c r="B17" s="8" t="s">
        <v>216</v>
      </c>
      <c r="C17" s="9">
        <f>C11+C16</f>
        <v>10</v>
      </c>
      <c r="D17" s="9">
        <f aca="true" t="shared" si="0" ref="D17:BO17">D11+D16</f>
        <v>9.5</v>
      </c>
      <c r="E17" s="9">
        <f t="shared" si="0"/>
        <v>8.299999999999999</v>
      </c>
      <c r="F17" s="9">
        <f t="shared" si="0"/>
        <v>7.8</v>
      </c>
      <c r="G17" s="9">
        <f t="shared" si="0"/>
        <v>8.299999999999999</v>
      </c>
      <c r="H17" s="9">
        <f t="shared" si="0"/>
        <v>9.4</v>
      </c>
      <c r="I17" s="9">
        <f t="shared" si="0"/>
        <v>10.1</v>
      </c>
      <c r="J17" s="9">
        <f t="shared" si="0"/>
        <v>11.5</v>
      </c>
      <c r="K17" s="9">
        <f t="shared" si="0"/>
        <v>13.9</v>
      </c>
      <c r="L17" s="9">
        <f t="shared" si="0"/>
        <v>13.4</v>
      </c>
      <c r="M17" s="9">
        <f t="shared" si="0"/>
        <v>13.9</v>
      </c>
      <c r="N17" s="9">
        <f t="shared" si="0"/>
        <v>16.2</v>
      </c>
      <c r="O17" s="9">
        <f t="shared" si="0"/>
        <v>23.3</v>
      </c>
      <c r="P17" s="9">
        <f t="shared" si="0"/>
        <v>30.7</v>
      </c>
      <c r="Q17" s="9">
        <f t="shared" si="0"/>
        <v>47</v>
      </c>
      <c r="R17" s="9">
        <f t="shared" si="0"/>
        <v>48.599999999999994</v>
      </c>
      <c r="S17" s="9">
        <f t="shared" si="0"/>
        <v>50.5</v>
      </c>
      <c r="T17" s="9">
        <f t="shared" si="0"/>
        <v>49.7</v>
      </c>
      <c r="U17" s="9">
        <f t="shared" si="0"/>
        <v>54.800000000000004</v>
      </c>
      <c r="V17" s="9">
        <f t="shared" si="0"/>
        <v>56</v>
      </c>
      <c r="W17" s="9">
        <f t="shared" si="0"/>
        <v>52.699999999999996</v>
      </c>
      <c r="X17" s="9">
        <f t="shared" si="0"/>
        <v>65.3</v>
      </c>
      <c r="Y17" s="9">
        <f t="shared" si="0"/>
        <v>81.10000000000001</v>
      </c>
      <c r="Z17" s="9">
        <f t="shared" si="0"/>
        <v>85.4</v>
      </c>
      <c r="AA17" s="9">
        <f t="shared" si="0"/>
        <v>89.69999999999999</v>
      </c>
      <c r="AB17" s="9">
        <f t="shared" si="0"/>
        <v>84.8</v>
      </c>
      <c r="AC17" s="9">
        <f t="shared" si="0"/>
        <v>95.5</v>
      </c>
      <c r="AD17" s="9">
        <f t="shared" si="0"/>
        <v>102.8</v>
      </c>
      <c r="AE17" s="9">
        <f t="shared" si="0"/>
        <v>108.30000000000001</v>
      </c>
      <c r="AF17" s="9">
        <f t="shared" si="0"/>
        <v>106.60000000000001</v>
      </c>
      <c r="AG17" s="9">
        <f t="shared" si="0"/>
        <v>121</v>
      </c>
      <c r="AH17" s="9">
        <f t="shared" si="0"/>
        <v>129.9</v>
      </c>
      <c r="AI17" s="9">
        <f t="shared" si="0"/>
        <v>134.2</v>
      </c>
      <c r="AJ17" s="9">
        <f t="shared" si="0"/>
        <v>145.29999999999998</v>
      </c>
      <c r="AK17" s="9">
        <f t="shared" si="0"/>
        <v>156.1</v>
      </c>
      <c r="AL17" s="9">
        <f t="shared" si="0"/>
        <v>160</v>
      </c>
      <c r="AM17" s="9">
        <f t="shared" si="0"/>
        <v>173</v>
      </c>
      <c r="AN17" s="9">
        <f t="shared" si="0"/>
        <v>194.9</v>
      </c>
      <c r="AO17" s="9">
        <f t="shared" si="0"/>
        <v>208.8</v>
      </c>
      <c r="AP17" s="9">
        <f t="shared" si="0"/>
        <v>241.89999999999998</v>
      </c>
      <c r="AQ17" s="9">
        <f t="shared" si="0"/>
        <v>272.7</v>
      </c>
      <c r="AR17" s="9">
        <f t="shared" si="0"/>
        <v>275.8</v>
      </c>
      <c r="AS17" s="9">
        <f t="shared" si="0"/>
        <v>291.8</v>
      </c>
      <c r="AT17" s="9">
        <f t="shared" si="0"/>
        <v>333.40000000000003</v>
      </c>
      <c r="AU17" s="9">
        <f t="shared" si="0"/>
        <v>375.3</v>
      </c>
      <c r="AV17" s="9">
        <f t="shared" si="0"/>
        <v>413.90000000000003</v>
      </c>
      <c r="AW17" s="9">
        <f t="shared" si="0"/>
        <v>424.20000000000005</v>
      </c>
      <c r="AX17" s="9">
        <f t="shared" si="0"/>
        <v>485.6</v>
      </c>
      <c r="AY17" s="9">
        <f t="shared" si="0"/>
        <v>544.9</v>
      </c>
      <c r="AZ17" s="9">
        <f t="shared" si="0"/>
        <v>616.9</v>
      </c>
      <c r="BA17" s="9">
        <f t="shared" si="0"/>
        <v>691.5999999999999</v>
      </c>
      <c r="BB17" s="9">
        <f t="shared" si="0"/>
        <v>752.8</v>
      </c>
      <c r="BC17" s="9">
        <f t="shared" si="0"/>
        <v>860.4</v>
      </c>
      <c r="BD17" s="9">
        <f t="shared" si="0"/>
        <v>869.6</v>
      </c>
      <c r="BE17" s="9">
        <f t="shared" si="0"/>
        <v>921.3</v>
      </c>
      <c r="BF17" s="9">
        <f t="shared" si="0"/>
        <v>1021.3</v>
      </c>
      <c r="BG17" s="9">
        <f t="shared" si="0"/>
        <v>1106.7</v>
      </c>
      <c r="BH17" s="9">
        <f t="shared" si="0"/>
        <v>1173.6999999999998</v>
      </c>
      <c r="BI17" s="9">
        <f t="shared" si="0"/>
        <v>1290.3000000000002</v>
      </c>
      <c r="BJ17" s="9">
        <f t="shared" si="0"/>
        <v>1382.1</v>
      </c>
      <c r="BK17" s="9">
        <f t="shared" si="0"/>
        <v>1496.1</v>
      </c>
      <c r="BL17" s="9">
        <f t="shared" si="0"/>
        <v>1573.4</v>
      </c>
      <c r="BM17" s="9">
        <f t="shared" si="0"/>
        <v>1612.1000000000001</v>
      </c>
      <c r="BN17" s="9">
        <f t="shared" si="0"/>
        <v>1696.8000000000002</v>
      </c>
      <c r="BO17" s="9">
        <f t="shared" si="0"/>
        <v>1797.4</v>
      </c>
      <c r="BP17" s="9">
        <f aca="true" t="shared" si="1" ref="BP17:CG17">BP11+BP16</f>
        <v>1936.3</v>
      </c>
      <c r="BQ17" s="9">
        <f t="shared" si="1"/>
        <v>2052.2</v>
      </c>
      <c r="BR17" s="9">
        <f t="shared" si="1"/>
        <v>2199.4</v>
      </c>
      <c r="BS17" s="9">
        <f t="shared" si="1"/>
        <v>2370.3</v>
      </c>
      <c r="BT17" s="9">
        <f t="shared" si="1"/>
        <v>2538.6</v>
      </c>
      <c r="BU17" s="9">
        <f t="shared" si="1"/>
        <v>2700.4</v>
      </c>
      <c r="BV17" s="9">
        <f t="shared" si="1"/>
        <v>2912.2000000000003</v>
      </c>
      <c r="BW17" s="9">
        <f t="shared" si="1"/>
        <v>2900.6</v>
      </c>
      <c r="BX17" s="9">
        <f t="shared" si="1"/>
        <v>2757.3</v>
      </c>
      <c r="BY17" s="9">
        <f t="shared" si="1"/>
        <v>2830.7</v>
      </c>
      <c r="BZ17" s="9">
        <f t="shared" si="1"/>
        <v>3044.8999999999996</v>
      </c>
      <c r="CA17" s="9">
        <f t="shared" si="1"/>
        <v>3424.2000000000003</v>
      </c>
      <c r="CB17" s="9">
        <f t="shared" si="1"/>
        <v>3733.8</v>
      </c>
      <c r="CC17" s="9">
        <f t="shared" si="1"/>
        <v>3915.3999999999996</v>
      </c>
      <c r="CD17" s="9">
        <f t="shared" si="1"/>
        <v>3766.2</v>
      </c>
      <c r="CE17" s="9">
        <f t="shared" si="1"/>
        <v>3396.6</v>
      </c>
      <c r="CF17" s="9">
        <f t="shared" si="1"/>
        <v>3602.6000000000004</v>
      </c>
      <c r="CG17" s="9">
        <f t="shared" si="1"/>
        <v>3787.3</v>
      </c>
    </row>
    <row r="18" spans="1:85" ht="12.75">
      <c r="A18" s="1" t="s">
        <v>98</v>
      </c>
      <c r="B18" s="1" t="s">
        <v>106</v>
      </c>
      <c r="C18" s="1">
        <v>0.1</v>
      </c>
      <c r="D18" s="1">
        <v>0.1</v>
      </c>
      <c r="E18" s="1">
        <v>0.1</v>
      </c>
      <c r="F18" s="1">
        <v>0.1</v>
      </c>
      <c r="G18" s="1">
        <v>0.1</v>
      </c>
      <c r="H18" s="1">
        <v>0.1</v>
      </c>
      <c r="I18" s="1">
        <v>0.1</v>
      </c>
      <c r="J18" s="1">
        <v>0.1</v>
      </c>
      <c r="K18" s="1">
        <v>0.1</v>
      </c>
      <c r="L18" s="1">
        <v>0.1</v>
      </c>
      <c r="M18" s="1">
        <v>0.1</v>
      </c>
      <c r="N18" s="1">
        <v>0.1</v>
      </c>
      <c r="O18" s="1">
        <v>0.1</v>
      </c>
      <c r="P18" s="1">
        <v>0.1</v>
      </c>
      <c r="Q18" s="1">
        <v>0.1</v>
      </c>
      <c r="R18" s="1">
        <v>0.1</v>
      </c>
      <c r="S18" s="1">
        <v>0.1</v>
      </c>
      <c r="T18" s="1">
        <v>0.1</v>
      </c>
      <c r="U18" s="1">
        <v>0.1</v>
      </c>
      <c r="V18" s="1">
        <v>0.2</v>
      </c>
      <c r="W18" s="1">
        <v>0.2</v>
      </c>
      <c r="X18" s="1">
        <v>0.2</v>
      </c>
      <c r="Y18" s="1">
        <v>0.2</v>
      </c>
      <c r="Z18" s="1">
        <v>0.2</v>
      </c>
      <c r="AA18" s="1">
        <v>0.3</v>
      </c>
      <c r="AB18" s="1">
        <v>0.3</v>
      </c>
      <c r="AC18" s="1">
        <v>0.3</v>
      </c>
      <c r="AD18" s="1">
        <v>0.3</v>
      </c>
      <c r="AE18" s="1">
        <v>0.3</v>
      </c>
      <c r="AF18" s="1">
        <v>0.4</v>
      </c>
      <c r="AG18" s="1">
        <v>0.3</v>
      </c>
      <c r="AH18" s="1">
        <v>2.7</v>
      </c>
      <c r="AI18" s="1">
        <v>2.9</v>
      </c>
      <c r="AJ18" s="1">
        <v>3.2</v>
      </c>
      <c r="AK18" s="1">
        <v>3.4</v>
      </c>
      <c r="AL18" s="1">
        <v>3.7</v>
      </c>
      <c r="AM18" s="1">
        <v>4.1</v>
      </c>
      <c r="AN18" s="1">
        <v>4.7</v>
      </c>
      <c r="AO18" s="1">
        <v>5.5</v>
      </c>
      <c r="AP18" s="1">
        <v>6.4</v>
      </c>
      <c r="AQ18" s="1">
        <v>7</v>
      </c>
      <c r="AR18" s="1">
        <v>8.2</v>
      </c>
      <c r="AS18" s="1">
        <v>9</v>
      </c>
      <c r="AT18" s="1">
        <v>9.5</v>
      </c>
      <c r="AU18" s="1">
        <v>11.6</v>
      </c>
      <c r="AV18" s="1">
        <v>14.4</v>
      </c>
      <c r="AW18" s="1">
        <v>16.1</v>
      </c>
      <c r="AX18" s="1">
        <v>16.3</v>
      </c>
      <c r="AY18" s="1">
        <v>18.4</v>
      </c>
      <c r="AZ18" s="1">
        <v>23.2</v>
      </c>
      <c r="BA18" s="1">
        <v>30.8</v>
      </c>
      <c r="BB18" s="1">
        <v>39.9</v>
      </c>
      <c r="BC18" s="1">
        <v>50.2</v>
      </c>
      <c r="BD18" s="1">
        <v>58.9</v>
      </c>
      <c r="BE18" s="1">
        <v>65.3</v>
      </c>
      <c r="BF18" s="1">
        <v>74.3</v>
      </c>
      <c r="BG18" s="1">
        <v>84</v>
      </c>
      <c r="BH18" s="1">
        <v>89.7</v>
      </c>
      <c r="BI18" s="1">
        <v>85.6</v>
      </c>
      <c r="BJ18" s="1">
        <v>89.9</v>
      </c>
      <c r="BK18" s="1">
        <v>93.7</v>
      </c>
      <c r="BL18" s="1">
        <v>98</v>
      </c>
      <c r="BM18" s="1">
        <v>97</v>
      </c>
      <c r="BN18" s="1">
        <v>89.6</v>
      </c>
      <c r="BO18" s="1">
        <v>86.8</v>
      </c>
      <c r="BP18" s="1">
        <v>86</v>
      </c>
      <c r="BQ18" s="1">
        <v>91.8</v>
      </c>
      <c r="BR18" s="1">
        <v>99.9</v>
      </c>
      <c r="BS18" s="1">
        <v>103.6</v>
      </c>
      <c r="BT18" s="1">
        <v>102.7</v>
      </c>
      <c r="BU18" s="1">
        <v>106.4</v>
      </c>
      <c r="BV18" s="1">
        <v>118.8</v>
      </c>
      <c r="BW18" s="1">
        <v>114.6</v>
      </c>
      <c r="BX18" s="1">
        <v>99.9</v>
      </c>
      <c r="BY18" s="1">
        <v>96.8</v>
      </c>
      <c r="BZ18" s="1">
        <v>100.3</v>
      </c>
      <c r="CA18" s="1">
        <v>111.9</v>
      </c>
      <c r="CB18" s="1">
        <v>129.6</v>
      </c>
      <c r="CC18" s="1">
        <v>144.2</v>
      </c>
      <c r="CD18" s="1">
        <v>137.5</v>
      </c>
      <c r="CE18" s="1">
        <v>143.1</v>
      </c>
      <c r="CF18" s="1">
        <v>141.8</v>
      </c>
      <c r="CG18" s="1">
        <v>141.7</v>
      </c>
    </row>
    <row r="19" spans="1:85" ht="12.75">
      <c r="A19" s="1" t="s">
        <v>99</v>
      </c>
      <c r="B19" s="1" t="s">
        <v>200</v>
      </c>
      <c r="C19" s="1">
        <v>0.1</v>
      </c>
      <c r="D19" s="1">
        <v>0.1</v>
      </c>
      <c r="E19" s="1">
        <v>0.1</v>
      </c>
      <c r="F19" s="1">
        <v>0.1</v>
      </c>
      <c r="G19" s="1">
        <v>0.1</v>
      </c>
      <c r="H19" s="1">
        <v>0.1</v>
      </c>
      <c r="I19" s="1">
        <v>0.1</v>
      </c>
      <c r="J19" s="1">
        <v>0.1</v>
      </c>
      <c r="K19" s="1">
        <v>0.1</v>
      </c>
      <c r="L19" s="1">
        <v>0.1</v>
      </c>
      <c r="M19" s="1">
        <v>0.1</v>
      </c>
      <c r="N19" s="1">
        <v>0.1</v>
      </c>
      <c r="O19" s="1">
        <v>0.1</v>
      </c>
      <c r="P19" s="1">
        <v>0.1</v>
      </c>
      <c r="Q19" s="1">
        <v>0.1</v>
      </c>
      <c r="R19" s="1">
        <v>0.1</v>
      </c>
      <c r="S19" s="1">
        <v>0.1</v>
      </c>
      <c r="T19" s="1">
        <v>0.1</v>
      </c>
      <c r="U19" s="1">
        <v>0.1</v>
      </c>
      <c r="V19" s="1">
        <v>0.2</v>
      </c>
      <c r="W19" s="1">
        <v>0.2</v>
      </c>
      <c r="X19" s="1">
        <v>0.2</v>
      </c>
      <c r="Y19" s="1">
        <v>0.2</v>
      </c>
      <c r="Z19" s="1">
        <v>0.2</v>
      </c>
      <c r="AA19" s="1">
        <v>0.3</v>
      </c>
      <c r="AB19" s="1">
        <v>0.3</v>
      </c>
      <c r="AC19" s="1">
        <v>0.3</v>
      </c>
      <c r="AD19" s="1">
        <v>0.3</v>
      </c>
      <c r="AE19" s="1">
        <v>0.3</v>
      </c>
      <c r="AF19" s="1">
        <v>0.4</v>
      </c>
      <c r="AG19" s="1">
        <v>0.3</v>
      </c>
      <c r="AH19" s="1">
        <v>2.7</v>
      </c>
      <c r="AI19" s="1">
        <v>2.9</v>
      </c>
      <c r="AJ19" s="1">
        <v>3.2</v>
      </c>
      <c r="AK19" s="1">
        <v>3.4</v>
      </c>
      <c r="AL19" s="1">
        <v>3.7</v>
      </c>
      <c r="AM19" s="1">
        <v>4.1</v>
      </c>
      <c r="AN19" s="1">
        <v>4.7</v>
      </c>
      <c r="AO19" s="1">
        <v>5.5</v>
      </c>
      <c r="AP19" s="1">
        <v>6.4</v>
      </c>
      <c r="AQ19" s="1">
        <v>7</v>
      </c>
      <c r="AR19" s="1">
        <v>8.2</v>
      </c>
      <c r="AS19" s="1">
        <v>9</v>
      </c>
      <c r="AT19" s="1">
        <v>9.5</v>
      </c>
      <c r="AU19" s="1">
        <v>11.5</v>
      </c>
      <c r="AV19" s="1">
        <v>14.3</v>
      </c>
      <c r="AW19" s="1">
        <v>16</v>
      </c>
      <c r="AX19" s="1">
        <v>16.3</v>
      </c>
      <c r="AY19" s="1">
        <v>18.3</v>
      </c>
      <c r="AZ19" s="1">
        <v>23.1</v>
      </c>
      <c r="BA19" s="1">
        <v>30.7</v>
      </c>
      <c r="BB19" s="1">
        <v>39.8</v>
      </c>
      <c r="BC19" s="1">
        <v>50.1</v>
      </c>
      <c r="BD19" s="1">
        <v>58.7</v>
      </c>
      <c r="BE19" s="1">
        <v>65.1</v>
      </c>
      <c r="BF19" s="1">
        <v>74.1</v>
      </c>
      <c r="BG19" s="1">
        <v>83.8</v>
      </c>
      <c r="BH19" s="1">
        <v>89.5</v>
      </c>
      <c r="BI19" s="1">
        <v>85.5</v>
      </c>
      <c r="BJ19" s="1">
        <v>89.7</v>
      </c>
      <c r="BK19" s="1">
        <v>93.5</v>
      </c>
      <c r="BL19" s="1">
        <v>97.8</v>
      </c>
      <c r="BM19" s="1">
        <v>96.7</v>
      </c>
      <c r="BN19" s="1">
        <v>89.1</v>
      </c>
      <c r="BO19" s="1">
        <v>86.2</v>
      </c>
      <c r="BP19" s="1">
        <v>85.3</v>
      </c>
      <c r="BQ19" s="1">
        <v>90.8</v>
      </c>
      <c r="BR19" s="1">
        <v>98.6</v>
      </c>
      <c r="BS19" s="1">
        <v>102.1</v>
      </c>
      <c r="BT19" s="1">
        <v>101.1</v>
      </c>
      <c r="BU19" s="1">
        <v>104.9</v>
      </c>
      <c r="BV19" s="1">
        <v>117.4</v>
      </c>
      <c r="BW19" s="1">
        <v>113.2</v>
      </c>
      <c r="BX19" s="1">
        <v>98.3</v>
      </c>
      <c r="BY19" s="1">
        <v>95</v>
      </c>
      <c r="BZ19" s="1">
        <v>98.3</v>
      </c>
      <c r="CA19" s="1">
        <v>109.6</v>
      </c>
      <c r="CB19" s="1">
        <v>127</v>
      </c>
      <c r="CC19" s="1">
        <v>141.6</v>
      </c>
      <c r="CD19" s="1">
        <v>134</v>
      </c>
      <c r="CE19" s="1">
        <v>122.2</v>
      </c>
      <c r="CF19" s="1">
        <v>122.5</v>
      </c>
      <c r="CG19" s="1">
        <v>120.8</v>
      </c>
    </row>
    <row r="20" spans="1:85" ht="12.75">
      <c r="A20" s="1" t="s">
        <v>100</v>
      </c>
      <c r="B20" s="1" t="s">
        <v>109</v>
      </c>
      <c r="C20" s="1" t="s">
        <v>102</v>
      </c>
      <c r="D20" s="1" t="s">
        <v>102</v>
      </c>
      <c r="E20" s="1" t="s">
        <v>102</v>
      </c>
      <c r="F20" s="1" t="s">
        <v>102</v>
      </c>
      <c r="G20" s="1" t="s">
        <v>102</v>
      </c>
      <c r="H20" s="1" t="s">
        <v>102</v>
      </c>
      <c r="I20" s="1" t="s">
        <v>102</v>
      </c>
      <c r="J20" s="1" t="s">
        <v>102</v>
      </c>
      <c r="K20" s="1" t="s">
        <v>102</v>
      </c>
      <c r="L20" s="1" t="s">
        <v>102</v>
      </c>
      <c r="M20" s="1" t="s">
        <v>102</v>
      </c>
      <c r="N20" s="1" t="s">
        <v>102</v>
      </c>
      <c r="O20" s="1" t="s">
        <v>102</v>
      </c>
      <c r="P20" s="1" t="s">
        <v>102</v>
      </c>
      <c r="Q20" s="1" t="s">
        <v>102</v>
      </c>
      <c r="R20" s="1" t="s">
        <v>102</v>
      </c>
      <c r="S20" s="1" t="s">
        <v>102</v>
      </c>
      <c r="T20" s="1" t="s">
        <v>102</v>
      </c>
      <c r="U20" s="1" t="s">
        <v>102</v>
      </c>
      <c r="V20" s="1" t="s">
        <v>102</v>
      </c>
      <c r="W20" s="1" t="s">
        <v>102</v>
      </c>
      <c r="X20" s="1" t="s">
        <v>102</v>
      </c>
      <c r="Y20" s="1" t="s">
        <v>102</v>
      </c>
      <c r="Z20" s="1" t="s">
        <v>102</v>
      </c>
      <c r="AA20" s="1" t="s">
        <v>102</v>
      </c>
      <c r="AB20" s="1" t="s">
        <v>102</v>
      </c>
      <c r="AC20" s="1" t="s">
        <v>102</v>
      </c>
      <c r="AD20" s="1" t="s">
        <v>102</v>
      </c>
      <c r="AE20" s="1" t="s">
        <v>102</v>
      </c>
      <c r="AF20" s="1" t="s">
        <v>102</v>
      </c>
      <c r="AG20" s="1" t="s">
        <v>102</v>
      </c>
      <c r="AH20" s="1" t="s">
        <v>102</v>
      </c>
      <c r="AI20" s="1" t="s">
        <v>102</v>
      </c>
      <c r="AJ20" s="1" t="s">
        <v>102</v>
      </c>
      <c r="AK20" s="1" t="s">
        <v>102</v>
      </c>
      <c r="AL20" s="1" t="s">
        <v>102</v>
      </c>
      <c r="AM20" s="1" t="s">
        <v>102</v>
      </c>
      <c r="AN20" s="1" t="s">
        <v>102</v>
      </c>
      <c r="AO20" s="1" t="s">
        <v>102</v>
      </c>
      <c r="AP20" s="1" t="s">
        <v>102</v>
      </c>
      <c r="AQ20" s="1" t="s">
        <v>102</v>
      </c>
      <c r="AR20" s="1" t="s">
        <v>102</v>
      </c>
      <c r="AS20" s="1" t="s">
        <v>102</v>
      </c>
      <c r="AT20" s="1" t="s">
        <v>102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0.1</v>
      </c>
      <c r="BA20" s="1">
        <v>0.1</v>
      </c>
      <c r="BB20" s="1">
        <v>0.1</v>
      </c>
      <c r="BC20" s="1">
        <v>0.1</v>
      </c>
      <c r="BD20" s="1">
        <v>0.2</v>
      </c>
      <c r="BE20" s="1">
        <v>0.2</v>
      </c>
      <c r="BF20" s="1">
        <v>0.2</v>
      </c>
      <c r="BG20" s="1">
        <v>0.2</v>
      </c>
      <c r="BH20" s="1">
        <v>0.2</v>
      </c>
      <c r="BI20" s="1">
        <v>0.2</v>
      </c>
      <c r="BJ20" s="1">
        <v>0.2</v>
      </c>
      <c r="BK20" s="1">
        <v>0.2</v>
      </c>
      <c r="BL20" s="1">
        <v>0.2</v>
      </c>
      <c r="BM20" s="1">
        <v>0.3</v>
      </c>
      <c r="BN20" s="1">
        <v>0.5</v>
      </c>
      <c r="BO20" s="1">
        <v>0.6</v>
      </c>
      <c r="BP20" s="1">
        <v>0.8</v>
      </c>
      <c r="BQ20" s="1">
        <v>1</v>
      </c>
      <c r="BR20" s="1">
        <v>1.4</v>
      </c>
      <c r="BS20" s="1">
        <v>1.5</v>
      </c>
      <c r="BT20" s="1">
        <v>1.6</v>
      </c>
      <c r="BU20" s="1">
        <v>1.5</v>
      </c>
      <c r="BV20" s="1">
        <v>1.4</v>
      </c>
      <c r="BW20" s="1">
        <v>1.4</v>
      </c>
      <c r="BX20" s="1">
        <v>1.6</v>
      </c>
      <c r="BY20" s="1">
        <v>1.7</v>
      </c>
      <c r="BZ20" s="1">
        <v>2.1</v>
      </c>
      <c r="CA20" s="1">
        <v>2.3</v>
      </c>
      <c r="CB20" s="1">
        <v>2.6</v>
      </c>
      <c r="CC20" s="1">
        <v>2.6</v>
      </c>
      <c r="CD20" s="1">
        <v>3.5</v>
      </c>
      <c r="CE20" s="1">
        <v>20.9</v>
      </c>
      <c r="CF20" s="1">
        <v>19.2</v>
      </c>
      <c r="CG20" s="1">
        <v>20.9</v>
      </c>
    </row>
    <row r="21" spans="1:85" ht="12.75">
      <c r="A21" s="1" t="s">
        <v>103</v>
      </c>
      <c r="B21" s="1" t="s">
        <v>112</v>
      </c>
      <c r="C21" s="1">
        <v>0.4</v>
      </c>
      <c r="D21" s="1">
        <v>0.4</v>
      </c>
      <c r="E21" s="1">
        <v>0.3</v>
      </c>
      <c r="F21" s="1">
        <v>0.3</v>
      </c>
      <c r="G21" s="1">
        <v>0.3</v>
      </c>
      <c r="H21" s="1">
        <v>0.3</v>
      </c>
      <c r="I21" s="1">
        <v>0.3</v>
      </c>
      <c r="J21" s="1">
        <v>0.3</v>
      </c>
      <c r="K21" s="1">
        <v>0.3</v>
      </c>
      <c r="L21" s="1">
        <v>0.3</v>
      </c>
      <c r="M21" s="1">
        <v>0.3</v>
      </c>
      <c r="N21" s="1">
        <v>0.3</v>
      </c>
      <c r="O21" s="1">
        <v>0.3</v>
      </c>
      <c r="P21" s="1">
        <v>0.4</v>
      </c>
      <c r="Q21" s="1">
        <v>0.5</v>
      </c>
      <c r="R21" s="1">
        <v>0.6</v>
      </c>
      <c r="S21" s="1">
        <v>0.7</v>
      </c>
      <c r="T21" s="1">
        <v>0.5</v>
      </c>
      <c r="U21" s="1">
        <v>0.5</v>
      </c>
      <c r="V21" s="1">
        <v>0.6</v>
      </c>
      <c r="W21" s="1">
        <v>0.7</v>
      </c>
      <c r="X21" s="1">
        <v>0.6</v>
      </c>
      <c r="Y21" s="1">
        <v>0.7</v>
      </c>
      <c r="Z21" s="1">
        <v>0.7</v>
      </c>
      <c r="AA21" s="1">
        <v>0.8</v>
      </c>
      <c r="AB21" s="1">
        <v>0.9</v>
      </c>
      <c r="AC21" s="1">
        <v>0.9</v>
      </c>
      <c r="AD21" s="1">
        <v>1</v>
      </c>
      <c r="AE21" s="1">
        <v>1.1</v>
      </c>
      <c r="AF21" s="1">
        <v>1.1</v>
      </c>
      <c r="AG21" s="1">
        <v>0.8</v>
      </c>
      <c r="AH21" s="1">
        <v>0.9</v>
      </c>
      <c r="AI21" s="1">
        <v>1.1</v>
      </c>
      <c r="AJ21" s="1">
        <v>1.2</v>
      </c>
      <c r="AK21" s="1">
        <v>1.3</v>
      </c>
      <c r="AL21" s="1">
        <v>1.6</v>
      </c>
      <c r="AM21" s="1">
        <v>1.9</v>
      </c>
      <c r="AN21" s="1">
        <v>2.2</v>
      </c>
      <c r="AO21" s="1">
        <v>2.5</v>
      </c>
      <c r="AP21" s="1">
        <v>2.6</v>
      </c>
      <c r="AQ21" s="1">
        <v>2.7</v>
      </c>
      <c r="AR21" s="1">
        <v>2.9</v>
      </c>
      <c r="AS21" s="1">
        <v>3.1</v>
      </c>
      <c r="AT21" s="1">
        <v>3.6</v>
      </c>
      <c r="AU21" s="1">
        <v>3.9</v>
      </c>
      <c r="AV21" s="1">
        <v>4.5</v>
      </c>
      <c r="AW21" s="1">
        <v>5.1</v>
      </c>
      <c r="AX21" s="1">
        <v>5.8</v>
      </c>
      <c r="AY21" s="1">
        <v>6.8</v>
      </c>
      <c r="AZ21" s="1">
        <v>8.2</v>
      </c>
      <c r="BA21" s="1">
        <v>9.4</v>
      </c>
      <c r="BB21" s="1">
        <v>11.1</v>
      </c>
      <c r="BC21" s="1">
        <v>12.7</v>
      </c>
      <c r="BD21" s="1">
        <v>15.3</v>
      </c>
      <c r="BE21" s="1">
        <v>16.9</v>
      </c>
      <c r="BF21" s="1">
        <v>19.7</v>
      </c>
      <c r="BG21" s="1">
        <v>23.4</v>
      </c>
      <c r="BH21" s="1">
        <v>25.9</v>
      </c>
      <c r="BI21" s="1">
        <v>27</v>
      </c>
      <c r="BJ21" s="1">
        <v>27.9</v>
      </c>
      <c r="BK21" s="1">
        <v>32.5</v>
      </c>
      <c r="BL21" s="1">
        <v>36.3</v>
      </c>
      <c r="BM21" s="1">
        <v>44.9</v>
      </c>
      <c r="BN21" s="1">
        <v>50.5</v>
      </c>
      <c r="BO21" s="1">
        <v>55.3</v>
      </c>
      <c r="BP21" s="1">
        <v>60</v>
      </c>
      <c r="BQ21" s="1">
        <v>58.4</v>
      </c>
      <c r="BR21" s="1">
        <v>66.8</v>
      </c>
      <c r="BS21" s="1">
        <v>69.3</v>
      </c>
      <c r="BT21" s="1">
        <v>75.3</v>
      </c>
      <c r="BU21" s="1">
        <v>81.7</v>
      </c>
      <c r="BV21" s="1">
        <v>92.3</v>
      </c>
      <c r="BW21" s="1">
        <v>98.9</v>
      </c>
      <c r="BX21" s="1">
        <v>104.3</v>
      </c>
      <c r="BY21" s="1">
        <v>108.9</v>
      </c>
      <c r="BZ21" s="1">
        <v>119.3</v>
      </c>
      <c r="CA21" s="1">
        <v>126.7</v>
      </c>
      <c r="CB21" s="1">
        <v>136</v>
      </c>
      <c r="CC21" s="1">
        <v>149.2</v>
      </c>
      <c r="CD21" s="1">
        <v>163.9</v>
      </c>
      <c r="CE21" s="1">
        <v>181.2</v>
      </c>
      <c r="CF21" s="1">
        <v>181.9</v>
      </c>
      <c r="CG21" s="1">
        <v>183.7</v>
      </c>
    </row>
    <row r="22" spans="1:85" ht="12.75">
      <c r="A22" s="1" t="s">
        <v>105</v>
      </c>
      <c r="B22" s="1" t="s">
        <v>187</v>
      </c>
      <c r="C22" s="1">
        <v>0.1</v>
      </c>
      <c r="D22" s="1">
        <v>0.1</v>
      </c>
      <c r="E22" s="1">
        <v>0.1</v>
      </c>
      <c r="F22" s="1">
        <v>0.1</v>
      </c>
      <c r="G22" s="1">
        <v>0.1</v>
      </c>
      <c r="H22" s="1">
        <v>0.1</v>
      </c>
      <c r="I22" s="1">
        <v>0.1</v>
      </c>
      <c r="J22" s="1">
        <v>0.1</v>
      </c>
      <c r="K22" s="1">
        <v>0.1</v>
      </c>
      <c r="L22" s="1">
        <v>0.2</v>
      </c>
      <c r="M22" s="1">
        <v>0.2</v>
      </c>
      <c r="N22" s="1">
        <v>0.2</v>
      </c>
      <c r="O22" s="1">
        <v>0.2</v>
      </c>
      <c r="P22" s="1">
        <v>0.2</v>
      </c>
      <c r="Q22" s="1">
        <v>0.3</v>
      </c>
      <c r="R22" s="1">
        <v>0.4</v>
      </c>
      <c r="S22" s="1">
        <v>0.4</v>
      </c>
      <c r="T22" s="1">
        <v>0.3</v>
      </c>
      <c r="U22" s="1">
        <v>0.3</v>
      </c>
      <c r="V22" s="1">
        <v>0.4</v>
      </c>
      <c r="W22" s="1">
        <v>0.4</v>
      </c>
      <c r="X22" s="1">
        <v>0.3</v>
      </c>
      <c r="Y22" s="1">
        <v>0.3</v>
      </c>
      <c r="Z22" s="1">
        <v>0.4</v>
      </c>
      <c r="AA22" s="1">
        <v>0.4</v>
      </c>
      <c r="AB22" s="1">
        <v>0.4</v>
      </c>
      <c r="AC22" s="1">
        <v>0.4</v>
      </c>
      <c r="AD22" s="1">
        <v>0.5</v>
      </c>
      <c r="AE22" s="1">
        <v>0.5</v>
      </c>
      <c r="AF22" s="1">
        <v>0.6</v>
      </c>
      <c r="AG22" s="1">
        <v>0.4</v>
      </c>
      <c r="AH22" s="1">
        <v>0.5</v>
      </c>
      <c r="AI22" s="1">
        <v>0.7</v>
      </c>
      <c r="AJ22" s="1">
        <v>0.7</v>
      </c>
      <c r="AK22" s="1">
        <v>0.8</v>
      </c>
      <c r="AL22" s="1">
        <v>0.9</v>
      </c>
      <c r="AM22" s="1">
        <v>1.4</v>
      </c>
      <c r="AN22" s="1">
        <v>1.4</v>
      </c>
      <c r="AO22" s="1">
        <v>1.5</v>
      </c>
      <c r="AP22" s="1">
        <v>1.5</v>
      </c>
      <c r="AQ22" s="1">
        <v>1.6</v>
      </c>
      <c r="AR22" s="1">
        <v>1.6</v>
      </c>
      <c r="AS22" s="1">
        <v>1.6</v>
      </c>
      <c r="AT22" s="1">
        <v>1.8</v>
      </c>
      <c r="AU22" s="1">
        <v>2</v>
      </c>
      <c r="AV22" s="1">
        <v>2.4</v>
      </c>
      <c r="AW22" s="1">
        <v>2.6</v>
      </c>
      <c r="AX22" s="1">
        <v>2.8</v>
      </c>
      <c r="AY22" s="1">
        <v>3.4</v>
      </c>
      <c r="AZ22" s="1">
        <v>4.4</v>
      </c>
      <c r="BA22" s="1">
        <v>5.1</v>
      </c>
      <c r="BB22" s="1">
        <v>6.1</v>
      </c>
      <c r="BC22" s="1">
        <v>6.7</v>
      </c>
      <c r="BD22" s="1">
        <v>8.2</v>
      </c>
      <c r="BE22" s="1">
        <v>8.8</v>
      </c>
      <c r="BF22" s="1">
        <v>10.6</v>
      </c>
      <c r="BG22" s="1">
        <v>12.9</v>
      </c>
      <c r="BH22" s="1">
        <v>13.9</v>
      </c>
      <c r="BI22" s="1">
        <v>13.8</v>
      </c>
      <c r="BJ22" s="1">
        <v>13</v>
      </c>
      <c r="BK22" s="1">
        <v>16</v>
      </c>
      <c r="BL22" s="1">
        <v>17.9</v>
      </c>
      <c r="BM22" s="1">
        <v>22.3</v>
      </c>
      <c r="BN22" s="1">
        <v>24.5</v>
      </c>
      <c r="BO22" s="1">
        <v>26.7</v>
      </c>
      <c r="BP22" s="1">
        <v>29.1</v>
      </c>
      <c r="BQ22" s="1">
        <v>25.7</v>
      </c>
      <c r="BR22" s="1">
        <v>31.8</v>
      </c>
      <c r="BS22" s="1">
        <v>31.1</v>
      </c>
      <c r="BT22" s="1">
        <v>35.4</v>
      </c>
      <c r="BU22" s="1">
        <v>37.6</v>
      </c>
      <c r="BV22" s="1">
        <v>43.6</v>
      </c>
      <c r="BW22" s="1">
        <v>46</v>
      </c>
      <c r="BX22" s="1">
        <v>47.9</v>
      </c>
      <c r="BY22" s="1">
        <v>48.8</v>
      </c>
      <c r="BZ22" s="1">
        <v>52.5</v>
      </c>
      <c r="CA22" s="1">
        <v>55.2</v>
      </c>
      <c r="CB22" s="1">
        <v>59.6</v>
      </c>
      <c r="CC22" s="1">
        <v>66.8</v>
      </c>
      <c r="CD22" s="1">
        <v>79</v>
      </c>
      <c r="CE22" s="1">
        <v>96</v>
      </c>
      <c r="CF22" s="1">
        <v>94.5</v>
      </c>
      <c r="CG22" s="1">
        <v>94.8</v>
      </c>
    </row>
    <row r="23" spans="1:85" ht="12.75">
      <c r="A23" s="1" t="s">
        <v>107</v>
      </c>
      <c r="B23" s="1" t="s">
        <v>115</v>
      </c>
      <c r="C23" s="1">
        <v>0.3</v>
      </c>
      <c r="D23" s="1">
        <v>0.3</v>
      </c>
      <c r="E23" s="1">
        <v>0.2</v>
      </c>
      <c r="F23" s="1">
        <v>0.2</v>
      </c>
      <c r="G23" s="1">
        <v>0.2</v>
      </c>
      <c r="H23" s="1">
        <v>0.2</v>
      </c>
      <c r="I23" s="1">
        <v>0.2</v>
      </c>
      <c r="J23" s="1">
        <v>0.2</v>
      </c>
      <c r="K23" s="1">
        <v>0.2</v>
      </c>
      <c r="L23" s="1">
        <v>0.2</v>
      </c>
      <c r="M23" s="1">
        <v>0.2</v>
      </c>
      <c r="N23" s="1">
        <v>0.2</v>
      </c>
      <c r="O23" s="1">
        <v>0.2</v>
      </c>
      <c r="P23" s="1">
        <v>0.2</v>
      </c>
      <c r="Q23" s="1">
        <v>0.2</v>
      </c>
      <c r="R23" s="1">
        <v>0.2</v>
      </c>
      <c r="S23" s="1">
        <v>0.3</v>
      </c>
      <c r="T23" s="1">
        <v>0.2</v>
      </c>
      <c r="U23" s="1">
        <v>0.2</v>
      </c>
      <c r="V23" s="1">
        <v>0.3</v>
      </c>
      <c r="W23" s="1">
        <v>0.3</v>
      </c>
      <c r="X23" s="1">
        <v>0.3</v>
      </c>
      <c r="Y23" s="1">
        <v>0.3</v>
      </c>
      <c r="Z23" s="1">
        <v>0.4</v>
      </c>
      <c r="AA23" s="1">
        <v>0.4</v>
      </c>
      <c r="AB23" s="1">
        <v>0.4</v>
      </c>
      <c r="AC23" s="1">
        <v>0.4</v>
      </c>
      <c r="AD23" s="1">
        <v>0.5</v>
      </c>
      <c r="AE23" s="1">
        <v>0.6</v>
      </c>
      <c r="AF23" s="1">
        <v>0.6</v>
      </c>
      <c r="AG23" s="1">
        <v>0.3</v>
      </c>
      <c r="AH23" s="1">
        <v>0.3</v>
      </c>
      <c r="AI23" s="1">
        <v>0.5</v>
      </c>
      <c r="AJ23" s="1">
        <v>0.5</v>
      </c>
      <c r="AK23" s="1">
        <v>0.5</v>
      </c>
      <c r="AL23" s="1">
        <v>0.6</v>
      </c>
      <c r="AM23" s="1">
        <v>0.6</v>
      </c>
      <c r="AN23" s="1">
        <v>0.8</v>
      </c>
      <c r="AO23" s="1">
        <v>1</v>
      </c>
      <c r="AP23" s="1">
        <v>1</v>
      </c>
      <c r="AQ23" s="1">
        <v>1.1</v>
      </c>
      <c r="AR23" s="1">
        <v>1.3</v>
      </c>
      <c r="AS23" s="1">
        <v>1.5</v>
      </c>
      <c r="AT23" s="1">
        <v>1.8</v>
      </c>
      <c r="AU23" s="1">
        <v>1.8</v>
      </c>
      <c r="AV23" s="1">
        <v>2.1</v>
      </c>
      <c r="AW23" s="1">
        <v>2.5</v>
      </c>
      <c r="AX23" s="1">
        <v>3</v>
      </c>
      <c r="AY23" s="1">
        <v>3.5</v>
      </c>
      <c r="AZ23" s="1">
        <v>3.9</v>
      </c>
      <c r="BA23" s="1">
        <v>4.3</v>
      </c>
      <c r="BB23" s="1">
        <v>5</v>
      </c>
      <c r="BC23" s="1">
        <v>6</v>
      </c>
      <c r="BD23" s="1">
        <v>7.1</v>
      </c>
      <c r="BE23" s="1">
        <v>8.1</v>
      </c>
      <c r="BF23" s="1">
        <v>9.2</v>
      </c>
      <c r="BG23" s="1">
        <v>10.4</v>
      </c>
      <c r="BH23" s="1">
        <v>12</v>
      </c>
      <c r="BI23" s="1">
        <v>13.2</v>
      </c>
      <c r="BJ23" s="1">
        <v>14.8</v>
      </c>
      <c r="BK23" s="1">
        <v>16.5</v>
      </c>
      <c r="BL23" s="1">
        <v>18.4</v>
      </c>
      <c r="BM23" s="1">
        <v>22.6</v>
      </c>
      <c r="BN23" s="1">
        <v>26</v>
      </c>
      <c r="BO23" s="1">
        <v>28.6</v>
      </c>
      <c r="BP23" s="1">
        <v>30.9</v>
      </c>
      <c r="BQ23" s="1">
        <v>32.6</v>
      </c>
      <c r="BR23" s="1">
        <v>34.9</v>
      </c>
      <c r="BS23" s="1">
        <v>38.2</v>
      </c>
      <c r="BT23" s="1">
        <v>39.9</v>
      </c>
      <c r="BU23" s="1">
        <v>44.1</v>
      </c>
      <c r="BV23" s="1">
        <v>48.8</v>
      </c>
      <c r="BW23" s="1">
        <v>52.9</v>
      </c>
      <c r="BX23" s="1">
        <v>56.4</v>
      </c>
      <c r="BY23" s="1">
        <v>60.2</v>
      </c>
      <c r="BZ23" s="1">
        <v>66.7</v>
      </c>
      <c r="CA23" s="1">
        <v>71.4</v>
      </c>
      <c r="CB23" s="1">
        <v>76.4</v>
      </c>
      <c r="CC23" s="1">
        <v>82.4</v>
      </c>
      <c r="CD23" s="1">
        <v>84.9</v>
      </c>
      <c r="CE23" s="1">
        <v>85.2</v>
      </c>
      <c r="CF23" s="1">
        <v>87.4</v>
      </c>
      <c r="CG23" s="1">
        <v>88.9</v>
      </c>
    </row>
    <row r="24" spans="1:85" ht="12.75">
      <c r="A24" s="1" t="s">
        <v>108</v>
      </c>
      <c r="B24" s="1" t="s">
        <v>199</v>
      </c>
      <c r="C24" s="1" t="s">
        <v>102</v>
      </c>
      <c r="D24" s="1" t="s">
        <v>102</v>
      </c>
      <c r="E24" s="1" t="s">
        <v>102</v>
      </c>
      <c r="F24" s="1" t="s">
        <v>102</v>
      </c>
      <c r="G24" s="1" t="s">
        <v>102</v>
      </c>
      <c r="H24" s="1" t="s">
        <v>102</v>
      </c>
      <c r="I24" s="1" t="s">
        <v>102</v>
      </c>
      <c r="J24" s="1" t="s">
        <v>102</v>
      </c>
      <c r="K24" s="1" t="s">
        <v>102</v>
      </c>
      <c r="L24" s="1" t="s">
        <v>102</v>
      </c>
      <c r="M24" s="1" t="s">
        <v>102</v>
      </c>
      <c r="N24" s="1" t="s">
        <v>102</v>
      </c>
      <c r="O24" s="1" t="s">
        <v>102</v>
      </c>
      <c r="P24" s="1" t="s">
        <v>102</v>
      </c>
      <c r="Q24" s="1" t="s">
        <v>102</v>
      </c>
      <c r="R24" s="1" t="s">
        <v>102</v>
      </c>
      <c r="S24" s="1" t="s">
        <v>102</v>
      </c>
      <c r="T24" s="1" t="s">
        <v>102</v>
      </c>
      <c r="U24" s="1" t="s">
        <v>102</v>
      </c>
      <c r="V24" s="1" t="s">
        <v>102</v>
      </c>
      <c r="W24" s="1" t="s">
        <v>102</v>
      </c>
      <c r="X24" s="1" t="s">
        <v>102</v>
      </c>
      <c r="Y24" s="1" t="s">
        <v>102</v>
      </c>
      <c r="Z24" s="1" t="s">
        <v>102</v>
      </c>
      <c r="AA24" s="1" t="s">
        <v>102</v>
      </c>
      <c r="AB24" s="1" t="s">
        <v>102</v>
      </c>
      <c r="AC24" s="1" t="s">
        <v>102</v>
      </c>
      <c r="AD24" s="1" t="s">
        <v>102</v>
      </c>
      <c r="AE24" s="1" t="s">
        <v>102</v>
      </c>
      <c r="AF24" s="1" t="s">
        <v>102</v>
      </c>
      <c r="AG24" s="1">
        <v>1</v>
      </c>
      <c r="AH24" s="1">
        <v>0.9</v>
      </c>
      <c r="AI24" s="1">
        <v>0.8</v>
      </c>
      <c r="AJ24" s="1">
        <v>0.9</v>
      </c>
      <c r="AK24" s="1">
        <v>1.4</v>
      </c>
      <c r="AL24" s="1">
        <v>1.3</v>
      </c>
      <c r="AM24" s="1">
        <v>1.3</v>
      </c>
      <c r="AN24" s="1">
        <v>1</v>
      </c>
      <c r="AO24" s="1">
        <v>0.9</v>
      </c>
      <c r="AP24" s="1">
        <v>1.2</v>
      </c>
      <c r="AQ24" s="1">
        <v>1</v>
      </c>
      <c r="AR24" s="1">
        <v>0</v>
      </c>
      <c r="AS24" s="1">
        <v>-0.2</v>
      </c>
      <c r="AT24" s="1">
        <v>0.5</v>
      </c>
      <c r="AU24" s="1">
        <v>-0.4</v>
      </c>
      <c r="AV24" s="1">
        <v>-0.9</v>
      </c>
      <c r="AW24" s="1">
        <v>-3.2</v>
      </c>
      <c r="AX24" s="1">
        <v>-1.8</v>
      </c>
      <c r="AY24" s="1">
        <v>-2.7</v>
      </c>
      <c r="AZ24" s="1">
        <v>-2.2</v>
      </c>
      <c r="BA24" s="1">
        <v>-2.9</v>
      </c>
      <c r="BB24" s="1">
        <v>-5.1</v>
      </c>
      <c r="BC24" s="1">
        <v>-5.6</v>
      </c>
      <c r="BD24" s="1">
        <v>-4.5</v>
      </c>
      <c r="BE24" s="1">
        <v>-3.2</v>
      </c>
      <c r="BF24" s="1">
        <v>-1.9</v>
      </c>
      <c r="BG24" s="1">
        <v>0.6</v>
      </c>
      <c r="BH24" s="1">
        <v>0.9</v>
      </c>
      <c r="BI24" s="1">
        <v>0.2</v>
      </c>
      <c r="BJ24" s="1">
        <v>2.6</v>
      </c>
      <c r="BK24" s="1">
        <v>4.9</v>
      </c>
      <c r="BL24" s="1">
        <v>1.6</v>
      </c>
      <c r="BM24" s="1">
        <v>5.7</v>
      </c>
      <c r="BN24" s="1">
        <v>8.2</v>
      </c>
      <c r="BO24" s="1">
        <v>8.7</v>
      </c>
      <c r="BP24" s="1">
        <v>9.6</v>
      </c>
      <c r="BQ24" s="1">
        <v>13.1</v>
      </c>
      <c r="BR24" s="1">
        <v>14.4</v>
      </c>
      <c r="BS24" s="1">
        <v>14.1</v>
      </c>
      <c r="BT24" s="1">
        <v>13.3</v>
      </c>
      <c r="BU24" s="1">
        <v>14.1</v>
      </c>
      <c r="BV24" s="1">
        <v>9.1</v>
      </c>
      <c r="BW24" s="1">
        <v>4</v>
      </c>
      <c r="BX24" s="1">
        <v>6.3</v>
      </c>
      <c r="BY24" s="1">
        <v>7</v>
      </c>
      <c r="BZ24" s="1">
        <v>1.2</v>
      </c>
      <c r="CA24" s="1">
        <v>-3.5</v>
      </c>
      <c r="CB24" s="1">
        <v>-4.2</v>
      </c>
      <c r="CC24" s="1">
        <v>-11.8</v>
      </c>
      <c r="CD24" s="1">
        <v>-16</v>
      </c>
      <c r="CE24" s="1">
        <v>-15.6</v>
      </c>
      <c r="CF24" s="1">
        <v>-19.5</v>
      </c>
      <c r="CG24" s="1">
        <v>-26.5</v>
      </c>
    </row>
    <row r="25" spans="1:85" ht="12.75">
      <c r="A25" s="1" t="s">
        <v>110</v>
      </c>
      <c r="B25" s="2" t="s">
        <v>118</v>
      </c>
      <c r="C25" s="1">
        <v>8</v>
      </c>
      <c r="D25" s="1">
        <v>8.4</v>
      </c>
      <c r="E25" s="1">
        <v>9.8</v>
      </c>
      <c r="F25" s="1">
        <v>8.8</v>
      </c>
      <c r="G25" s="1">
        <v>9.2</v>
      </c>
      <c r="H25" s="1">
        <v>10.7</v>
      </c>
      <c r="I25" s="1">
        <v>11.2</v>
      </c>
      <c r="J25" s="1">
        <v>12.8</v>
      </c>
      <c r="K25" s="1">
        <v>12</v>
      </c>
      <c r="L25" s="1">
        <v>13.2</v>
      </c>
      <c r="M25" s="1">
        <v>14.3</v>
      </c>
      <c r="N25" s="1">
        <v>15</v>
      </c>
      <c r="O25" s="1">
        <v>19.6</v>
      </c>
      <c r="P25" s="1">
        <v>38.4</v>
      </c>
      <c r="Q25" s="1">
        <v>60.2</v>
      </c>
      <c r="R25" s="1">
        <v>74.7</v>
      </c>
      <c r="S25" s="1">
        <v>78.7</v>
      </c>
      <c r="T25" s="1">
        <v>53.9</v>
      </c>
      <c r="U25" s="1">
        <v>48.7</v>
      </c>
      <c r="V25" s="1">
        <v>51.9</v>
      </c>
      <c r="W25" s="1">
        <v>57.7</v>
      </c>
      <c r="X25" s="1">
        <v>59.2</v>
      </c>
      <c r="Y25" s="1">
        <v>69.7</v>
      </c>
      <c r="Z25" s="1">
        <v>79.7</v>
      </c>
      <c r="AA25" s="1">
        <v>85.5</v>
      </c>
      <c r="AB25" s="1">
        <v>84.4</v>
      </c>
      <c r="AC25" s="1">
        <v>87.5</v>
      </c>
      <c r="AD25" s="1">
        <v>92.2</v>
      </c>
      <c r="AE25" s="1">
        <v>102.4</v>
      </c>
      <c r="AF25" s="1">
        <v>110.7</v>
      </c>
      <c r="AG25" s="1">
        <v>115.9</v>
      </c>
      <c r="AH25" s="1">
        <v>123</v>
      </c>
      <c r="AI25" s="1">
        <v>132.2</v>
      </c>
      <c r="AJ25" s="1">
        <v>142.9</v>
      </c>
      <c r="AK25" s="1">
        <v>151.2</v>
      </c>
      <c r="AL25" s="1">
        <v>159.3</v>
      </c>
      <c r="AM25" s="1">
        <v>170.6</v>
      </c>
      <c r="AN25" s="1">
        <v>192.8</v>
      </c>
      <c r="AO25" s="1">
        <v>220</v>
      </c>
      <c r="AP25" s="1">
        <v>247</v>
      </c>
      <c r="AQ25" s="1">
        <v>267</v>
      </c>
      <c r="AR25" s="1">
        <v>295.2</v>
      </c>
      <c r="AS25" s="1">
        <v>325.8</v>
      </c>
      <c r="AT25" s="1">
        <v>356.3</v>
      </c>
      <c r="AU25" s="1">
        <v>386.5</v>
      </c>
      <c r="AV25" s="1">
        <v>436.9</v>
      </c>
      <c r="AW25" s="1">
        <v>510.2</v>
      </c>
      <c r="AX25" s="1">
        <v>552.2</v>
      </c>
      <c r="AY25" s="1">
        <v>600.3</v>
      </c>
      <c r="AZ25" s="1">
        <v>656.3</v>
      </c>
      <c r="BA25" s="1">
        <v>729.9</v>
      </c>
      <c r="BB25" s="1">
        <v>846.5</v>
      </c>
      <c r="BC25" s="1">
        <v>966.9</v>
      </c>
      <c r="BD25" s="1">
        <v>1076.8</v>
      </c>
      <c r="BE25" s="1">
        <v>1171.7</v>
      </c>
      <c r="BF25" s="1">
        <v>1261</v>
      </c>
      <c r="BG25" s="1">
        <v>1370.9</v>
      </c>
      <c r="BH25" s="1">
        <v>1464</v>
      </c>
      <c r="BI25" s="1">
        <v>1540.5</v>
      </c>
      <c r="BJ25" s="1">
        <v>1623.6</v>
      </c>
      <c r="BK25" s="1">
        <v>1741</v>
      </c>
      <c r="BL25" s="1">
        <v>1879.5</v>
      </c>
      <c r="BM25" s="1">
        <v>1984</v>
      </c>
      <c r="BN25" s="1">
        <v>2149</v>
      </c>
      <c r="BO25" s="1">
        <v>2229.4</v>
      </c>
      <c r="BP25" s="1">
        <v>2304</v>
      </c>
      <c r="BQ25" s="1">
        <v>2412.5</v>
      </c>
      <c r="BR25" s="1">
        <v>2505.7</v>
      </c>
      <c r="BS25" s="1">
        <v>2581.1</v>
      </c>
      <c r="BT25" s="1">
        <v>2649.3</v>
      </c>
      <c r="BU25" s="1">
        <v>2761.9</v>
      </c>
      <c r="BV25" s="1">
        <v>2906</v>
      </c>
      <c r="BW25" s="1">
        <v>3093.6</v>
      </c>
      <c r="BX25" s="1">
        <v>3274.7</v>
      </c>
      <c r="BY25" s="1">
        <v>3458.6</v>
      </c>
      <c r="BZ25" s="1">
        <v>3653.5</v>
      </c>
      <c r="CA25" s="1">
        <v>3916.4</v>
      </c>
      <c r="CB25" s="1">
        <v>4147.9</v>
      </c>
      <c r="CC25" s="1">
        <v>4430</v>
      </c>
      <c r="CD25" s="1">
        <v>4737.3</v>
      </c>
      <c r="CE25" s="1">
        <v>5047.9</v>
      </c>
      <c r="CF25" s="1">
        <v>5304.4</v>
      </c>
      <c r="CG25" s="1">
        <v>5425.5</v>
      </c>
    </row>
    <row r="26" spans="2:85" ht="12.75">
      <c r="B26" s="32" t="s">
        <v>217</v>
      </c>
      <c r="C26" s="33">
        <f>C10-C25</f>
        <v>2.5</v>
      </c>
      <c r="D26" s="33">
        <f aca="true" t="shared" si="2" ref="D26:BO26">D10-D25</f>
        <v>1.5999999999999996</v>
      </c>
      <c r="E26" s="33">
        <f t="shared" si="2"/>
        <v>-1.1000000000000014</v>
      </c>
      <c r="F26" s="33">
        <f t="shared" si="2"/>
        <v>-0.6000000000000014</v>
      </c>
      <c r="G26" s="33">
        <f t="shared" si="2"/>
        <v>-0.5999999999999996</v>
      </c>
      <c r="H26" s="33">
        <f t="shared" si="2"/>
        <v>-1</v>
      </c>
      <c r="I26" s="33">
        <f t="shared" si="2"/>
        <v>-0.6999999999999993</v>
      </c>
      <c r="J26" s="33">
        <f t="shared" si="2"/>
        <v>-0.9000000000000004</v>
      </c>
      <c r="K26" s="33">
        <f t="shared" si="2"/>
        <v>2.3000000000000007</v>
      </c>
      <c r="L26" s="33">
        <f t="shared" si="2"/>
        <v>0.7000000000000011</v>
      </c>
      <c r="M26" s="33">
        <f t="shared" si="2"/>
        <v>-0.10000000000000142</v>
      </c>
      <c r="N26" s="33">
        <f t="shared" si="2"/>
        <v>1.6000000000000014</v>
      </c>
      <c r="O26" s="33">
        <f t="shared" si="2"/>
        <v>4.199999999999999</v>
      </c>
      <c r="P26" s="33">
        <f t="shared" si="2"/>
        <v>-7.199999999999999</v>
      </c>
      <c r="Q26" s="33">
        <f t="shared" si="2"/>
        <v>-12.600000000000001</v>
      </c>
      <c r="R26" s="33">
        <f t="shared" si="2"/>
        <v>-25.300000000000004</v>
      </c>
      <c r="S26" s="33">
        <f t="shared" si="2"/>
        <v>-27.300000000000004</v>
      </c>
      <c r="T26" s="33">
        <f t="shared" si="2"/>
        <v>-3.5</v>
      </c>
      <c r="U26" s="33">
        <f t="shared" si="2"/>
        <v>6.699999999999996</v>
      </c>
      <c r="V26" s="33">
        <f t="shared" si="2"/>
        <v>4.899999999999999</v>
      </c>
      <c r="W26" s="33">
        <f t="shared" si="2"/>
        <v>-4.100000000000001</v>
      </c>
      <c r="X26" s="33">
        <f t="shared" si="2"/>
        <v>6.8999999999999915</v>
      </c>
      <c r="Y26" s="33">
        <f t="shared" si="2"/>
        <v>12.200000000000003</v>
      </c>
      <c r="Z26" s="33">
        <f t="shared" si="2"/>
        <v>6.700000000000003</v>
      </c>
      <c r="AA26" s="33">
        <f t="shared" si="2"/>
        <v>5.299999999999997</v>
      </c>
      <c r="AB26" s="33">
        <f t="shared" si="2"/>
        <v>1.5</v>
      </c>
      <c r="AC26" s="33">
        <f t="shared" si="2"/>
        <v>9.200000000000003</v>
      </c>
      <c r="AD26" s="33">
        <f t="shared" si="2"/>
        <v>12</v>
      </c>
      <c r="AE26" s="33">
        <f t="shared" si="2"/>
        <v>7.3999999999999915</v>
      </c>
      <c r="AF26" s="33">
        <f t="shared" si="2"/>
        <v>-2.5</v>
      </c>
      <c r="AG26" s="33">
        <f t="shared" si="2"/>
        <v>7.099999999999994</v>
      </c>
      <c r="AH26" s="33">
        <f t="shared" si="2"/>
        <v>11.400000000000006</v>
      </c>
      <c r="AI26" s="33">
        <f t="shared" si="2"/>
        <v>6.800000000000011</v>
      </c>
      <c r="AJ26" s="33">
        <f t="shared" si="2"/>
        <v>7.699999999999989</v>
      </c>
      <c r="AK26" s="33">
        <f t="shared" si="2"/>
        <v>11</v>
      </c>
      <c r="AL26" s="33">
        <f t="shared" si="2"/>
        <v>7.299999999999983</v>
      </c>
      <c r="AM26" s="33">
        <f t="shared" si="2"/>
        <v>9.700000000000017</v>
      </c>
      <c r="AN26" s="33">
        <f t="shared" si="2"/>
        <v>10</v>
      </c>
      <c r="AO26" s="33">
        <f t="shared" si="2"/>
        <v>-2.3000000000000114</v>
      </c>
      <c r="AP26" s="33">
        <f t="shared" si="2"/>
        <v>5.099999999999994</v>
      </c>
      <c r="AQ26" s="33">
        <f t="shared" si="2"/>
        <v>16.5</v>
      </c>
      <c r="AR26" s="33">
        <f t="shared" si="2"/>
        <v>-8.300000000000011</v>
      </c>
      <c r="AS26" s="33">
        <f t="shared" si="2"/>
        <v>-22.19999999999999</v>
      </c>
      <c r="AT26" s="33">
        <f t="shared" si="2"/>
        <v>-9.300000000000011</v>
      </c>
      <c r="AU26" s="33">
        <f t="shared" si="2"/>
        <v>3.8999999999999773</v>
      </c>
      <c r="AV26" s="33">
        <f t="shared" si="2"/>
        <v>-5.099999999999966</v>
      </c>
      <c r="AW26" s="33">
        <f t="shared" si="2"/>
        <v>-68.09999999999997</v>
      </c>
      <c r="AX26" s="33">
        <f t="shared" si="2"/>
        <v>-46.30000000000007</v>
      </c>
      <c r="AY26" s="33">
        <f t="shared" si="2"/>
        <v>-33</v>
      </c>
      <c r="AZ26" s="33">
        <f t="shared" si="2"/>
        <v>-10.199999999999932</v>
      </c>
      <c r="BA26" s="33">
        <f t="shared" si="2"/>
        <v>-1</v>
      </c>
      <c r="BB26" s="33">
        <f t="shared" si="2"/>
        <v>-47.799999999999955</v>
      </c>
      <c r="BC26" s="33">
        <f t="shared" si="2"/>
        <v>-49.19999999999993</v>
      </c>
      <c r="BD26" s="33">
        <f t="shared" si="2"/>
        <v>-137.5</v>
      </c>
      <c r="BE26" s="33">
        <f t="shared" si="2"/>
        <v>-171.4000000000001</v>
      </c>
      <c r="BF26" s="33">
        <f t="shared" si="2"/>
        <v>-147.5</v>
      </c>
      <c r="BG26" s="33">
        <f t="shared" si="2"/>
        <v>-156.30000000000018</v>
      </c>
      <c r="BH26" s="33">
        <f t="shared" si="2"/>
        <v>-173.9000000000001</v>
      </c>
      <c r="BI26" s="33">
        <f t="shared" si="2"/>
        <v>-137.29999999999995</v>
      </c>
      <c r="BJ26" s="33">
        <f t="shared" si="2"/>
        <v>-121.19999999999982</v>
      </c>
      <c r="BK26" s="33">
        <f t="shared" si="2"/>
        <v>-113.79999999999995</v>
      </c>
      <c r="BL26" s="33">
        <f t="shared" si="2"/>
        <v>-170.20000000000005</v>
      </c>
      <c r="BM26" s="33">
        <f t="shared" si="2"/>
        <v>-224.29999999999995</v>
      </c>
      <c r="BN26" s="33">
        <f t="shared" si="2"/>
        <v>-303.9000000000001</v>
      </c>
      <c r="BO26" s="33">
        <f t="shared" si="2"/>
        <v>-281.20000000000005</v>
      </c>
      <c r="BP26" s="33">
        <f aca="true" t="shared" si="3" ref="BP26:CF26">BP10-BP25</f>
        <v>-212.0999999999999</v>
      </c>
      <c r="BQ26" s="33">
        <f t="shared" si="3"/>
        <v>-197</v>
      </c>
      <c r="BR26" s="33">
        <f t="shared" si="3"/>
        <v>-125.29999999999973</v>
      </c>
      <c r="BS26" s="33">
        <f t="shared" si="3"/>
        <v>-23.90000000000009</v>
      </c>
      <c r="BT26" s="33">
        <f t="shared" si="3"/>
        <v>80.5</v>
      </c>
      <c r="BU26" s="33">
        <f t="shared" si="3"/>
        <v>140.5999999999999</v>
      </c>
      <c r="BV26" s="33">
        <f t="shared" si="3"/>
        <v>226.4000000000001</v>
      </c>
      <c r="BW26" s="33">
        <f t="shared" si="3"/>
        <v>24.59999999999991</v>
      </c>
      <c r="BX26" s="33">
        <f t="shared" si="3"/>
        <v>-306.7999999999997</v>
      </c>
      <c r="BY26" s="33">
        <f t="shared" si="3"/>
        <v>-415.1999999999998</v>
      </c>
      <c r="BZ26" s="33">
        <f t="shared" si="3"/>
        <v>-387.8000000000002</v>
      </c>
      <c r="CA26" s="33">
        <f t="shared" si="3"/>
        <v>-257.0999999999999</v>
      </c>
      <c r="CB26" s="33">
        <f t="shared" si="3"/>
        <v>-152.69999999999982</v>
      </c>
      <c r="CC26" s="33">
        <f t="shared" si="3"/>
        <v>-233</v>
      </c>
      <c r="CD26" s="33">
        <f t="shared" si="3"/>
        <v>-685.7000000000003</v>
      </c>
      <c r="CE26" s="33">
        <f t="shared" si="3"/>
        <v>-1342.5999999999995</v>
      </c>
      <c r="CF26" s="33">
        <f t="shared" si="3"/>
        <v>-1397.5999999999995</v>
      </c>
      <c r="CG26" s="33">
        <f>CG10-CG25</f>
        <v>-1339.4</v>
      </c>
    </row>
    <row r="27" spans="1:85" ht="12.75">
      <c r="A27" s="1" t="s">
        <v>111</v>
      </c>
      <c r="B27" s="1" t="s">
        <v>120</v>
      </c>
      <c r="C27" s="1">
        <v>6.5</v>
      </c>
      <c r="D27" s="1">
        <v>6.8</v>
      </c>
      <c r="E27" s="1">
        <v>6.9</v>
      </c>
      <c r="F27" s="1">
        <v>6.6</v>
      </c>
      <c r="G27" s="1">
        <v>6.7</v>
      </c>
      <c r="H27" s="1">
        <v>7.8</v>
      </c>
      <c r="I27" s="1">
        <v>8.1</v>
      </c>
      <c r="J27" s="1">
        <v>9</v>
      </c>
      <c r="K27" s="1">
        <v>9</v>
      </c>
      <c r="L27" s="1">
        <v>9.6</v>
      </c>
      <c r="M27" s="1">
        <v>10.3</v>
      </c>
      <c r="N27" s="1">
        <v>10.7</v>
      </c>
      <c r="O27" s="1">
        <v>15.7</v>
      </c>
      <c r="P27" s="1">
        <v>34.2</v>
      </c>
      <c r="Q27" s="1">
        <v>55.8</v>
      </c>
      <c r="R27" s="1">
        <v>68.7</v>
      </c>
      <c r="S27" s="1">
        <v>68.9</v>
      </c>
      <c r="T27" s="1">
        <v>36.1</v>
      </c>
      <c r="U27" s="1">
        <v>31.7</v>
      </c>
      <c r="V27" s="1">
        <v>33.5</v>
      </c>
      <c r="W27" s="1">
        <v>36.9</v>
      </c>
      <c r="X27" s="1">
        <v>36.9</v>
      </c>
      <c r="Y27" s="1">
        <v>50.4</v>
      </c>
      <c r="Z27" s="1">
        <v>61.3</v>
      </c>
      <c r="AA27" s="1">
        <v>66.5</v>
      </c>
      <c r="AB27" s="1">
        <v>63.6</v>
      </c>
      <c r="AC27" s="1">
        <v>65.5</v>
      </c>
      <c r="AD27" s="1">
        <v>68.5</v>
      </c>
      <c r="AE27" s="1">
        <v>75.3</v>
      </c>
      <c r="AF27" s="1">
        <v>79.5</v>
      </c>
      <c r="AG27" s="1">
        <v>80.7</v>
      </c>
      <c r="AH27" s="1">
        <v>83.3</v>
      </c>
      <c r="AI27" s="1">
        <v>88.2</v>
      </c>
      <c r="AJ27" s="1">
        <v>96.8</v>
      </c>
      <c r="AK27" s="1">
        <v>102.7</v>
      </c>
      <c r="AL27" s="1">
        <v>108.6</v>
      </c>
      <c r="AM27" s="1">
        <v>115.9</v>
      </c>
      <c r="AN27" s="1">
        <v>131.8</v>
      </c>
      <c r="AO27" s="1">
        <v>149.5</v>
      </c>
      <c r="AP27" s="1">
        <v>165.7</v>
      </c>
      <c r="AQ27" s="1">
        <v>178.2</v>
      </c>
      <c r="AR27" s="1">
        <v>190.1</v>
      </c>
      <c r="AS27" s="1">
        <v>204.7</v>
      </c>
      <c r="AT27" s="1">
        <v>220.8</v>
      </c>
      <c r="AU27" s="1">
        <v>234.8</v>
      </c>
      <c r="AV27" s="1">
        <v>261.7</v>
      </c>
      <c r="AW27" s="1">
        <v>294.6</v>
      </c>
      <c r="AX27" s="1">
        <v>316.6</v>
      </c>
      <c r="AY27" s="1">
        <v>346.6</v>
      </c>
      <c r="AZ27" s="1">
        <v>376.5</v>
      </c>
      <c r="BA27" s="1">
        <v>412.3</v>
      </c>
      <c r="BB27" s="1">
        <v>465.9</v>
      </c>
      <c r="BC27" s="1">
        <v>520.6</v>
      </c>
      <c r="BD27" s="1">
        <v>568.1</v>
      </c>
      <c r="BE27" s="1">
        <v>610.5</v>
      </c>
      <c r="BF27" s="1">
        <v>657.6</v>
      </c>
      <c r="BG27" s="1">
        <v>720.1</v>
      </c>
      <c r="BH27" s="1">
        <v>776.1</v>
      </c>
      <c r="BI27" s="1">
        <v>815.1</v>
      </c>
      <c r="BJ27" s="1">
        <v>852.8</v>
      </c>
      <c r="BK27" s="1">
        <v>902.9</v>
      </c>
      <c r="BL27" s="1">
        <v>966</v>
      </c>
      <c r="BM27" s="1">
        <v>1015.8</v>
      </c>
      <c r="BN27" s="1">
        <v>1050.4</v>
      </c>
      <c r="BO27" s="1">
        <v>1075.4</v>
      </c>
      <c r="BP27" s="1">
        <v>1108.9</v>
      </c>
      <c r="BQ27" s="1">
        <v>1141.4</v>
      </c>
      <c r="BR27" s="1">
        <v>1176.7</v>
      </c>
      <c r="BS27" s="1">
        <v>1222.1</v>
      </c>
      <c r="BT27" s="1">
        <v>1263.2</v>
      </c>
      <c r="BU27" s="1">
        <v>1343.9</v>
      </c>
      <c r="BV27" s="1">
        <v>1426.6</v>
      </c>
      <c r="BW27" s="1">
        <v>1524.4</v>
      </c>
      <c r="BX27" s="1">
        <v>1639.9</v>
      </c>
      <c r="BY27" s="1">
        <v>1756.8</v>
      </c>
      <c r="BZ27" s="1">
        <v>1860.4</v>
      </c>
      <c r="CA27" s="1">
        <v>1977.9</v>
      </c>
      <c r="CB27" s="1">
        <v>2093.3</v>
      </c>
      <c r="CC27" s="1">
        <v>2217.8</v>
      </c>
      <c r="CD27" s="1">
        <v>2381</v>
      </c>
      <c r="CE27" s="1">
        <v>2460.3</v>
      </c>
      <c r="CF27" s="1">
        <v>2552</v>
      </c>
      <c r="CG27" s="1">
        <v>2579.5</v>
      </c>
    </row>
    <row r="28" spans="1:85" ht="12.75">
      <c r="A28" s="1" t="s">
        <v>113</v>
      </c>
      <c r="B28" s="1" t="s">
        <v>122</v>
      </c>
      <c r="C28" s="1">
        <v>0.8</v>
      </c>
      <c r="D28" s="1">
        <v>0.9</v>
      </c>
      <c r="E28" s="1">
        <v>2</v>
      </c>
      <c r="F28" s="1">
        <v>1.3</v>
      </c>
      <c r="G28" s="1">
        <v>1.3</v>
      </c>
      <c r="H28" s="1">
        <v>1.4</v>
      </c>
      <c r="I28" s="1">
        <v>1.6</v>
      </c>
      <c r="J28" s="1">
        <v>2.7</v>
      </c>
      <c r="K28" s="1">
        <v>1.7</v>
      </c>
      <c r="L28" s="1">
        <v>2.2</v>
      </c>
      <c r="M28" s="1">
        <v>2.3</v>
      </c>
      <c r="N28" s="1">
        <v>2.4</v>
      </c>
      <c r="O28" s="1">
        <v>2.3</v>
      </c>
      <c r="P28" s="1">
        <v>2.4</v>
      </c>
      <c r="Q28" s="1">
        <v>2</v>
      </c>
      <c r="R28" s="1">
        <v>2.6</v>
      </c>
      <c r="S28" s="1">
        <v>5.5</v>
      </c>
      <c r="T28" s="1">
        <v>12.4</v>
      </c>
      <c r="U28" s="1">
        <v>12.4</v>
      </c>
      <c r="V28" s="1">
        <v>13.7</v>
      </c>
      <c r="W28" s="1">
        <v>16</v>
      </c>
      <c r="X28" s="1">
        <v>17</v>
      </c>
      <c r="Y28" s="1">
        <v>13.7</v>
      </c>
      <c r="Z28" s="1">
        <v>13.2</v>
      </c>
      <c r="AA28" s="1">
        <v>13.7</v>
      </c>
      <c r="AB28" s="1">
        <v>15.6</v>
      </c>
      <c r="AC28" s="1">
        <v>16.9</v>
      </c>
      <c r="AD28" s="1">
        <v>17.6</v>
      </c>
      <c r="AE28" s="1">
        <v>20.1</v>
      </c>
      <c r="AF28" s="1">
        <v>24.2</v>
      </c>
      <c r="AG28" s="1">
        <v>26.9</v>
      </c>
      <c r="AH28" s="1">
        <v>28.1</v>
      </c>
      <c r="AI28" s="1">
        <v>31.9</v>
      </c>
      <c r="AJ28" s="1">
        <v>32.8</v>
      </c>
      <c r="AK28" s="1">
        <v>34.3</v>
      </c>
      <c r="AL28" s="1">
        <v>35.1</v>
      </c>
      <c r="AM28" s="1">
        <v>38</v>
      </c>
      <c r="AN28" s="1">
        <v>42</v>
      </c>
      <c r="AO28" s="1">
        <v>50.3</v>
      </c>
      <c r="AP28" s="1">
        <v>58.4</v>
      </c>
      <c r="AQ28" s="1">
        <v>64.1</v>
      </c>
      <c r="AR28" s="1">
        <v>77.3</v>
      </c>
      <c r="AS28" s="1">
        <v>92.2</v>
      </c>
      <c r="AT28" s="1">
        <v>103</v>
      </c>
      <c r="AU28" s="1">
        <v>115.2</v>
      </c>
      <c r="AV28" s="1">
        <v>135.9</v>
      </c>
      <c r="AW28" s="1">
        <v>171.3</v>
      </c>
      <c r="AX28" s="1">
        <v>184.3</v>
      </c>
      <c r="AY28" s="1">
        <v>195.9</v>
      </c>
      <c r="AZ28" s="1">
        <v>210.9</v>
      </c>
      <c r="BA28" s="1">
        <v>236</v>
      </c>
      <c r="BB28" s="1">
        <v>281.7</v>
      </c>
      <c r="BC28" s="1">
        <v>318.1</v>
      </c>
      <c r="BD28" s="1">
        <v>354.7</v>
      </c>
      <c r="BE28" s="1">
        <v>382.5</v>
      </c>
      <c r="BF28" s="1">
        <v>395.3</v>
      </c>
      <c r="BG28" s="1">
        <v>420.4</v>
      </c>
      <c r="BH28" s="1">
        <v>446.6</v>
      </c>
      <c r="BI28" s="1">
        <v>464.4</v>
      </c>
      <c r="BJ28" s="1">
        <v>493.6</v>
      </c>
      <c r="BK28" s="1">
        <v>538.1</v>
      </c>
      <c r="BL28" s="1">
        <v>592.4</v>
      </c>
      <c r="BM28" s="1">
        <v>628.9</v>
      </c>
      <c r="BN28" s="1">
        <v>756.3</v>
      </c>
      <c r="BO28" s="1">
        <v>804.6</v>
      </c>
      <c r="BP28" s="1">
        <v>839.9</v>
      </c>
      <c r="BQ28" s="1">
        <v>882.4</v>
      </c>
      <c r="BR28" s="1">
        <v>929.2</v>
      </c>
      <c r="BS28" s="1">
        <v>954.6</v>
      </c>
      <c r="BT28" s="1">
        <v>978.1</v>
      </c>
      <c r="BU28" s="1">
        <v>1014.9</v>
      </c>
      <c r="BV28" s="1">
        <v>1071.5</v>
      </c>
      <c r="BW28" s="1">
        <v>1169</v>
      </c>
      <c r="BX28" s="1">
        <v>1280.9</v>
      </c>
      <c r="BY28" s="1">
        <v>1354.8</v>
      </c>
      <c r="BZ28" s="1">
        <v>1440.1</v>
      </c>
      <c r="CA28" s="1">
        <v>1534.9</v>
      </c>
      <c r="CB28" s="1">
        <v>1631</v>
      </c>
      <c r="CC28" s="1">
        <v>1743.4</v>
      </c>
      <c r="CD28" s="1">
        <v>1903.1</v>
      </c>
      <c r="CE28" s="1">
        <v>2170</v>
      </c>
      <c r="CF28" s="1">
        <v>2308</v>
      </c>
      <c r="CG28" s="1">
        <v>2350.1</v>
      </c>
    </row>
    <row r="29" spans="1:85" ht="12.75">
      <c r="A29" s="1" t="s">
        <v>114</v>
      </c>
      <c r="B29" s="1" t="s">
        <v>124</v>
      </c>
      <c r="C29" s="1">
        <v>0.8</v>
      </c>
      <c r="D29" s="1">
        <v>0.9</v>
      </c>
      <c r="E29" s="1">
        <v>1.9</v>
      </c>
      <c r="F29" s="1">
        <v>1.3</v>
      </c>
      <c r="G29" s="1">
        <v>1.3</v>
      </c>
      <c r="H29" s="1">
        <v>1.3</v>
      </c>
      <c r="I29" s="1">
        <v>1.6</v>
      </c>
      <c r="J29" s="1">
        <v>2.7</v>
      </c>
      <c r="K29" s="1">
        <v>1.6</v>
      </c>
      <c r="L29" s="1">
        <v>2.1</v>
      </c>
      <c r="M29" s="1">
        <v>2.2</v>
      </c>
      <c r="N29" s="1">
        <v>2.4</v>
      </c>
      <c r="O29" s="1">
        <v>2.3</v>
      </c>
      <c r="P29" s="1">
        <v>2.3</v>
      </c>
      <c r="Q29" s="1">
        <v>2.1</v>
      </c>
      <c r="R29" s="1">
        <v>2.7</v>
      </c>
      <c r="S29" s="1">
        <v>5.1</v>
      </c>
      <c r="T29" s="1">
        <v>10.1</v>
      </c>
      <c r="U29" s="1">
        <v>10.4</v>
      </c>
      <c r="V29" s="1">
        <v>9.9</v>
      </c>
      <c r="W29" s="1">
        <v>10.9</v>
      </c>
      <c r="X29" s="1">
        <v>13.4</v>
      </c>
      <c r="Y29" s="1">
        <v>10.5</v>
      </c>
      <c r="Z29" s="1">
        <v>11</v>
      </c>
      <c r="AA29" s="1">
        <v>11.7</v>
      </c>
      <c r="AB29" s="1">
        <v>13.7</v>
      </c>
      <c r="AC29" s="1">
        <v>14.8</v>
      </c>
      <c r="AD29" s="1">
        <v>15.6</v>
      </c>
      <c r="AE29" s="1">
        <v>18.1</v>
      </c>
      <c r="AF29" s="1">
        <v>22.2</v>
      </c>
      <c r="AG29" s="1">
        <v>22.9</v>
      </c>
      <c r="AH29" s="1">
        <v>24.7</v>
      </c>
      <c r="AI29" s="1">
        <v>28.4</v>
      </c>
      <c r="AJ29" s="1">
        <v>29.1</v>
      </c>
      <c r="AK29" s="1">
        <v>30.7</v>
      </c>
      <c r="AL29" s="1">
        <v>31.7</v>
      </c>
      <c r="AM29" s="1">
        <v>34.4</v>
      </c>
      <c r="AN29" s="1">
        <v>38</v>
      </c>
      <c r="AO29" s="1">
        <v>46.3</v>
      </c>
      <c r="AP29" s="1">
        <v>53.9</v>
      </c>
      <c r="AQ29" s="1">
        <v>59.6</v>
      </c>
      <c r="AR29" s="1">
        <v>72.5</v>
      </c>
      <c r="AS29" s="1">
        <v>86.2</v>
      </c>
      <c r="AT29" s="1">
        <v>95.8</v>
      </c>
      <c r="AU29" s="1">
        <v>109.8</v>
      </c>
      <c r="AV29" s="1">
        <v>129.9</v>
      </c>
      <c r="AW29" s="1">
        <v>165.1</v>
      </c>
      <c r="AX29" s="1">
        <v>179.8</v>
      </c>
      <c r="AY29" s="1">
        <v>191.7</v>
      </c>
      <c r="AZ29" s="1">
        <v>205.9</v>
      </c>
      <c r="BA29" s="1">
        <v>230.1</v>
      </c>
      <c r="BB29" s="1">
        <v>274.4</v>
      </c>
      <c r="BC29" s="1">
        <v>311.5</v>
      </c>
      <c r="BD29" s="1">
        <v>346.5</v>
      </c>
      <c r="BE29" s="1">
        <v>373.6</v>
      </c>
      <c r="BF29" s="1">
        <v>384.1</v>
      </c>
      <c r="BG29" s="1">
        <v>406.7</v>
      </c>
      <c r="BH29" s="1">
        <v>432.4</v>
      </c>
      <c r="BI29" s="1">
        <v>451.7</v>
      </c>
      <c r="BJ29" s="1">
        <v>480.4</v>
      </c>
      <c r="BK29" s="1">
        <v>524.6</v>
      </c>
      <c r="BL29" s="1">
        <v>578.9</v>
      </c>
      <c r="BM29" s="1">
        <v>654.5</v>
      </c>
      <c r="BN29" s="1">
        <v>735.7</v>
      </c>
      <c r="BO29" s="1">
        <v>782.9</v>
      </c>
      <c r="BP29" s="1">
        <v>820</v>
      </c>
      <c r="BQ29" s="1">
        <v>867</v>
      </c>
      <c r="BR29" s="1">
        <v>908.8</v>
      </c>
      <c r="BS29" s="1">
        <v>937.6</v>
      </c>
      <c r="BT29" s="1">
        <v>960.1</v>
      </c>
      <c r="BU29" s="1">
        <v>996.1</v>
      </c>
      <c r="BV29" s="1">
        <v>1049.2</v>
      </c>
      <c r="BW29" s="1">
        <v>1150.8</v>
      </c>
      <c r="BX29" s="1">
        <v>1257.6</v>
      </c>
      <c r="BY29" s="1">
        <v>1326.1</v>
      </c>
      <c r="BZ29" s="1">
        <v>1409.2</v>
      </c>
      <c r="CA29" s="1">
        <v>1494</v>
      </c>
      <c r="CB29" s="1">
        <v>1596.1</v>
      </c>
      <c r="CC29" s="1">
        <v>1701.2</v>
      </c>
      <c r="CD29" s="1">
        <v>1857.9</v>
      </c>
      <c r="CE29" s="1">
        <v>2116.5</v>
      </c>
      <c r="CF29" s="1">
        <v>2253.4</v>
      </c>
      <c r="CG29" s="1">
        <v>2291.4</v>
      </c>
    </row>
    <row r="30" spans="1:85" ht="12.75">
      <c r="A30" s="1" t="s">
        <v>116</v>
      </c>
      <c r="B30" s="1" t="s">
        <v>126</v>
      </c>
      <c r="C30" s="1">
        <v>0.8</v>
      </c>
      <c r="D30" s="1">
        <v>0.9</v>
      </c>
      <c r="E30" s="1">
        <v>1.9</v>
      </c>
      <c r="F30" s="1">
        <v>1.3</v>
      </c>
      <c r="G30" s="1">
        <v>1.3</v>
      </c>
      <c r="H30" s="1">
        <v>1.3</v>
      </c>
      <c r="I30" s="1">
        <v>1.6</v>
      </c>
      <c r="J30" s="1">
        <v>2.7</v>
      </c>
      <c r="K30" s="1">
        <v>1.6</v>
      </c>
      <c r="L30" s="1">
        <v>2.1</v>
      </c>
      <c r="M30" s="1">
        <v>2.2</v>
      </c>
      <c r="N30" s="1">
        <v>2.4</v>
      </c>
      <c r="O30" s="1">
        <v>2.3</v>
      </c>
      <c r="P30" s="1">
        <v>2.3</v>
      </c>
      <c r="Q30" s="1">
        <v>2.1</v>
      </c>
      <c r="R30" s="1">
        <v>2.7</v>
      </c>
      <c r="S30" s="1">
        <v>5.1</v>
      </c>
      <c r="T30" s="1">
        <v>10.1</v>
      </c>
      <c r="U30" s="1">
        <v>10.4</v>
      </c>
      <c r="V30" s="1">
        <v>9.9</v>
      </c>
      <c r="W30" s="1">
        <v>10.9</v>
      </c>
      <c r="X30" s="1">
        <v>13.4</v>
      </c>
      <c r="Y30" s="1">
        <v>10.5</v>
      </c>
      <c r="Z30" s="1">
        <v>11</v>
      </c>
      <c r="AA30" s="1">
        <v>11.7</v>
      </c>
      <c r="AB30" s="1">
        <v>13.7</v>
      </c>
      <c r="AC30" s="1">
        <v>14.8</v>
      </c>
      <c r="AD30" s="1">
        <v>15.6</v>
      </c>
      <c r="AE30" s="1">
        <v>18.1</v>
      </c>
      <c r="AF30" s="1">
        <v>22.2</v>
      </c>
      <c r="AG30" s="1">
        <v>22.9</v>
      </c>
      <c r="AH30" s="1">
        <v>24.4</v>
      </c>
      <c r="AI30" s="1">
        <v>28.1</v>
      </c>
      <c r="AJ30" s="1">
        <v>28.8</v>
      </c>
      <c r="AK30" s="1">
        <v>30.3</v>
      </c>
      <c r="AL30" s="1">
        <v>31.3</v>
      </c>
      <c r="AM30" s="1">
        <v>33.9</v>
      </c>
      <c r="AN30" s="1">
        <v>37.5</v>
      </c>
      <c r="AO30" s="1">
        <v>45.8</v>
      </c>
      <c r="AP30" s="1">
        <v>53.3</v>
      </c>
      <c r="AQ30" s="1">
        <v>59</v>
      </c>
      <c r="AR30" s="1">
        <v>71.7</v>
      </c>
      <c r="AS30" s="1">
        <v>85.4</v>
      </c>
      <c r="AT30" s="1">
        <v>94.8</v>
      </c>
      <c r="AU30" s="1">
        <v>108.6</v>
      </c>
      <c r="AV30" s="1">
        <v>128.6</v>
      </c>
      <c r="AW30" s="1">
        <v>163.1</v>
      </c>
      <c r="AX30" s="1">
        <v>177.3</v>
      </c>
      <c r="AY30" s="1">
        <v>189.1</v>
      </c>
      <c r="AZ30" s="1">
        <v>203.2</v>
      </c>
      <c r="BA30" s="1">
        <v>227.1</v>
      </c>
      <c r="BB30" s="1">
        <v>270.8</v>
      </c>
      <c r="BC30" s="1">
        <v>307.2</v>
      </c>
      <c r="BD30" s="1">
        <v>342.4</v>
      </c>
      <c r="BE30" s="1">
        <v>369.9</v>
      </c>
      <c r="BF30" s="1">
        <v>380.4</v>
      </c>
      <c r="BG30" s="1">
        <v>402.6</v>
      </c>
      <c r="BH30" s="1">
        <v>428</v>
      </c>
      <c r="BI30" s="1">
        <v>447.4</v>
      </c>
      <c r="BJ30" s="1">
        <v>475.9</v>
      </c>
      <c r="BK30" s="1">
        <v>519.4</v>
      </c>
      <c r="BL30" s="1">
        <v>572.7</v>
      </c>
      <c r="BM30" s="1">
        <v>648.2</v>
      </c>
      <c r="BN30" s="1">
        <v>729.5</v>
      </c>
      <c r="BO30" s="1">
        <v>776.7</v>
      </c>
      <c r="BP30" s="1">
        <v>813.1</v>
      </c>
      <c r="BQ30" s="1">
        <v>860.2</v>
      </c>
      <c r="BR30" s="1">
        <v>901.2</v>
      </c>
      <c r="BS30" s="1">
        <v>929.8</v>
      </c>
      <c r="BT30" s="1">
        <v>951.9</v>
      </c>
      <c r="BU30" s="1">
        <v>987.6</v>
      </c>
      <c r="BV30" s="1">
        <v>1040.6</v>
      </c>
      <c r="BW30" s="1">
        <v>1141.3</v>
      </c>
      <c r="BX30" s="1">
        <v>1247.9</v>
      </c>
      <c r="BY30" s="1">
        <v>1316</v>
      </c>
      <c r="BZ30" s="1">
        <v>1398.6</v>
      </c>
      <c r="CA30" s="1">
        <v>1482.7</v>
      </c>
      <c r="CB30" s="1">
        <v>1583.6</v>
      </c>
      <c r="CC30" s="1">
        <v>1687.9</v>
      </c>
      <c r="CD30" s="1">
        <v>1842.4</v>
      </c>
      <c r="CE30" s="1">
        <v>2100.5</v>
      </c>
      <c r="CF30" s="1">
        <v>2236.9</v>
      </c>
      <c r="CG30" s="1">
        <v>2274.3</v>
      </c>
    </row>
    <row r="31" spans="1:85" ht="12.75">
      <c r="A31" s="1" t="s">
        <v>117</v>
      </c>
      <c r="B31" s="1" t="s">
        <v>198</v>
      </c>
      <c r="C31" s="1" t="s">
        <v>102</v>
      </c>
      <c r="D31" s="1" t="s">
        <v>102</v>
      </c>
      <c r="E31" s="1" t="s">
        <v>102</v>
      </c>
      <c r="F31" s="1" t="s">
        <v>102</v>
      </c>
      <c r="G31" s="1" t="s">
        <v>102</v>
      </c>
      <c r="H31" s="1" t="s">
        <v>102</v>
      </c>
      <c r="I31" s="1" t="s">
        <v>102</v>
      </c>
      <c r="J31" s="1" t="s">
        <v>102</v>
      </c>
      <c r="K31" s="1" t="s">
        <v>102</v>
      </c>
      <c r="L31" s="1" t="s">
        <v>102</v>
      </c>
      <c r="M31" s="1" t="s">
        <v>102</v>
      </c>
      <c r="N31" s="1" t="s">
        <v>102</v>
      </c>
      <c r="O31" s="1" t="s">
        <v>102</v>
      </c>
      <c r="P31" s="1" t="s">
        <v>102</v>
      </c>
      <c r="Q31" s="1" t="s">
        <v>102</v>
      </c>
      <c r="R31" s="1" t="s">
        <v>102</v>
      </c>
      <c r="S31" s="1" t="s">
        <v>102</v>
      </c>
      <c r="T31" s="1" t="s">
        <v>102</v>
      </c>
      <c r="U31" s="1" t="s">
        <v>102</v>
      </c>
      <c r="V31" s="1" t="s">
        <v>102</v>
      </c>
      <c r="W31" s="1" t="s">
        <v>102</v>
      </c>
      <c r="X31" s="1" t="s">
        <v>102</v>
      </c>
      <c r="Y31" s="1" t="s">
        <v>102</v>
      </c>
      <c r="Z31" s="1" t="s">
        <v>102</v>
      </c>
      <c r="AA31" s="1" t="s">
        <v>102</v>
      </c>
      <c r="AB31" s="1" t="s">
        <v>102</v>
      </c>
      <c r="AC31" s="1" t="s">
        <v>102</v>
      </c>
      <c r="AD31" s="1" t="s">
        <v>102</v>
      </c>
      <c r="AE31" s="1" t="s">
        <v>102</v>
      </c>
      <c r="AF31" s="1" t="s">
        <v>102</v>
      </c>
      <c r="AG31" s="1" t="s">
        <v>102</v>
      </c>
      <c r="AH31" s="1">
        <v>0.2</v>
      </c>
      <c r="AI31" s="1">
        <v>0.3</v>
      </c>
      <c r="AJ31" s="1">
        <v>0.3</v>
      </c>
      <c r="AK31" s="1">
        <v>0.3</v>
      </c>
      <c r="AL31" s="1">
        <v>0.3</v>
      </c>
      <c r="AM31" s="1">
        <v>0.5</v>
      </c>
      <c r="AN31" s="1">
        <v>0.5</v>
      </c>
      <c r="AO31" s="1">
        <v>0.6</v>
      </c>
      <c r="AP31" s="1">
        <v>0.6</v>
      </c>
      <c r="AQ31" s="1">
        <v>0.6</v>
      </c>
      <c r="AR31" s="1">
        <v>0.7</v>
      </c>
      <c r="AS31" s="1">
        <v>0.8</v>
      </c>
      <c r="AT31" s="1">
        <v>1</v>
      </c>
      <c r="AU31" s="1">
        <v>1.2</v>
      </c>
      <c r="AV31" s="1">
        <v>1.3</v>
      </c>
      <c r="AW31" s="1">
        <v>2</v>
      </c>
      <c r="AX31" s="1">
        <v>2.5</v>
      </c>
      <c r="AY31" s="1">
        <v>2.6</v>
      </c>
      <c r="AZ31" s="1">
        <v>2.7</v>
      </c>
      <c r="BA31" s="1">
        <v>3</v>
      </c>
      <c r="BB31" s="1">
        <v>3.5</v>
      </c>
      <c r="BC31" s="1">
        <v>4.3</v>
      </c>
      <c r="BD31" s="1">
        <v>4.1</v>
      </c>
      <c r="BE31" s="1">
        <v>3.6</v>
      </c>
      <c r="BF31" s="1">
        <v>3.7</v>
      </c>
      <c r="BG31" s="1">
        <v>4</v>
      </c>
      <c r="BH31" s="1">
        <v>4.4</v>
      </c>
      <c r="BI31" s="1">
        <v>4.3</v>
      </c>
      <c r="BJ31" s="1">
        <v>4.6</v>
      </c>
      <c r="BK31" s="1">
        <v>5.1</v>
      </c>
      <c r="BL31" s="1">
        <v>6.2</v>
      </c>
      <c r="BM31" s="1">
        <v>6.3</v>
      </c>
      <c r="BN31" s="1">
        <v>6.2</v>
      </c>
      <c r="BO31" s="1">
        <v>6.2</v>
      </c>
      <c r="BP31" s="1">
        <v>6.8</v>
      </c>
      <c r="BQ31" s="1">
        <v>6.8</v>
      </c>
      <c r="BR31" s="1">
        <v>7.6</v>
      </c>
      <c r="BS31" s="1">
        <v>7.9</v>
      </c>
      <c r="BT31" s="1">
        <v>8.2</v>
      </c>
      <c r="BU31" s="1">
        <v>8.5</v>
      </c>
      <c r="BV31" s="1">
        <v>8.7</v>
      </c>
      <c r="BW31" s="1">
        <v>9.4</v>
      </c>
      <c r="BX31" s="1">
        <v>9.7</v>
      </c>
      <c r="BY31" s="1">
        <v>10.1</v>
      </c>
      <c r="BZ31" s="1">
        <v>10.6</v>
      </c>
      <c r="CA31" s="1">
        <v>11.2</v>
      </c>
      <c r="CB31" s="1">
        <v>12.4</v>
      </c>
      <c r="CC31" s="1">
        <v>13.3</v>
      </c>
      <c r="CD31" s="1">
        <v>15.5</v>
      </c>
      <c r="CE31" s="1">
        <v>16</v>
      </c>
      <c r="CF31" s="1">
        <v>16.5</v>
      </c>
      <c r="CG31" s="1">
        <v>17.1</v>
      </c>
    </row>
    <row r="32" spans="1:85" ht="12.75">
      <c r="A32" s="1" t="s">
        <v>119</v>
      </c>
      <c r="B32" s="1" t="s">
        <v>197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0.1</v>
      </c>
      <c r="L32" s="1">
        <v>0</v>
      </c>
      <c r="M32" s="1">
        <v>0</v>
      </c>
      <c r="N32" s="1">
        <v>0</v>
      </c>
      <c r="O32" s="1">
        <v>0</v>
      </c>
      <c r="P32" s="1">
        <v>0.1</v>
      </c>
      <c r="Q32" s="1">
        <v>-0.1</v>
      </c>
      <c r="R32" s="1">
        <v>-0.1</v>
      </c>
      <c r="S32" s="1">
        <v>0.4</v>
      </c>
      <c r="T32" s="1">
        <v>2.3</v>
      </c>
      <c r="U32" s="1">
        <v>2</v>
      </c>
      <c r="V32" s="1">
        <v>3.9</v>
      </c>
      <c r="W32" s="1">
        <v>5.1</v>
      </c>
      <c r="X32" s="1">
        <v>3.6</v>
      </c>
      <c r="Y32" s="1">
        <v>3.2</v>
      </c>
      <c r="Z32" s="1">
        <v>2.2</v>
      </c>
      <c r="AA32" s="1">
        <v>2.1</v>
      </c>
      <c r="AB32" s="1">
        <v>1.9</v>
      </c>
      <c r="AC32" s="1">
        <v>2.2</v>
      </c>
      <c r="AD32" s="1">
        <v>2</v>
      </c>
      <c r="AE32" s="1">
        <v>2</v>
      </c>
      <c r="AF32" s="1">
        <v>2</v>
      </c>
      <c r="AG32" s="1">
        <v>4</v>
      </c>
      <c r="AH32" s="1">
        <v>3.5</v>
      </c>
      <c r="AI32" s="1">
        <v>3.5</v>
      </c>
      <c r="AJ32" s="1">
        <v>3.6</v>
      </c>
      <c r="AK32" s="1">
        <v>3.6</v>
      </c>
      <c r="AL32" s="1">
        <v>3.4</v>
      </c>
      <c r="AM32" s="1">
        <v>3.6</v>
      </c>
      <c r="AN32" s="1">
        <v>4</v>
      </c>
      <c r="AO32" s="1">
        <v>4</v>
      </c>
      <c r="AP32" s="1">
        <v>4.5</v>
      </c>
      <c r="AQ32" s="1">
        <v>4.5</v>
      </c>
      <c r="AR32" s="1">
        <v>4.8</v>
      </c>
      <c r="AS32" s="1">
        <v>6</v>
      </c>
      <c r="AT32" s="1">
        <v>7.2</v>
      </c>
      <c r="AU32" s="1">
        <v>5.4</v>
      </c>
      <c r="AV32" s="1">
        <v>6</v>
      </c>
      <c r="AW32" s="1">
        <v>6.1</v>
      </c>
      <c r="AX32" s="1">
        <v>4.5</v>
      </c>
      <c r="AY32" s="1">
        <v>4.2</v>
      </c>
      <c r="AZ32" s="1">
        <v>5</v>
      </c>
      <c r="BA32" s="1">
        <v>5.8</v>
      </c>
      <c r="BB32" s="1">
        <v>7.3</v>
      </c>
      <c r="BC32" s="1">
        <v>6.7</v>
      </c>
      <c r="BD32" s="1">
        <v>8.1</v>
      </c>
      <c r="BE32" s="1">
        <v>8.9</v>
      </c>
      <c r="BF32" s="1">
        <v>11.2</v>
      </c>
      <c r="BG32" s="1">
        <v>13.8</v>
      </c>
      <c r="BH32" s="1">
        <v>14.2</v>
      </c>
      <c r="BI32" s="1">
        <v>12.7</v>
      </c>
      <c r="BJ32" s="1">
        <v>13.2</v>
      </c>
      <c r="BK32" s="1">
        <v>13.5</v>
      </c>
      <c r="BL32" s="1">
        <v>13.5</v>
      </c>
      <c r="BM32" s="1">
        <v>-25.6</v>
      </c>
      <c r="BN32" s="1">
        <v>20.6</v>
      </c>
      <c r="BO32" s="1">
        <v>21.7</v>
      </c>
      <c r="BP32" s="1">
        <v>19.9</v>
      </c>
      <c r="BQ32" s="1">
        <v>15.4</v>
      </c>
      <c r="BR32" s="1">
        <v>20.4</v>
      </c>
      <c r="BS32" s="1">
        <v>17</v>
      </c>
      <c r="BT32" s="1">
        <v>18</v>
      </c>
      <c r="BU32" s="1">
        <v>18.7</v>
      </c>
      <c r="BV32" s="1">
        <v>22.3</v>
      </c>
      <c r="BW32" s="1">
        <v>18.2</v>
      </c>
      <c r="BX32" s="1">
        <v>23.3</v>
      </c>
      <c r="BY32" s="1">
        <v>28.6</v>
      </c>
      <c r="BZ32" s="1">
        <v>30.9</v>
      </c>
      <c r="CA32" s="1">
        <v>40.9</v>
      </c>
      <c r="CB32" s="1">
        <v>34.9</v>
      </c>
      <c r="CC32" s="1">
        <v>42.2</v>
      </c>
      <c r="CD32" s="1">
        <v>45.3</v>
      </c>
      <c r="CE32" s="1">
        <v>53.5</v>
      </c>
      <c r="CF32" s="1">
        <v>54.7</v>
      </c>
      <c r="CG32" s="1">
        <v>58.7</v>
      </c>
    </row>
    <row r="33" spans="1:85" ht="12.75">
      <c r="A33" s="1" t="s">
        <v>121</v>
      </c>
      <c r="B33" s="1" t="s">
        <v>186</v>
      </c>
      <c r="C33" s="1">
        <v>0.7</v>
      </c>
      <c r="D33" s="1">
        <v>0.7</v>
      </c>
      <c r="E33" s="1">
        <v>0.9</v>
      </c>
      <c r="F33" s="1">
        <v>0.9</v>
      </c>
      <c r="G33" s="1">
        <v>1</v>
      </c>
      <c r="H33" s="1">
        <v>1.1</v>
      </c>
      <c r="I33" s="1">
        <v>1</v>
      </c>
      <c r="J33" s="1">
        <v>0.9</v>
      </c>
      <c r="K33" s="1">
        <v>1.1</v>
      </c>
      <c r="L33" s="1">
        <v>1.1</v>
      </c>
      <c r="M33" s="1">
        <v>1.1</v>
      </c>
      <c r="N33" s="1">
        <v>1.3</v>
      </c>
      <c r="O33" s="1">
        <v>1.3</v>
      </c>
      <c r="P33" s="1">
        <v>1.5</v>
      </c>
      <c r="Q33" s="1">
        <v>2</v>
      </c>
      <c r="R33" s="1">
        <v>2.6</v>
      </c>
      <c r="S33" s="1">
        <v>3.3</v>
      </c>
      <c r="T33" s="1">
        <v>4.2</v>
      </c>
      <c r="U33" s="1">
        <v>4.3</v>
      </c>
      <c r="V33" s="1">
        <v>4.4</v>
      </c>
      <c r="W33" s="1">
        <v>4.5</v>
      </c>
      <c r="X33" s="1">
        <v>4.7</v>
      </c>
      <c r="Y33" s="1">
        <v>4.8</v>
      </c>
      <c r="Z33" s="1">
        <v>4.9</v>
      </c>
      <c r="AA33" s="1">
        <v>5</v>
      </c>
      <c r="AB33" s="1">
        <v>5.2</v>
      </c>
      <c r="AC33" s="1">
        <v>5.3</v>
      </c>
      <c r="AD33" s="1">
        <v>5.8</v>
      </c>
      <c r="AE33" s="1">
        <v>6.3</v>
      </c>
      <c r="AF33" s="1">
        <v>6.1</v>
      </c>
      <c r="AG33" s="1">
        <v>7.3</v>
      </c>
      <c r="AH33" s="1">
        <v>10.4</v>
      </c>
      <c r="AI33" s="1">
        <v>10.2</v>
      </c>
      <c r="AJ33" s="1">
        <v>11.1</v>
      </c>
      <c r="AK33" s="1">
        <v>12</v>
      </c>
      <c r="AL33" s="1">
        <v>12.9</v>
      </c>
      <c r="AM33" s="1">
        <v>13.7</v>
      </c>
      <c r="AN33" s="1">
        <v>15.1</v>
      </c>
      <c r="AO33" s="1">
        <v>16.4</v>
      </c>
      <c r="AP33" s="1">
        <v>18.8</v>
      </c>
      <c r="AQ33" s="1">
        <v>20.2</v>
      </c>
      <c r="AR33" s="1">
        <v>23.1</v>
      </c>
      <c r="AS33" s="1">
        <v>24.5</v>
      </c>
      <c r="AT33" s="1">
        <v>26.3</v>
      </c>
      <c r="AU33" s="1">
        <v>31.3</v>
      </c>
      <c r="AV33" s="1">
        <v>35.6</v>
      </c>
      <c r="AW33" s="1">
        <v>40</v>
      </c>
      <c r="AX33" s="1">
        <v>46.3</v>
      </c>
      <c r="AY33" s="1">
        <v>50.8</v>
      </c>
      <c r="AZ33" s="1">
        <v>60.2</v>
      </c>
      <c r="BA33" s="1">
        <v>72.9</v>
      </c>
      <c r="BB33" s="1">
        <v>89.1</v>
      </c>
      <c r="BC33" s="1">
        <v>116.7</v>
      </c>
      <c r="BD33" s="1">
        <v>138.9</v>
      </c>
      <c r="BE33" s="1">
        <v>156.9</v>
      </c>
      <c r="BF33" s="1">
        <v>187.3</v>
      </c>
      <c r="BG33" s="1">
        <v>208.8</v>
      </c>
      <c r="BH33" s="1">
        <v>216.3</v>
      </c>
      <c r="BI33" s="1">
        <v>230.8</v>
      </c>
      <c r="BJ33" s="1">
        <v>247.7</v>
      </c>
      <c r="BK33" s="1">
        <v>272.5</v>
      </c>
      <c r="BL33" s="1">
        <v>294.2</v>
      </c>
      <c r="BM33" s="1">
        <v>311.7</v>
      </c>
      <c r="BN33" s="1">
        <v>312.3</v>
      </c>
      <c r="BO33" s="1">
        <v>312.7</v>
      </c>
      <c r="BP33" s="1">
        <v>322.7</v>
      </c>
      <c r="BQ33" s="1">
        <v>353.9</v>
      </c>
      <c r="BR33" s="1">
        <v>364.6</v>
      </c>
      <c r="BS33" s="1">
        <v>370.6</v>
      </c>
      <c r="BT33" s="1">
        <v>371.6</v>
      </c>
      <c r="BU33" s="1">
        <v>357.9</v>
      </c>
      <c r="BV33" s="1">
        <v>362</v>
      </c>
      <c r="BW33" s="1">
        <v>341.5</v>
      </c>
      <c r="BX33" s="1">
        <v>312.6</v>
      </c>
      <c r="BY33" s="1">
        <v>298</v>
      </c>
      <c r="BZ33" s="1">
        <v>306.6</v>
      </c>
      <c r="CA33" s="1">
        <v>342.7</v>
      </c>
      <c r="CB33" s="1">
        <v>372.2</v>
      </c>
      <c r="CC33" s="1">
        <v>414.3</v>
      </c>
      <c r="CD33" s="1">
        <v>400.2</v>
      </c>
      <c r="CE33" s="1">
        <v>357.9</v>
      </c>
      <c r="CF33" s="1">
        <v>387.4</v>
      </c>
      <c r="CG33" s="1">
        <v>434.2</v>
      </c>
    </row>
    <row r="34" spans="1:85" ht="12.75">
      <c r="A34" s="1" t="s">
        <v>123</v>
      </c>
      <c r="B34" s="1" t="s">
        <v>196</v>
      </c>
      <c r="C34" s="1" t="s">
        <v>102</v>
      </c>
      <c r="D34" s="1" t="s">
        <v>102</v>
      </c>
      <c r="E34" s="1" t="s">
        <v>102</v>
      </c>
      <c r="F34" s="1" t="s">
        <v>102</v>
      </c>
      <c r="G34" s="1" t="s">
        <v>102</v>
      </c>
      <c r="H34" s="1" t="s">
        <v>102</v>
      </c>
      <c r="I34" s="1" t="s">
        <v>102</v>
      </c>
      <c r="J34" s="1" t="s">
        <v>102</v>
      </c>
      <c r="K34" s="1" t="s">
        <v>102</v>
      </c>
      <c r="L34" s="1" t="s">
        <v>102</v>
      </c>
      <c r="M34" s="1" t="s">
        <v>102</v>
      </c>
      <c r="N34" s="1" t="s">
        <v>102</v>
      </c>
      <c r="O34" s="1" t="s">
        <v>102</v>
      </c>
      <c r="P34" s="1" t="s">
        <v>102</v>
      </c>
      <c r="Q34" s="1" t="s">
        <v>102</v>
      </c>
      <c r="R34" s="1" t="s">
        <v>102</v>
      </c>
      <c r="S34" s="1" t="s">
        <v>102</v>
      </c>
      <c r="T34" s="1" t="s">
        <v>102</v>
      </c>
      <c r="U34" s="1" t="s">
        <v>102</v>
      </c>
      <c r="V34" s="1" t="s">
        <v>102</v>
      </c>
      <c r="W34" s="1" t="s">
        <v>102</v>
      </c>
      <c r="X34" s="1" t="s">
        <v>102</v>
      </c>
      <c r="Y34" s="1" t="s">
        <v>102</v>
      </c>
      <c r="Z34" s="1" t="s">
        <v>102</v>
      </c>
      <c r="AA34" s="1" t="s">
        <v>102</v>
      </c>
      <c r="AB34" s="1" t="s">
        <v>102</v>
      </c>
      <c r="AC34" s="1" t="s">
        <v>102</v>
      </c>
      <c r="AD34" s="1" t="s">
        <v>102</v>
      </c>
      <c r="AE34" s="1" t="s">
        <v>102</v>
      </c>
      <c r="AF34" s="1" t="s">
        <v>102</v>
      </c>
      <c r="AG34" s="1" t="s">
        <v>102</v>
      </c>
      <c r="AH34" s="1">
        <v>10.1</v>
      </c>
      <c r="AI34" s="1">
        <v>9.9</v>
      </c>
      <c r="AJ34" s="1">
        <v>10.7</v>
      </c>
      <c r="AK34" s="1">
        <v>11.6</v>
      </c>
      <c r="AL34" s="1">
        <v>12.5</v>
      </c>
      <c r="AM34" s="1">
        <v>13.2</v>
      </c>
      <c r="AN34" s="1">
        <v>14.5</v>
      </c>
      <c r="AO34" s="1">
        <v>15.8</v>
      </c>
      <c r="AP34" s="1">
        <v>18.1</v>
      </c>
      <c r="AQ34" s="1">
        <v>19.4</v>
      </c>
      <c r="AR34" s="1">
        <v>22</v>
      </c>
      <c r="AS34" s="1">
        <v>22.6</v>
      </c>
      <c r="AT34" s="1">
        <v>23.6</v>
      </c>
      <c r="AU34" s="1">
        <v>27.4</v>
      </c>
      <c r="AV34" s="1">
        <v>31.3</v>
      </c>
      <c r="AW34" s="1">
        <v>35.4</v>
      </c>
      <c r="AX34" s="1">
        <v>41.8</v>
      </c>
      <c r="AY34" s="1">
        <v>45.3</v>
      </c>
      <c r="AZ34" s="1">
        <v>51.6</v>
      </c>
      <c r="BA34" s="1">
        <v>61.8</v>
      </c>
      <c r="BB34" s="1">
        <v>76.4</v>
      </c>
      <c r="BC34" s="1">
        <v>99.4</v>
      </c>
      <c r="BD34" s="1">
        <v>119.6</v>
      </c>
      <c r="BE34" s="1">
        <v>137.9</v>
      </c>
      <c r="BF34" s="1">
        <v>166.1</v>
      </c>
      <c r="BG34" s="1">
        <v>185.6</v>
      </c>
      <c r="BH34" s="1">
        <v>191.7</v>
      </c>
      <c r="BI34" s="1">
        <v>204.6</v>
      </c>
      <c r="BJ34" s="1">
        <v>216</v>
      </c>
      <c r="BK34" s="1">
        <v>234.2</v>
      </c>
      <c r="BL34" s="1">
        <v>253.4</v>
      </c>
      <c r="BM34" s="1">
        <v>270.9</v>
      </c>
      <c r="BN34" s="1">
        <v>273.2</v>
      </c>
      <c r="BO34" s="1">
        <v>273.4</v>
      </c>
      <c r="BP34" s="1">
        <v>278.5</v>
      </c>
      <c r="BQ34" s="1">
        <v>298.2</v>
      </c>
      <c r="BR34" s="1">
        <v>298</v>
      </c>
      <c r="BS34" s="1">
        <v>288.9</v>
      </c>
      <c r="BT34" s="1">
        <v>287.5</v>
      </c>
      <c r="BU34" s="1">
        <v>277.4</v>
      </c>
      <c r="BV34" s="1">
        <v>277.5</v>
      </c>
      <c r="BW34" s="1">
        <v>263.2</v>
      </c>
      <c r="BX34" s="1">
        <v>237.6</v>
      </c>
      <c r="BY34" s="1">
        <v>224.2</v>
      </c>
      <c r="BZ34" s="1">
        <v>224</v>
      </c>
      <c r="CA34" s="1">
        <v>238.8</v>
      </c>
      <c r="CB34" s="1">
        <v>237.2</v>
      </c>
      <c r="CC34" s="1">
        <v>249.9</v>
      </c>
      <c r="CD34" s="1">
        <v>233.4</v>
      </c>
      <c r="CE34" s="1">
        <v>213.5</v>
      </c>
      <c r="CF34" s="1">
        <v>250.3</v>
      </c>
      <c r="CG34" s="1">
        <v>301.5</v>
      </c>
    </row>
    <row r="35" spans="1:85" ht="12.75">
      <c r="A35" s="1" t="s">
        <v>125</v>
      </c>
      <c r="B35" s="1" t="s">
        <v>134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0.1</v>
      </c>
      <c r="AA35" s="1">
        <v>0.1</v>
      </c>
      <c r="AB35" s="1">
        <v>0.1</v>
      </c>
      <c r="AC35" s="1">
        <v>0.1</v>
      </c>
      <c r="AD35" s="1">
        <v>0.2</v>
      </c>
      <c r="AE35" s="1">
        <v>0.2</v>
      </c>
      <c r="AF35" s="1">
        <v>0.1</v>
      </c>
      <c r="AG35" s="1">
        <v>0.3</v>
      </c>
      <c r="AH35" s="1">
        <v>0.3</v>
      </c>
      <c r="AI35" s="1">
        <v>0.3</v>
      </c>
      <c r="AJ35" s="1">
        <v>0.3</v>
      </c>
      <c r="AK35" s="1">
        <v>0.4</v>
      </c>
      <c r="AL35" s="1">
        <v>0.5</v>
      </c>
      <c r="AM35" s="1">
        <v>0.5</v>
      </c>
      <c r="AN35" s="1">
        <v>0.5</v>
      </c>
      <c r="AO35" s="1">
        <v>0.6</v>
      </c>
      <c r="AP35" s="1">
        <v>0.7</v>
      </c>
      <c r="AQ35" s="1">
        <v>0.8</v>
      </c>
      <c r="AR35" s="1">
        <v>1</v>
      </c>
      <c r="AS35" s="1">
        <v>1.8</v>
      </c>
      <c r="AT35" s="1">
        <v>2.7</v>
      </c>
      <c r="AU35" s="1">
        <v>3.8</v>
      </c>
      <c r="AV35" s="1">
        <v>4.3</v>
      </c>
      <c r="AW35" s="1">
        <v>4.5</v>
      </c>
      <c r="AX35" s="1">
        <v>4.5</v>
      </c>
      <c r="AY35" s="1">
        <v>5.5</v>
      </c>
      <c r="AZ35" s="1">
        <v>8.7</v>
      </c>
      <c r="BA35" s="1">
        <v>11.1</v>
      </c>
      <c r="BB35" s="1">
        <v>12.7</v>
      </c>
      <c r="BC35" s="1">
        <v>17.3</v>
      </c>
      <c r="BD35" s="1">
        <v>19.3</v>
      </c>
      <c r="BE35" s="1">
        <v>19</v>
      </c>
      <c r="BF35" s="1">
        <v>21.2</v>
      </c>
      <c r="BG35" s="1">
        <v>23.1</v>
      </c>
      <c r="BH35" s="1">
        <v>24.6</v>
      </c>
      <c r="BI35" s="1">
        <v>26.2</v>
      </c>
      <c r="BJ35" s="1">
        <v>31.7</v>
      </c>
      <c r="BK35" s="1">
        <v>38.4</v>
      </c>
      <c r="BL35" s="1">
        <v>40.8</v>
      </c>
      <c r="BM35" s="1">
        <v>40.9</v>
      </c>
      <c r="BN35" s="1">
        <v>39.1</v>
      </c>
      <c r="BO35" s="1">
        <v>39.4</v>
      </c>
      <c r="BP35" s="1">
        <v>44.2</v>
      </c>
      <c r="BQ35" s="1">
        <v>55.6</v>
      </c>
      <c r="BR35" s="1">
        <v>66.6</v>
      </c>
      <c r="BS35" s="1">
        <v>81.7</v>
      </c>
      <c r="BT35" s="1">
        <v>84.2</v>
      </c>
      <c r="BU35" s="1">
        <v>80.5</v>
      </c>
      <c r="BV35" s="1">
        <v>84.5</v>
      </c>
      <c r="BW35" s="1">
        <v>78.4</v>
      </c>
      <c r="BX35" s="1">
        <v>74.9</v>
      </c>
      <c r="BY35" s="1">
        <v>73.8</v>
      </c>
      <c r="BZ35" s="1">
        <v>82.5</v>
      </c>
      <c r="CA35" s="1">
        <v>103.9</v>
      </c>
      <c r="CB35" s="1">
        <v>135</v>
      </c>
      <c r="CC35" s="1">
        <v>164.4</v>
      </c>
      <c r="CD35" s="1">
        <v>166.8</v>
      </c>
      <c r="CE35" s="1">
        <v>144.4</v>
      </c>
      <c r="CF35" s="1">
        <v>137.1</v>
      </c>
      <c r="CG35" s="1">
        <v>132.7</v>
      </c>
    </row>
    <row r="36" spans="1:85" ht="12.75">
      <c r="A36" s="1" t="s">
        <v>127</v>
      </c>
      <c r="B36" s="1" t="s">
        <v>195</v>
      </c>
      <c r="C36" s="1">
        <v>0</v>
      </c>
      <c r="D36" s="1">
        <v>0</v>
      </c>
      <c r="E36" s="1">
        <v>0.1</v>
      </c>
      <c r="F36" s="1">
        <v>0.1</v>
      </c>
      <c r="G36" s="1">
        <v>0.1</v>
      </c>
      <c r="H36" s="1">
        <v>0.4</v>
      </c>
      <c r="I36" s="1">
        <v>0.5</v>
      </c>
      <c r="J36" s="1">
        <v>0.2</v>
      </c>
      <c r="K36" s="1">
        <v>0.2</v>
      </c>
      <c r="L36" s="1">
        <v>0.4</v>
      </c>
      <c r="M36" s="1">
        <v>0.7</v>
      </c>
      <c r="N36" s="1">
        <v>0.6</v>
      </c>
      <c r="O36" s="1">
        <v>0.3</v>
      </c>
      <c r="P36" s="1">
        <v>0.4</v>
      </c>
      <c r="Q36" s="1">
        <v>0.4</v>
      </c>
      <c r="R36" s="1">
        <v>0.9</v>
      </c>
      <c r="S36" s="1">
        <v>1</v>
      </c>
      <c r="T36" s="1">
        <v>1.2</v>
      </c>
      <c r="U36" s="1">
        <v>0.2</v>
      </c>
      <c r="V36" s="1">
        <v>0.3</v>
      </c>
      <c r="W36" s="1">
        <v>0.3</v>
      </c>
      <c r="X36" s="1">
        <v>0.6</v>
      </c>
      <c r="Y36" s="1">
        <v>0.7</v>
      </c>
      <c r="Z36" s="1">
        <v>0.4</v>
      </c>
      <c r="AA36" s="1">
        <v>0.1</v>
      </c>
      <c r="AB36" s="1">
        <v>-0.1</v>
      </c>
      <c r="AC36" s="1">
        <v>-0.2</v>
      </c>
      <c r="AD36" s="1">
        <v>0.4</v>
      </c>
      <c r="AE36" s="1">
        <v>0.7</v>
      </c>
      <c r="AF36" s="1">
        <v>0.9</v>
      </c>
      <c r="AG36" s="1">
        <v>1.1</v>
      </c>
      <c r="AH36" s="1">
        <v>1.1</v>
      </c>
      <c r="AI36" s="1">
        <v>2</v>
      </c>
      <c r="AJ36" s="1">
        <v>2.3</v>
      </c>
      <c r="AK36" s="1">
        <v>2.2</v>
      </c>
      <c r="AL36" s="1">
        <v>2.7</v>
      </c>
      <c r="AM36" s="1">
        <v>3</v>
      </c>
      <c r="AN36" s="1">
        <v>3.9</v>
      </c>
      <c r="AO36" s="1">
        <v>3.8</v>
      </c>
      <c r="AP36" s="1">
        <v>4.2</v>
      </c>
      <c r="AQ36" s="1">
        <v>4.5</v>
      </c>
      <c r="AR36" s="1">
        <v>4.8</v>
      </c>
      <c r="AS36" s="1">
        <v>4.7</v>
      </c>
      <c r="AT36" s="1">
        <v>6.6</v>
      </c>
      <c r="AU36" s="1">
        <v>5.2</v>
      </c>
      <c r="AV36" s="1">
        <v>3.3</v>
      </c>
      <c r="AW36" s="1">
        <v>4.5</v>
      </c>
      <c r="AX36" s="1">
        <v>5.1</v>
      </c>
      <c r="AY36" s="1">
        <v>7.1</v>
      </c>
      <c r="AZ36" s="1">
        <v>8.9</v>
      </c>
      <c r="BA36" s="1">
        <v>8.5</v>
      </c>
      <c r="BB36" s="1">
        <v>9.8</v>
      </c>
      <c r="BC36" s="1">
        <v>11.5</v>
      </c>
      <c r="BD36" s="1">
        <v>15</v>
      </c>
      <c r="BE36" s="1">
        <v>21.3</v>
      </c>
      <c r="BF36" s="1">
        <v>21.1</v>
      </c>
      <c r="BG36" s="1">
        <v>21.4</v>
      </c>
      <c r="BH36" s="1">
        <v>24.9</v>
      </c>
      <c r="BI36" s="1">
        <v>30.3</v>
      </c>
      <c r="BJ36" s="1">
        <v>29.5</v>
      </c>
      <c r="BK36" s="1">
        <v>27.4</v>
      </c>
      <c r="BL36" s="1">
        <v>27</v>
      </c>
      <c r="BM36" s="1">
        <v>27.5</v>
      </c>
      <c r="BN36" s="1">
        <v>30.1</v>
      </c>
      <c r="BO36" s="1">
        <v>36.7</v>
      </c>
      <c r="BP36" s="1">
        <v>32.5</v>
      </c>
      <c r="BQ36" s="1">
        <v>34.8</v>
      </c>
      <c r="BR36" s="1">
        <v>35.2</v>
      </c>
      <c r="BS36" s="1">
        <v>33.8</v>
      </c>
      <c r="BT36" s="1">
        <v>36.4</v>
      </c>
      <c r="BU36" s="1">
        <v>45.2</v>
      </c>
      <c r="BV36" s="1">
        <v>45.8</v>
      </c>
      <c r="BW36" s="1">
        <v>58.7</v>
      </c>
      <c r="BX36" s="1">
        <v>41.4</v>
      </c>
      <c r="BY36" s="1">
        <v>49.1</v>
      </c>
      <c r="BZ36" s="1">
        <v>46.4</v>
      </c>
      <c r="CA36" s="1">
        <v>60.9</v>
      </c>
      <c r="CB36" s="1">
        <v>51.4</v>
      </c>
      <c r="CC36" s="1">
        <v>54.6</v>
      </c>
      <c r="CD36" s="1">
        <v>52.9</v>
      </c>
      <c r="CE36" s="1">
        <v>59.7</v>
      </c>
      <c r="CF36" s="1">
        <v>57</v>
      </c>
      <c r="CG36" s="1">
        <v>61.6</v>
      </c>
    </row>
    <row r="37" spans="1:85" ht="12.75">
      <c r="A37" s="1" t="s">
        <v>128</v>
      </c>
      <c r="B37" s="1" t="s">
        <v>137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-0.1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0.2</v>
      </c>
      <c r="AT37" s="1">
        <v>0.3</v>
      </c>
      <c r="AU37" s="1">
        <v>0</v>
      </c>
      <c r="AV37" s="1">
        <v>-0.5</v>
      </c>
      <c r="AW37" s="1">
        <v>0.1</v>
      </c>
      <c r="AX37" s="1">
        <v>0.1</v>
      </c>
      <c r="AY37" s="1">
        <v>0.1</v>
      </c>
      <c r="AZ37" s="1">
        <v>0.3</v>
      </c>
      <c r="BA37" s="1">
        <v>-0.2</v>
      </c>
      <c r="BB37" s="1">
        <v>0</v>
      </c>
      <c r="BC37" s="1">
        <v>0.1</v>
      </c>
      <c r="BD37" s="1">
        <v>0</v>
      </c>
      <c r="BE37" s="1">
        <v>-0.4</v>
      </c>
      <c r="BF37" s="1">
        <v>0.2</v>
      </c>
      <c r="BG37" s="1">
        <v>-0.2</v>
      </c>
      <c r="BH37" s="1">
        <v>0</v>
      </c>
      <c r="BI37" s="1">
        <v>0</v>
      </c>
      <c r="BJ37" s="1">
        <v>0</v>
      </c>
      <c r="BK37" s="1">
        <v>0</v>
      </c>
      <c r="BL37" s="1">
        <v>0.1</v>
      </c>
      <c r="BM37" s="1">
        <v>-0.1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</row>
    <row r="38" spans="1:85" ht="12.75">
      <c r="A38" s="1" t="s">
        <v>129</v>
      </c>
      <c r="B38" s="2" t="s">
        <v>194</v>
      </c>
      <c r="C38" s="1">
        <v>2.6</v>
      </c>
      <c r="D38" s="1">
        <v>1.6</v>
      </c>
      <c r="E38" s="1">
        <v>-1.1</v>
      </c>
      <c r="F38" s="1">
        <v>-0.7</v>
      </c>
      <c r="G38" s="1">
        <v>-0.5</v>
      </c>
      <c r="H38" s="1">
        <v>-1</v>
      </c>
      <c r="I38" s="1">
        <v>-0.8</v>
      </c>
      <c r="J38" s="1">
        <v>-0.9</v>
      </c>
      <c r="K38" s="1">
        <v>2.2</v>
      </c>
      <c r="L38" s="1">
        <v>0.6</v>
      </c>
      <c r="M38" s="1">
        <v>-0.1</v>
      </c>
      <c r="N38" s="1">
        <v>1.6</v>
      </c>
      <c r="O38" s="1">
        <v>4.1</v>
      </c>
      <c r="P38" s="1">
        <v>-7.2</v>
      </c>
      <c r="Q38" s="1">
        <v>-12.6</v>
      </c>
      <c r="R38" s="1">
        <v>-25.3</v>
      </c>
      <c r="S38" s="1">
        <v>-27.3</v>
      </c>
      <c r="T38" s="1">
        <v>-3.5</v>
      </c>
      <c r="U38" s="1">
        <v>6.7</v>
      </c>
      <c r="V38" s="1">
        <v>4.9</v>
      </c>
      <c r="W38" s="1">
        <v>-4.1</v>
      </c>
      <c r="X38" s="1">
        <v>6.9</v>
      </c>
      <c r="Y38" s="1">
        <v>12.2</v>
      </c>
      <c r="Z38" s="1">
        <v>6.7</v>
      </c>
      <c r="AA38" s="1">
        <v>5.3</v>
      </c>
      <c r="AB38" s="1">
        <v>1.5</v>
      </c>
      <c r="AC38" s="1">
        <v>9.2</v>
      </c>
      <c r="AD38" s="1">
        <v>11.9</v>
      </c>
      <c r="AE38" s="1">
        <v>7.4</v>
      </c>
      <c r="AF38" s="1">
        <v>-2.6</v>
      </c>
      <c r="AG38" s="1">
        <v>7</v>
      </c>
      <c r="AH38" s="1">
        <v>11.4</v>
      </c>
      <c r="AI38" s="1">
        <v>6.8</v>
      </c>
      <c r="AJ38" s="1">
        <v>7.7</v>
      </c>
      <c r="AK38" s="1">
        <v>11</v>
      </c>
      <c r="AL38" s="1">
        <v>7.3</v>
      </c>
      <c r="AM38" s="1">
        <v>9.8</v>
      </c>
      <c r="AN38" s="1">
        <v>10</v>
      </c>
      <c r="AO38" s="1">
        <v>-2.3</v>
      </c>
      <c r="AP38" s="1">
        <v>5.1</v>
      </c>
      <c r="AQ38" s="1">
        <v>16.5</v>
      </c>
      <c r="AR38" s="1">
        <v>-8.4</v>
      </c>
      <c r="AS38" s="1">
        <v>-22.2</v>
      </c>
      <c r="AT38" s="1">
        <v>-9.3</v>
      </c>
      <c r="AU38" s="1">
        <v>3.9</v>
      </c>
      <c r="AV38" s="1">
        <v>-5.2</v>
      </c>
      <c r="AW38" s="1">
        <v>-68.2</v>
      </c>
      <c r="AX38" s="1">
        <v>-46.3</v>
      </c>
      <c r="AY38" s="1">
        <v>-33</v>
      </c>
      <c r="AZ38" s="1">
        <v>-10.2</v>
      </c>
      <c r="BA38" s="1">
        <v>-1</v>
      </c>
      <c r="BB38" s="1">
        <v>-47.8</v>
      </c>
      <c r="BC38" s="1">
        <v>-49.2</v>
      </c>
      <c r="BD38" s="1">
        <v>-137.5</v>
      </c>
      <c r="BE38" s="1">
        <v>-171.4</v>
      </c>
      <c r="BF38" s="1">
        <v>-147.5</v>
      </c>
      <c r="BG38" s="1">
        <v>-156.3</v>
      </c>
      <c r="BH38" s="1">
        <v>-173.9</v>
      </c>
      <c r="BI38" s="1">
        <v>-137.4</v>
      </c>
      <c r="BJ38" s="1">
        <v>-121.2</v>
      </c>
      <c r="BK38" s="1">
        <v>-113.8</v>
      </c>
      <c r="BL38" s="1">
        <v>-170.3</v>
      </c>
      <c r="BM38" s="1">
        <v>-224.2</v>
      </c>
      <c r="BN38" s="1">
        <v>-303.9</v>
      </c>
      <c r="BO38" s="1">
        <v>-281.2</v>
      </c>
      <c r="BP38" s="1">
        <v>-212.2</v>
      </c>
      <c r="BQ38" s="1">
        <v>-197</v>
      </c>
      <c r="BR38" s="1">
        <v>-125.3</v>
      </c>
      <c r="BS38" s="1">
        <v>-23.8</v>
      </c>
      <c r="BT38" s="1">
        <v>80.5</v>
      </c>
      <c r="BU38" s="1">
        <v>140.6</v>
      </c>
      <c r="BV38" s="1">
        <v>226.5</v>
      </c>
      <c r="BW38" s="1">
        <v>24.6</v>
      </c>
      <c r="BX38" s="1">
        <v>-306.9</v>
      </c>
      <c r="BY38" s="1">
        <v>-415.2</v>
      </c>
      <c r="BZ38" s="1">
        <v>-387.8</v>
      </c>
      <c r="CA38" s="1">
        <v>-257.1</v>
      </c>
      <c r="CB38" s="1">
        <v>-152.7</v>
      </c>
      <c r="CC38" s="1">
        <v>-233</v>
      </c>
      <c r="CD38" s="1">
        <v>-685.7</v>
      </c>
      <c r="CE38" s="1">
        <v>-1342.6</v>
      </c>
      <c r="CF38" s="1">
        <v>-1397.7</v>
      </c>
      <c r="CG38" s="1">
        <v>-1339.4</v>
      </c>
    </row>
    <row r="39" spans="1:85" ht="12.75">
      <c r="A39" s="1" t="s">
        <v>130</v>
      </c>
      <c r="B39" s="1" t="s">
        <v>140</v>
      </c>
      <c r="C39" s="1">
        <v>0.1</v>
      </c>
      <c r="D39" s="1">
        <v>0.1</v>
      </c>
      <c r="E39" s="1">
        <v>0.1</v>
      </c>
      <c r="F39" s="1">
        <v>0</v>
      </c>
      <c r="G39" s="1">
        <v>0</v>
      </c>
      <c r="H39" s="1">
        <v>0</v>
      </c>
      <c r="I39" s="1">
        <v>0</v>
      </c>
      <c r="J39" s="1">
        <v>0.2</v>
      </c>
      <c r="K39" s="1">
        <v>1.4</v>
      </c>
      <c r="L39" s="1">
        <v>1</v>
      </c>
      <c r="M39" s="1">
        <v>1</v>
      </c>
      <c r="N39" s="1">
        <v>1</v>
      </c>
      <c r="O39" s="1">
        <v>1.6</v>
      </c>
      <c r="P39" s="1">
        <v>2.2</v>
      </c>
      <c r="Q39" s="1">
        <v>3.3</v>
      </c>
      <c r="R39" s="1">
        <v>3.9</v>
      </c>
      <c r="S39" s="1">
        <v>4.3</v>
      </c>
      <c r="T39" s="1">
        <v>3.3</v>
      </c>
      <c r="U39" s="1">
        <v>3.2</v>
      </c>
      <c r="V39" s="1">
        <v>2.5</v>
      </c>
      <c r="W39" s="1">
        <v>1.6</v>
      </c>
      <c r="X39" s="1">
        <v>-0.2</v>
      </c>
      <c r="Y39" s="1">
        <v>2.7</v>
      </c>
      <c r="Z39" s="1">
        <v>2.7</v>
      </c>
      <c r="AA39" s="1">
        <v>2.2</v>
      </c>
      <c r="AB39" s="1">
        <v>1.3</v>
      </c>
      <c r="AC39" s="1">
        <v>1.6</v>
      </c>
      <c r="AD39" s="1">
        <v>1.8</v>
      </c>
      <c r="AE39" s="1">
        <v>1.2</v>
      </c>
      <c r="AF39" s="1">
        <v>-2.6</v>
      </c>
      <c r="AG39" s="1">
        <v>-0.7</v>
      </c>
      <c r="AH39" s="1">
        <v>0.4</v>
      </c>
      <c r="AI39" s="1">
        <v>-2.3</v>
      </c>
      <c r="AJ39" s="1">
        <v>-0.6</v>
      </c>
      <c r="AK39" s="1">
        <v>0.9</v>
      </c>
      <c r="AL39" s="1">
        <v>1.3</v>
      </c>
      <c r="AM39" s="1">
        <v>0.5</v>
      </c>
      <c r="AN39" s="1">
        <v>6.1</v>
      </c>
      <c r="AO39" s="1">
        <v>4.2</v>
      </c>
      <c r="AP39" s="1">
        <v>3.3</v>
      </c>
      <c r="AQ39" s="1">
        <v>5.9</v>
      </c>
      <c r="AR39" s="1">
        <v>1.1</v>
      </c>
      <c r="AS39" s="1">
        <v>-2.8</v>
      </c>
      <c r="AT39" s="1">
        <v>-0.4</v>
      </c>
      <c r="AU39" s="1">
        <v>6.2</v>
      </c>
      <c r="AV39" s="1">
        <v>3.6</v>
      </c>
      <c r="AW39" s="1">
        <v>-15.8</v>
      </c>
      <c r="AX39" s="1">
        <v>-15.4</v>
      </c>
      <c r="AY39" s="1">
        <v>-13.1</v>
      </c>
      <c r="AZ39" s="1">
        <v>-3.2</v>
      </c>
      <c r="BA39" s="1">
        <v>1.7</v>
      </c>
      <c r="BB39" s="1">
        <v>-14.5</v>
      </c>
      <c r="BC39" s="1">
        <v>-13</v>
      </c>
      <c r="BD39" s="1">
        <v>-33.2</v>
      </c>
      <c r="BE39" s="1">
        <v>-36.6</v>
      </c>
      <c r="BF39" s="1">
        <v>-7.9</v>
      </c>
      <c r="BG39" s="1">
        <v>2.2</v>
      </c>
      <c r="BH39" s="1">
        <v>7.5</v>
      </c>
      <c r="BI39" s="1">
        <v>16.7</v>
      </c>
      <c r="BJ39" s="1">
        <v>41.6</v>
      </c>
      <c r="BK39" s="1">
        <v>45</v>
      </c>
      <c r="BL39" s="1">
        <v>44.4</v>
      </c>
      <c r="BM39" s="1">
        <v>27</v>
      </c>
      <c r="BN39" s="1">
        <v>8.5</v>
      </c>
      <c r="BO39" s="1">
        <v>7</v>
      </c>
      <c r="BP39" s="1">
        <v>20</v>
      </c>
      <c r="BQ39" s="1">
        <v>19.7</v>
      </c>
      <c r="BR39" s="1">
        <v>15.7</v>
      </c>
      <c r="BS39" s="1">
        <v>30.1</v>
      </c>
      <c r="BT39" s="1">
        <v>60</v>
      </c>
      <c r="BU39" s="1">
        <v>94.2</v>
      </c>
      <c r="BV39" s="1">
        <v>116.3</v>
      </c>
      <c r="BW39" s="1">
        <v>90.7</v>
      </c>
      <c r="BX39" s="1">
        <v>51.2</v>
      </c>
      <c r="BY39" s="1">
        <v>40.9</v>
      </c>
      <c r="BZ39" s="1">
        <v>57.2</v>
      </c>
      <c r="CA39" s="1">
        <v>56.4</v>
      </c>
      <c r="CB39" s="1">
        <v>17</v>
      </c>
      <c r="CC39" s="1">
        <v>-1.1</v>
      </c>
      <c r="CD39" s="1">
        <v>-51.8</v>
      </c>
      <c r="CE39" s="1">
        <v>-251.2</v>
      </c>
      <c r="CF39" s="1">
        <v>-289.9</v>
      </c>
      <c r="CG39" s="1">
        <v>-274.9</v>
      </c>
    </row>
    <row r="40" spans="1:85" ht="12.75">
      <c r="A40" s="1" t="s">
        <v>131</v>
      </c>
      <c r="B40" s="1" t="s">
        <v>142</v>
      </c>
      <c r="C40" s="1">
        <v>2.5</v>
      </c>
      <c r="D40" s="1">
        <v>1.5</v>
      </c>
      <c r="E40" s="1">
        <v>-1.2</v>
      </c>
      <c r="F40" s="1">
        <v>-0.7</v>
      </c>
      <c r="G40" s="1">
        <v>-0.6</v>
      </c>
      <c r="H40" s="1">
        <v>-1</v>
      </c>
      <c r="I40" s="1">
        <v>-0.8</v>
      </c>
      <c r="J40" s="1">
        <v>-1.2</v>
      </c>
      <c r="K40" s="1">
        <v>0.9</v>
      </c>
      <c r="L40" s="1">
        <v>-0.4</v>
      </c>
      <c r="M40" s="1">
        <v>-1.1</v>
      </c>
      <c r="N40" s="1">
        <v>0.6</v>
      </c>
      <c r="O40" s="1">
        <v>2.5</v>
      </c>
      <c r="P40" s="1">
        <v>-9.4</v>
      </c>
      <c r="Q40" s="1">
        <v>-15.9</v>
      </c>
      <c r="R40" s="1">
        <v>-29.2</v>
      </c>
      <c r="S40" s="1">
        <v>-31.6</v>
      </c>
      <c r="T40" s="1">
        <v>-6.8</v>
      </c>
      <c r="U40" s="1">
        <v>3.5</v>
      </c>
      <c r="V40" s="1">
        <v>2.4</v>
      </c>
      <c r="W40" s="1">
        <v>-5.7</v>
      </c>
      <c r="X40" s="1">
        <v>7.1</v>
      </c>
      <c r="Y40" s="1">
        <v>9.5</v>
      </c>
      <c r="Z40" s="1">
        <v>4</v>
      </c>
      <c r="AA40" s="1">
        <v>3.1</v>
      </c>
      <c r="AB40" s="1">
        <v>0.3</v>
      </c>
      <c r="AC40" s="1">
        <v>7.5</v>
      </c>
      <c r="AD40" s="1">
        <v>10.1</v>
      </c>
      <c r="AE40" s="1">
        <v>6.2</v>
      </c>
      <c r="AF40" s="1">
        <v>0.1</v>
      </c>
      <c r="AG40" s="1">
        <v>7.7</v>
      </c>
      <c r="AH40" s="1">
        <v>11</v>
      </c>
      <c r="AI40" s="1">
        <v>9.2</v>
      </c>
      <c r="AJ40" s="1">
        <v>8.2</v>
      </c>
      <c r="AK40" s="1">
        <v>10.1</v>
      </c>
      <c r="AL40" s="1">
        <v>6</v>
      </c>
      <c r="AM40" s="1">
        <v>9.2</v>
      </c>
      <c r="AN40" s="1">
        <v>3.9</v>
      </c>
      <c r="AO40" s="1">
        <v>-6.6</v>
      </c>
      <c r="AP40" s="1">
        <v>1.7</v>
      </c>
      <c r="AQ40" s="1">
        <v>10.7</v>
      </c>
      <c r="AR40" s="1">
        <v>-9.5</v>
      </c>
      <c r="AS40" s="1">
        <v>-19.4</v>
      </c>
      <c r="AT40" s="1">
        <v>-8.9</v>
      </c>
      <c r="AU40" s="1">
        <v>-2.3</v>
      </c>
      <c r="AV40" s="1">
        <v>-8.7</v>
      </c>
      <c r="AW40" s="1">
        <v>-52.4</v>
      </c>
      <c r="AX40" s="1">
        <v>-30.9</v>
      </c>
      <c r="AY40" s="1">
        <v>-19.9</v>
      </c>
      <c r="AZ40" s="1">
        <v>-7</v>
      </c>
      <c r="BA40" s="1">
        <v>-2.7</v>
      </c>
      <c r="BB40" s="1">
        <v>-33.4</v>
      </c>
      <c r="BC40" s="1">
        <v>-36.2</v>
      </c>
      <c r="BD40" s="1">
        <v>-104.3</v>
      </c>
      <c r="BE40" s="1">
        <v>-134.7</v>
      </c>
      <c r="BF40" s="1">
        <v>-139.6</v>
      </c>
      <c r="BG40" s="1">
        <v>-158.5</v>
      </c>
      <c r="BH40" s="1">
        <v>-181.4</v>
      </c>
      <c r="BI40" s="1">
        <v>-154</v>
      </c>
      <c r="BJ40" s="1">
        <v>-162.8</v>
      </c>
      <c r="BK40" s="1">
        <v>-158.8</v>
      </c>
      <c r="BL40" s="1">
        <v>-214.6</v>
      </c>
      <c r="BM40" s="1">
        <v>-251.3</v>
      </c>
      <c r="BN40" s="1">
        <v>-312.4</v>
      </c>
      <c r="BO40" s="1">
        <v>-288.2</v>
      </c>
      <c r="BP40" s="1">
        <v>-232.2</v>
      </c>
      <c r="BQ40" s="1">
        <v>-216.7</v>
      </c>
      <c r="BR40" s="1">
        <v>-141</v>
      </c>
      <c r="BS40" s="1">
        <v>-54</v>
      </c>
      <c r="BT40" s="1">
        <v>20.5</v>
      </c>
      <c r="BU40" s="1">
        <v>46.4</v>
      </c>
      <c r="BV40" s="1">
        <v>110.2</v>
      </c>
      <c r="BW40" s="1">
        <v>-66.2</v>
      </c>
      <c r="BX40" s="1">
        <v>-358.1</v>
      </c>
      <c r="BY40" s="1">
        <v>-456.2</v>
      </c>
      <c r="BZ40" s="1">
        <v>-445</v>
      </c>
      <c r="CA40" s="1">
        <v>-313.5</v>
      </c>
      <c r="CB40" s="1">
        <v>-169.8</v>
      </c>
      <c r="CC40" s="1">
        <v>-231.9</v>
      </c>
      <c r="CD40" s="1">
        <v>-633.9</v>
      </c>
      <c r="CE40" s="1">
        <v>-1091.4</v>
      </c>
      <c r="CF40" s="1">
        <v>-1107.8</v>
      </c>
      <c r="CG40" s="1">
        <v>-1064.5</v>
      </c>
    </row>
    <row r="41" spans="1:85" ht="12.75">
      <c r="A41" s="1" t="s">
        <v>4</v>
      </c>
      <c r="B41" s="2" t="s">
        <v>143</v>
      </c>
      <c r="C41" s="1" t="s">
        <v>144</v>
      </c>
      <c r="D41" s="1" t="s">
        <v>144</v>
      </c>
      <c r="E41" s="1" t="s">
        <v>144</v>
      </c>
      <c r="F41" s="1" t="s">
        <v>144</v>
      </c>
      <c r="G41" s="1" t="s">
        <v>144</v>
      </c>
      <c r="H41" s="1" t="s">
        <v>144</v>
      </c>
      <c r="I41" s="1" t="s">
        <v>144</v>
      </c>
      <c r="J41" s="1" t="s">
        <v>144</v>
      </c>
      <c r="K41" s="1" t="s">
        <v>144</v>
      </c>
      <c r="L41" s="1" t="s">
        <v>144</v>
      </c>
      <c r="M41" s="1" t="s">
        <v>144</v>
      </c>
      <c r="N41" s="1" t="s">
        <v>144</v>
      </c>
      <c r="O41" s="1" t="s">
        <v>144</v>
      </c>
      <c r="P41" s="1" t="s">
        <v>144</v>
      </c>
      <c r="Q41" s="1" t="s">
        <v>144</v>
      </c>
      <c r="R41" s="1" t="s">
        <v>144</v>
      </c>
      <c r="S41" s="1" t="s">
        <v>144</v>
      </c>
      <c r="T41" s="1" t="s">
        <v>144</v>
      </c>
      <c r="U41" s="1" t="s">
        <v>144</v>
      </c>
      <c r="V41" s="1" t="s">
        <v>144</v>
      </c>
      <c r="W41" s="1" t="s">
        <v>144</v>
      </c>
      <c r="X41" s="1" t="s">
        <v>144</v>
      </c>
      <c r="Y41" s="1" t="s">
        <v>144</v>
      </c>
      <c r="Z41" s="1" t="s">
        <v>144</v>
      </c>
      <c r="AA41" s="1" t="s">
        <v>144</v>
      </c>
      <c r="AB41" s="1" t="s">
        <v>144</v>
      </c>
      <c r="AC41" s="1" t="s">
        <v>144</v>
      </c>
      <c r="AD41" s="1" t="s">
        <v>144</v>
      </c>
      <c r="AE41" s="1" t="s">
        <v>144</v>
      </c>
      <c r="AF41" s="1" t="s">
        <v>144</v>
      </c>
      <c r="AG41" s="1" t="s">
        <v>144</v>
      </c>
      <c r="AH41" s="1" t="s">
        <v>144</v>
      </c>
      <c r="AI41" s="1" t="s">
        <v>144</v>
      </c>
      <c r="AJ41" s="1" t="s">
        <v>144</v>
      </c>
      <c r="AK41" s="1" t="s">
        <v>144</v>
      </c>
      <c r="AL41" s="1" t="s">
        <v>144</v>
      </c>
      <c r="AM41" s="1" t="s">
        <v>144</v>
      </c>
      <c r="AN41" s="1" t="s">
        <v>144</v>
      </c>
      <c r="AO41" s="1" t="s">
        <v>144</v>
      </c>
      <c r="AP41" s="1" t="s">
        <v>144</v>
      </c>
      <c r="AQ41" s="1" t="s">
        <v>144</v>
      </c>
      <c r="AR41" s="1" t="s">
        <v>144</v>
      </c>
      <c r="AS41" s="1" t="s">
        <v>144</v>
      </c>
      <c r="AT41" s="1" t="s">
        <v>144</v>
      </c>
      <c r="AU41" s="1" t="s">
        <v>144</v>
      </c>
      <c r="AV41" s="1" t="s">
        <v>144</v>
      </c>
      <c r="AW41" s="1" t="s">
        <v>144</v>
      </c>
      <c r="AX41" s="1" t="s">
        <v>144</v>
      </c>
      <c r="AY41" s="1" t="s">
        <v>144</v>
      </c>
      <c r="AZ41" s="1" t="s">
        <v>144</v>
      </c>
      <c r="BA41" s="1" t="s">
        <v>144</v>
      </c>
      <c r="BB41" s="1" t="s">
        <v>144</v>
      </c>
      <c r="BC41" s="1" t="s">
        <v>144</v>
      </c>
      <c r="BD41" s="1" t="s">
        <v>144</v>
      </c>
      <c r="BE41" s="1" t="s">
        <v>144</v>
      </c>
      <c r="BF41" s="1" t="s">
        <v>144</v>
      </c>
      <c r="BG41" s="1" t="s">
        <v>144</v>
      </c>
      <c r="BH41" s="1" t="s">
        <v>144</v>
      </c>
      <c r="BI41" s="1" t="s">
        <v>144</v>
      </c>
      <c r="BJ41" s="1" t="s">
        <v>144</v>
      </c>
      <c r="BK41" s="1" t="s">
        <v>144</v>
      </c>
      <c r="BL41" s="1" t="s">
        <v>144</v>
      </c>
      <c r="BM41" s="1" t="s">
        <v>144</v>
      </c>
      <c r="BN41" s="1" t="s">
        <v>144</v>
      </c>
      <c r="BO41" s="1" t="s">
        <v>144</v>
      </c>
      <c r="BP41" s="1" t="s">
        <v>144</v>
      </c>
      <c r="BQ41" s="1" t="s">
        <v>144</v>
      </c>
      <c r="BR41" s="1" t="s">
        <v>144</v>
      </c>
      <c r="BS41" s="1" t="s">
        <v>144</v>
      </c>
      <c r="BT41" s="1" t="s">
        <v>144</v>
      </c>
      <c r="BU41" s="1" t="s">
        <v>144</v>
      </c>
      <c r="BV41" s="1" t="s">
        <v>144</v>
      </c>
      <c r="BW41" s="1" t="s">
        <v>144</v>
      </c>
      <c r="BX41" s="1" t="s">
        <v>144</v>
      </c>
      <c r="BY41" s="1" t="s">
        <v>144</v>
      </c>
      <c r="BZ41" s="1" t="s">
        <v>144</v>
      </c>
      <c r="CA41" s="1" t="s">
        <v>144</v>
      </c>
      <c r="CB41" s="1" t="s">
        <v>144</v>
      </c>
      <c r="CC41" s="1" t="s">
        <v>144</v>
      </c>
      <c r="CD41" s="1" t="s">
        <v>144</v>
      </c>
      <c r="CE41" s="1" t="s">
        <v>144</v>
      </c>
      <c r="CF41" s="1" t="s">
        <v>144</v>
      </c>
      <c r="CG41" s="1" t="s">
        <v>144</v>
      </c>
    </row>
    <row r="42" spans="1:85" ht="12.75">
      <c r="A42" s="1" t="s">
        <v>132</v>
      </c>
      <c r="B42" s="2" t="s">
        <v>146</v>
      </c>
      <c r="C42" s="1">
        <v>10.8</v>
      </c>
      <c r="D42" s="1">
        <v>10.2</v>
      </c>
      <c r="E42" s="1">
        <v>8.9</v>
      </c>
      <c r="F42" s="1">
        <v>8.3</v>
      </c>
      <c r="G42" s="1">
        <v>8.8</v>
      </c>
      <c r="H42" s="1">
        <v>9.9</v>
      </c>
      <c r="I42" s="1">
        <v>10.8</v>
      </c>
      <c r="J42" s="1">
        <v>12.4</v>
      </c>
      <c r="K42" s="1">
        <v>14.8</v>
      </c>
      <c r="L42" s="1">
        <v>14.4</v>
      </c>
      <c r="M42" s="1">
        <v>14.7</v>
      </c>
      <c r="N42" s="1">
        <v>17.1</v>
      </c>
      <c r="O42" s="1">
        <v>24.3</v>
      </c>
      <c r="P42" s="1">
        <v>31.8</v>
      </c>
      <c r="Q42" s="1">
        <v>48.2</v>
      </c>
      <c r="R42" s="1">
        <v>50.1</v>
      </c>
      <c r="S42" s="1">
        <v>52.2</v>
      </c>
      <c r="T42" s="1">
        <v>51.3</v>
      </c>
      <c r="U42" s="1">
        <v>56.4</v>
      </c>
      <c r="V42" s="1">
        <v>57.8</v>
      </c>
      <c r="W42" s="1">
        <v>54.5</v>
      </c>
      <c r="X42" s="1">
        <v>66.9</v>
      </c>
      <c r="Y42" s="1">
        <v>82.9</v>
      </c>
      <c r="Z42" s="1">
        <v>87.5</v>
      </c>
      <c r="AA42" s="1">
        <v>92</v>
      </c>
      <c r="AB42" s="1">
        <v>87.1</v>
      </c>
      <c r="AC42" s="1">
        <v>97.9</v>
      </c>
      <c r="AD42" s="1">
        <v>105.8</v>
      </c>
      <c r="AE42" s="1">
        <v>111.6</v>
      </c>
      <c r="AF42" s="1">
        <v>109.9</v>
      </c>
      <c r="AG42" s="1">
        <v>124.8</v>
      </c>
      <c r="AH42" s="1">
        <v>136.6</v>
      </c>
      <c r="AI42" s="1">
        <v>141.5</v>
      </c>
      <c r="AJ42" s="1">
        <v>153.2</v>
      </c>
      <c r="AK42" s="1">
        <v>165.1</v>
      </c>
      <c r="AL42" s="1">
        <v>169.9</v>
      </c>
      <c r="AM42" s="1">
        <v>183.9</v>
      </c>
      <c r="AN42" s="1">
        <v>206.7</v>
      </c>
      <c r="AO42" s="1">
        <v>221.7</v>
      </c>
      <c r="AP42" s="1">
        <v>256.2</v>
      </c>
      <c r="AQ42" s="1">
        <v>288.2</v>
      </c>
      <c r="AR42" s="1">
        <v>291.6</v>
      </c>
      <c r="AS42" s="1">
        <v>309.4</v>
      </c>
      <c r="AT42" s="1">
        <v>353.8</v>
      </c>
      <c r="AU42" s="1">
        <v>397</v>
      </c>
      <c r="AV42" s="1">
        <v>438.1</v>
      </c>
      <c r="AW42" s="1">
        <v>448.5</v>
      </c>
      <c r="AX42" s="1">
        <v>513.2</v>
      </c>
      <c r="AY42" s="1">
        <v>576.6</v>
      </c>
      <c r="AZ42" s="1">
        <v>653.3</v>
      </c>
      <c r="BA42" s="1">
        <v>736.5</v>
      </c>
      <c r="BB42" s="1">
        <v>807.4</v>
      </c>
      <c r="BC42" s="1">
        <v>926.9</v>
      </c>
      <c r="BD42" s="1">
        <v>949.4</v>
      </c>
      <c r="BE42" s="1">
        <v>1008.6</v>
      </c>
      <c r="BF42" s="1">
        <v>1121.8</v>
      </c>
      <c r="BG42" s="1">
        <v>1223.6</v>
      </c>
      <c r="BH42" s="1">
        <v>1300.1</v>
      </c>
      <c r="BI42" s="1">
        <v>1413.8</v>
      </c>
      <c r="BJ42" s="1">
        <v>1513.6</v>
      </c>
      <c r="BK42" s="1">
        <v>1639.6</v>
      </c>
      <c r="BL42" s="1">
        <v>1725</v>
      </c>
      <c r="BM42" s="1">
        <v>1775.3</v>
      </c>
      <c r="BN42" s="1">
        <v>1860.9</v>
      </c>
      <c r="BO42" s="1">
        <v>1965.9</v>
      </c>
      <c r="BP42" s="1">
        <v>2112.1</v>
      </c>
      <c r="BQ42" s="1">
        <v>2235.5</v>
      </c>
      <c r="BR42" s="1">
        <v>2403.5</v>
      </c>
      <c r="BS42" s="1">
        <v>2584.2</v>
      </c>
      <c r="BT42" s="1">
        <v>2762.2</v>
      </c>
      <c r="BU42" s="1">
        <v>2939.2</v>
      </c>
      <c r="BV42" s="1">
        <v>3168.1</v>
      </c>
      <c r="BW42" s="1">
        <v>3155.6</v>
      </c>
      <c r="BX42" s="1">
        <v>3000.5</v>
      </c>
      <c r="BY42" s="1">
        <v>3071.4</v>
      </c>
      <c r="BZ42" s="1">
        <v>3296</v>
      </c>
      <c r="CA42" s="1">
        <v>3691.6</v>
      </c>
      <c r="CB42" s="1">
        <v>4028.3</v>
      </c>
      <c r="CC42" s="1">
        <v>4228.8</v>
      </c>
      <c r="CD42" s="1">
        <v>4085.6</v>
      </c>
      <c r="CE42" s="1">
        <v>3730.4</v>
      </c>
      <c r="CF42" s="1">
        <v>3926.7</v>
      </c>
      <c r="CG42" s="1">
        <v>4100.6</v>
      </c>
    </row>
    <row r="43" spans="1:85" ht="12.75">
      <c r="A43" s="1" t="s">
        <v>133</v>
      </c>
      <c r="B43" s="1" t="s">
        <v>89</v>
      </c>
      <c r="C43" s="1">
        <v>10.5</v>
      </c>
      <c r="D43" s="1">
        <v>10</v>
      </c>
      <c r="E43" s="1">
        <v>8.7</v>
      </c>
      <c r="F43" s="1">
        <v>8.2</v>
      </c>
      <c r="G43" s="1">
        <v>8.6</v>
      </c>
      <c r="H43" s="1">
        <v>9.7</v>
      </c>
      <c r="I43" s="1">
        <v>10.5</v>
      </c>
      <c r="J43" s="1">
        <v>11.9</v>
      </c>
      <c r="K43" s="1">
        <v>14.3</v>
      </c>
      <c r="L43" s="1">
        <v>13.9</v>
      </c>
      <c r="M43" s="1">
        <v>14.2</v>
      </c>
      <c r="N43" s="1">
        <v>16.6</v>
      </c>
      <c r="O43" s="1">
        <v>23.8</v>
      </c>
      <c r="P43" s="1">
        <v>31.2</v>
      </c>
      <c r="Q43" s="1">
        <v>47.6</v>
      </c>
      <c r="R43" s="1">
        <v>49.4</v>
      </c>
      <c r="S43" s="1">
        <v>51.4</v>
      </c>
      <c r="T43" s="1">
        <v>50.4</v>
      </c>
      <c r="U43" s="1">
        <v>55.4</v>
      </c>
      <c r="V43" s="1">
        <v>56.8</v>
      </c>
      <c r="W43" s="1">
        <v>53.6</v>
      </c>
      <c r="X43" s="1">
        <v>66.1</v>
      </c>
      <c r="Y43" s="1">
        <v>81.9</v>
      </c>
      <c r="Z43" s="1">
        <v>86.4</v>
      </c>
      <c r="AA43" s="1">
        <v>90.8</v>
      </c>
      <c r="AB43" s="1">
        <v>85.9</v>
      </c>
      <c r="AC43" s="1">
        <v>96.7</v>
      </c>
      <c r="AD43" s="1">
        <v>104.2</v>
      </c>
      <c r="AE43" s="1">
        <v>109.8</v>
      </c>
      <c r="AF43" s="1">
        <v>108.2</v>
      </c>
      <c r="AG43" s="1">
        <v>123</v>
      </c>
      <c r="AH43" s="1">
        <v>134.4</v>
      </c>
      <c r="AI43" s="1">
        <v>139</v>
      </c>
      <c r="AJ43" s="1">
        <v>150.6</v>
      </c>
      <c r="AK43" s="1">
        <v>162.2</v>
      </c>
      <c r="AL43" s="1">
        <v>166.6</v>
      </c>
      <c r="AM43" s="1">
        <v>180.3</v>
      </c>
      <c r="AN43" s="1">
        <v>202.8</v>
      </c>
      <c r="AO43" s="1">
        <v>217.7</v>
      </c>
      <c r="AP43" s="1">
        <v>252.1</v>
      </c>
      <c r="AQ43" s="1">
        <v>283.5</v>
      </c>
      <c r="AR43" s="1">
        <v>286.9</v>
      </c>
      <c r="AS43" s="1">
        <v>303.6</v>
      </c>
      <c r="AT43" s="1">
        <v>347</v>
      </c>
      <c r="AU43" s="1">
        <v>390.4</v>
      </c>
      <c r="AV43" s="1">
        <v>431.8</v>
      </c>
      <c r="AW43" s="1">
        <v>442.1</v>
      </c>
      <c r="AX43" s="1">
        <v>505.9</v>
      </c>
      <c r="AY43" s="1">
        <v>567.3</v>
      </c>
      <c r="AZ43" s="1">
        <v>646.1</v>
      </c>
      <c r="BA43" s="1">
        <v>728.9</v>
      </c>
      <c r="BB43" s="1">
        <v>798.7</v>
      </c>
      <c r="BC43" s="1">
        <v>917.7</v>
      </c>
      <c r="BD43" s="1">
        <v>939.3</v>
      </c>
      <c r="BE43" s="1">
        <v>1000.3</v>
      </c>
      <c r="BF43" s="1">
        <v>1113.5</v>
      </c>
      <c r="BG43" s="1">
        <v>1214.6</v>
      </c>
      <c r="BH43" s="1">
        <v>1290.1</v>
      </c>
      <c r="BI43" s="1">
        <v>1403.2</v>
      </c>
      <c r="BJ43" s="1">
        <v>1502.4</v>
      </c>
      <c r="BK43" s="1">
        <v>1627.2</v>
      </c>
      <c r="BL43" s="1">
        <v>1709.3</v>
      </c>
      <c r="BM43" s="1">
        <v>1759.7</v>
      </c>
      <c r="BN43" s="1">
        <v>1845.1</v>
      </c>
      <c r="BO43" s="1">
        <v>1948.2</v>
      </c>
      <c r="BP43" s="1">
        <v>2091.9</v>
      </c>
      <c r="BQ43" s="1">
        <v>2215.5</v>
      </c>
      <c r="BR43" s="1">
        <v>2380.4</v>
      </c>
      <c r="BS43" s="1">
        <v>2557.2</v>
      </c>
      <c r="BT43" s="1">
        <v>2729.8</v>
      </c>
      <c r="BU43" s="1">
        <v>2902.5</v>
      </c>
      <c r="BV43" s="1">
        <v>3132.4</v>
      </c>
      <c r="BW43" s="1">
        <v>3118.2</v>
      </c>
      <c r="BX43" s="1">
        <v>2967.9</v>
      </c>
      <c r="BY43" s="1">
        <v>3043.4</v>
      </c>
      <c r="BZ43" s="1">
        <v>3265.7</v>
      </c>
      <c r="CA43" s="1">
        <v>3659.3</v>
      </c>
      <c r="CB43" s="1">
        <v>3995.2</v>
      </c>
      <c r="CC43" s="1">
        <v>4197</v>
      </c>
      <c r="CD43" s="1">
        <v>4051.6</v>
      </c>
      <c r="CE43" s="1">
        <v>3705.3</v>
      </c>
      <c r="CF43" s="1">
        <v>3906.8</v>
      </c>
      <c r="CG43" s="1">
        <v>4086.1</v>
      </c>
    </row>
    <row r="44" spans="1:85" ht="12.75">
      <c r="A44" s="1" t="s">
        <v>135</v>
      </c>
      <c r="B44" s="1" t="s">
        <v>149</v>
      </c>
      <c r="C44" s="1">
        <v>0.2</v>
      </c>
      <c r="D44" s="1">
        <v>0.2</v>
      </c>
      <c r="E44" s="1">
        <v>0.2</v>
      </c>
      <c r="F44" s="1">
        <v>0.2</v>
      </c>
      <c r="G44" s="1">
        <v>0.2</v>
      </c>
      <c r="H44" s="1">
        <v>0.2</v>
      </c>
      <c r="I44" s="1">
        <v>0.4</v>
      </c>
      <c r="J44" s="1">
        <v>0.5</v>
      </c>
      <c r="K44" s="1">
        <v>0.5</v>
      </c>
      <c r="L44" s="1">
        <v>0.5</v>
      </c>
      <c r="M44" s="1">
        <v>0.5</v>
      </c>
      <c r="N44" s="1">
        <v>0.5</v>
      </c>
      <c r="O44" s="1">
        <v>0.5</v>
      </c>
      <c r="P44" s="1">
        <v>0.6</v>
      </c>
      <c r="Q44" s="1">
        <v>0.6</v>
      </c>
      <c r="R44" s="1">
        <v>0.7</v>
      </c>
      <c r="S44" s="1">
        <v>0.8</v>
      </c>
      <c r="T44" s="1">
        <v>0.9</v>
      </c>
      <c r="U44" s="1">
        <v>1</v>
      </c>
      <c r="V44" s="1">
        <v>1.1</v>
      </c>
      <c r="W44" s="1">
        <v>0.9</v>
      </c>
      <c r="X44" s="1">
        <v>0.8</v>
      </c>
      <c r="Y44" s="1">
        <v>0.9</v>
      </c>
      <c r="Z44" s="1">
        <v>1.1</v>
      </c>
      <c r="AA44" s="1">
        <v>1.1</v>
      </c>
      <c r="AB44" s="1">
        <v>1.2</v>
      </c>
      <c r="AC44" s="1">
        <v>1.3</v>
      </c>
      <c r="AD44" s="1">
        <v>1.6</v>
      </c>
      <c r="AE44" s="1">
        <v>1.8</v>
      </c>
      <c r="AF44" s="1">
        <v>1.7</v>
      </c>
      <c r="AG44" s="1">
        <v>1.8</v>
      </c>
      <c r="AH44" s="1">
        <v>2.2</v>
      </c>
      <c r="AI44" s="1">
        <v>2.5</v>
      </c>
      <c r="AJ44" s="1">
        <v>2.6</v>
      </c>
      <c r="AK44" s="1">
        <v>2.9</v>
      </c>
      <c r="AL44" s="1">
        <v>3.3</v>
      </c>
      <c r="AM44" s="1">
        <v>3.6</v>
      </c>
      <c r="AN44" s="1">
        <v>3.9</v>
      </c>
      <c r="AO44" s="1">
        <v>4</v>
      </c>
      <c r="AP44" s="1">
        <v>4.1</v>
      </c>
      <c r="AQ44" s="1">
        <v>4.6</v>
      </c>
      <c r="AR44" s="1">
        <v>4.8</v>
      </c>
      <c r="AS44" s="1">
        <v>5.8</v>
      </c>
      <c r="AT44" s="1">
        <v>6.8</v>
      </c>
      <c r="AU44" s="1">
        <v>6.6</v>
      </c>
      <c r="AV44" s="1">
        <v>6.3</v>
      </c>
      <c r="AW44" s="1">
        <v>6.4</v>
      </c>
      <c r="AX44" s="1">
        <v>7.2</v>
      </c>
      <c r="AY44" s="1">
        <v>9.3</v>
      </c>
      <c r="AZ44" s="1">
        <v>7.2</v>
      </c>
      <c r="BA44" s="1">
        <v>7.5</v>
      </c>
      <c r="BB44" s="1">
        <v>8.8</v>
      </c>
      <c r="BC44" s="1">
        <v>9.3</v>
      </c>
      <c r="BD44" s="1">
        <v>10.1</v>
      </c>
      <c r="BE44" s="1">
        <v>8.3</v>
      </c>
      <c r="BF44" s="1">
        <v>8.4</v>
      </c>
      <c r="BG44" s="1">
        <v>8.9</v>
      </c>
      <c r="BH44" s="1">
        <v>10</v>
      </c>
      <c r="BI44" s="1">
        <v>10.6</v>
      </c>
      <c r="BJ44" s="1">
        <v>11.1</v>
      </c>
      <c r="BK44" s="1">
        <v>12.4</v>
      </c>
      <c r="BL44" s="1">
        <v>15.8</v>
      </c>
      <c r="BM44" s="1">
        <v>15.6</v>
      </c>
      <c r="BN44" s="1">
        <v>15.8</v>
      </c>
      <c r="BO44" s="1">
        <v>17.6</v>
      </c>
      <c r="BP44" s="1">
        <v>20.2</v>
      </c>
      <c r="BQ44" s="1">
        <v>20</v>
      </c>
      <c r="BR44" s="1">
        <v>23.1</v>
      </c>
      <c r="BS44" s="1">
        <v>27</v>
      </c>
      <c r="BT44" s="1">
        <v>32.4</v>
      </c>
      <c r="BU44" s="1">
        <v>36.7</v>
      </c>
      <c r="BV44" s="1">
        <v>35.6</v>
      </c>
      <c r="BW44" s="1">
        <v>37.4</v>
      </c>
      <c r="BX44" s="1">
        <v>32.6</v>
      </c>
      <c r="BY44" s="1">
        <v>28</v>
      </c>
      <c r="BZ44" s="1">
        <v>30.3</v>
      </c>
      <c r="CA44" s="1">
        <v>32.3</v>
      </c>
      <c r="CB44" s="1">
        <v>33.1</v>
      </c>
      <c r="CC44" s="1">
        <v>31.7</v>
      </c>
      <c r="CD44" s="1">
        <v>34</v>
      </c>
      <c r="CE44" s="1">
        <v>25</v>
      </c>
      <c r="CF44" s="1">
        <v>20</v>
      </c>
      <c r="CG44" s="1">
        <v>14.5</v>
      </c>
    </row>
    <row r="45" spans="1:85" ht="12.75">
      <c r="A45" s="1" t="s">
        <v>136</v>
      </c>
      <c r="B45" s="2" t="s">
        <v>150</v>
      </c>
      <c r="C45" s="1" t="s">
        <v>102</v>
      </c>
      <c r="D45" s="1" t="s">
        <v>102</v>
      </c>
      <c r="E45" s="1" t="s">
        <v>102</v>
      </c>
      <c r="F45" s="1" t="s">
        <v>102</v>
      </c>
      <c r="G45" s="1" t="s">
        <v>102</v>
      </c>
      <c r="H45" s="1" t="s">
        <v>102</v>
      </c>
      <c r="I45" s="1" t="s">
        <v>102</v>
      </c>
      <c r="J45" s="1" t="s">
        <v>102</v>
      </c>
      <c r="K45" s="1" t="s">
        <v>102</v>
      </c>
      <c r="L45" s="1" t="s">
        <v>102</v>
      </c>
      <c r="M45" s="1" t="s">
        <v>102</v>
      </c>
      <c r="N45" s="1" t="s">
        <v>102</v>
      </c>
      <c r="O45" s="1" t="s">
        <v>102</v>
      </c>
      <c r="P45" s="1" t="s">
        <v>102</v>
      </c>
      <c r="Q45" s="1" t="s">
        <v>102</v>
      </c>
      <c r="R45" s="1" t="s">
        <v>102</v>
      </c>
      <c r="S45" s="1" t="s">
        <v>102</v>
      </c>
      <c r="T45" s="1" t="s">
        <v>102</v>
      </c>
      <c r="U45" s="1" t="s">
        <v>102</v>
      </c>
      <c r="V45" s="1" t="s">
        <v>102</v>
      </c>
      <c r="W45" s="1" t="s">
        <v>102</v>
      </c>
      <c r="X45" s="1" t="s">
        <v>102</v>
      </c>
      <c r="Y45" s="1" t="s">
        <v>102</v>
      </c>
      <c r="Z45" s="1" t="s">
        <v>102</v>
      </c>
      <c r="AA45" s="1" t="s">
        <v>102</v>
      </c>
      <c r="AB45" s="1" t="s">
        <v>102</v>
      </c>
      <c r="AC45" s="1" t="s">
        <v>102</v>
      </c>
      <c r="AD45" s="1" t="s">
        <v>102</v>
      </c>
      <c r="AE45" s="1" t="s">
        <v>102</v>
      </c>
      <c r="AF45" s="1" t="s">
        <v>102</v>
      </c>
      <c r="AG45" s="1" t="s">
        <v>102</v>
      </c>
      <c r="AH45" s="1">
        <v>137.7</v>
      </c>
      <c r="AI45" s="1">
        <v>149.6</v>
      </c>
      <c r="AJ45" s="1">
        <v>161.5</v>
      </c>
      <c r="AK45" s="1">
        <v>169.1</v>
      </c>
      <c r="AL45" s="1">
        <v>177.8</v>
      </c>
      <c r="AM45" s="1">
        <v>189.1</v>
      </c>
      <c r="AN45" s="1">
        <v>214.7</v>
      </c>
      <c r="AO45" s="1">
        <v>242.9</v>
      </c>
      <c r="AP45" s="1">
        <v>268.3</v>
      </c>
      <c r="AQ45" s="1">
        <v>286.7</v>
      </c>
      <c r="AR45" s="1">
        <v>313.2</v>
      </c>
      <c r="AS45" s="1">
        <v>340.7</v>
      </c>
      <c r="AT45" s="1">
        <v>370.7</v>
      </c>
      <c r="AU45" s="1">
        <v>400.7</v>
      </c>
      <c r="AV45" s="1">
        <v>453.8</v>
      </c>
      <c r="AW45" s="1">
        <v>535.2</v>
      </c>
      <c r="AX45" s="1">
        <v>575.6</v>
      </c>
      <c r="AY45" s="1">
        <v>622.6</v>
      </c>
      <c r="AZ45" s="1">
        <v>685.2</v>
      </c>
      <c r="BA45" s="1">
        <v>763.1</v>
      </c>
      <c r="BB45" s="1">
        <v>883.1</v>
      </c>
      <c r="BC45" s="1">
        <v>1000.5</v>
      </c>
      <c r="BD45" s="1">
        <v>1110.7</v>
      </c>
      <c r="BE45" s="1">
        <v>1210.4</v>
      </c>
      <c r="BF45" s="1">
        <v>1312.2</v>
      </c>
      <c r="BG45" s="1">
        <v>1439.1</v>
      </c>
      <c r="BH45" s="1">
        <v>1538.6</v>
      </c>
      <c r="BI45" s="1">
        <v>1622.1</v>
      </c>
      <c r="BJ45" s="1">
        <v>1700.2</v>
      </c>
      <c r="BK45" s="1">
        <v>1821.3</v>
      </c>
      <c r="BL45" s="1">
        <v>1976.9</v>
      </c>
      <c r="BM45" s="1">
        <v>2076.7</v>
      </c>
      <c r="BN45" s="1">
        <v>2234</v>
      </c>
      <c r="BO45" s="1">
        <v>2304.1</v>
      </c>
      <c r="BP45" s="1">
        <v>2374.4</v>
      </c>
      <c r="BQ45" s="1">
        <v>2480.1</v>
      </c>
      <c r="BR45" s="1">
        <v>2583.2</v>
      </c>
      <c r="BS45" s="1">
        <v>2658</v>
      </c>
      <c r="BT45" s="1">
        <v>2735.2</v>
      </c>
      <c r="BU45" s="1">
        <v>2874.8</v>
      </c>
      <c r="BV45" s="1">
        <v>3021.5</v>
      </c>
      <c r="BW45" s="1">
        <v>3220.8</v>
      </c>
      <c r="BX45" s="1">
        <v>3422.9</v>
      </c>
      <c r="BY45" s="1">
        <v>3624.6</v>
      </c>
      <c r="BZ45" s="1">
        <v>3827</v>
      </c>
      <c r="CA45" s="1">
        <v>4109.9</v>
      </c>
      <c r="CB45" s="1">
        <v>4319.8</v>
      </c>
      <c r="CC45" s="1">
        <v>4636.9</v>
      </c>
      <c r="CD45" s="1">
        <v>5022.9</v>
      </c>
      <c r="CE45" s="1">
        <v>5398.7</v>
      </c>
      <c r="CF45" s="1">
        <v>5577.8</v>
      </c>
      <c r="CG45" s="1">
        <v>5642.9</v>
      </c>
    </row>
    <row r="46" spans="1:85" ht="12.75">
      <c r="A46" s="1" t="s">
        <v>138</v>
      </c>
      <c r="B46" s="1" t="s">
        <v>118</v>
      </c>
      <c r="C46" s="1">
        <v>8</v>
      </c>
      <c r="D46" s="1">
        <v>8.4</v>
      </c>
      <c r="E46" s="1">
        <v>9.8</v>
      </c>
      <c r="F46" s="1">
        <v>8.8</v>
      </c>
      <c r="G46" s="1">
        <v>9.2</v>
      </c>
      <c r="H46" s="1">
        <v>10.7</v>
      </c>
      <c r="I46" s="1">
        <v>11.2</v>
      </c>
      <c r="J46" s="1">
        <v>12.8</v>
      </c>
      <c r="K46" s="1">
        <v>12</v>
      </c>
      <c r="L46" s="1">
        <v>13.2</v>
      </c>
      <c r="M46" s="1">
        <v>14.3</v>
      </c>
      <c r="N46" s="1">
        <v>15</v>
      </c>
      <c r="O46" s="1">
        <v>19.6</v>
      </c>
      <c r="P46" s="1">
        <v>38.4</v>
      </c>
      <c r="Q46" s="1">
        <v>60.2</v>
      </c>
      <c r="R46" s="1">
        <v>74.7</v>
      </c>
      <c r="S46" s="1">
        <v>78.7</v>
      </c>
      <c r="T46" s="1">
        <v>53.9</v>
      </c>
      <c r="U46" s="1">
        <v>48.7</v>
      </c>
      <c r="V46" s="1">
        <v>51.9</v>
      </c>
      <c r="W46" s="1">
        <v>57.7</v>
      </c>
      <c r="X46" s="1">
        <v>59.2</v>
      </c>
      <c r="Y46" s="1">
        <v>69.7</v>
      </c>
      <c r="Z46" s="1">
        <v>79.7</v>
      </c>
      <c r="AA46" s="1">
        <v>85.5</v>
      </c>
      <c r="AB46" s="1">
        <v>84.4</v>
      </c>
      <c r="AC46" s="1">
        <v>87.5</v>
      </c>
      <c r="AD46" s="1">
        <v>92.2</v>
      </c>
      <c r="AE46" s="1">
        <v>102.4</v>
      </c>
      <c r="AF46" s="1">
        <v>110.7</v>
      </c>
      <c r="AG46" s="1">
        <v>115.9</v>
      </c>
      <c r="AH46" s="1">
        <v>123</v>
      </c>
      <c r="AI46" s="1">
        <v>132.2</v>
      </c>
      <c r="AJ46" s="1">
        <v>142.9</v>
      </c>
      <c r="AK46" s="1">
        <v>151.2</v>
      </c>
      <c r="AL46" s="1">
        <v>159.3</v>
      </c>
      <c r="AM46" s="1">
        <v>170.6</v>
      </c>
      <c r="AN46" s="1">
        <v>192.8</v>
      </c>
      <c r="AO46" s="1">
        <v>220</v>
      </c>
      <c r="AP46" s="1">
        <v>247</v>
      </c>
      <c r="AQ46" s="1">
        <v>267</v>
      </c>
      <c r="AR46" s="1">
        <v>295.2</v>
      </c>
      <c r="AS46" s="1">
        <v>325.8</v>
      </c>
      <c r="AT46" s="1">
        <v>356.3</v>
      </c>
      <c r="AU46" s="1">
        <v>386.5</v>
      </c>
      <c r="AV46" s="1">
        <v>436.9</v>
      </c>
      <c r="AW46" s="1">
        <v>510.2</v>
      </c>
      <c r="AX46" s="1">
        <v>552.2</v>
      </c>
      <c r="AY46" s="1">
        <v>600.3</v>
      </c>
      <c r="AZ46" s="1">
        <v>656.3</v>
      </c>
      <c r="BA46" s="1">
        <v>729.9</v>
      </c>
      <c r="BB46" s="1">
        <v>846.5</v>
      </c>
      <c r="BC46" s="1">
        <v>966.9</v>
      </c>
      <c r="BD46" s="1">
        <v>1076.8</v>
      </c>
      <c r="BE46" s="1">
        <v>1171.7</v>
      </c>
      <c r="BF46" s="1">
        <v>1261</v>
      </c>
      <c r="BG46" s="1">
        <v>1370.9</v>
      </c>
      <c r="BH46" s="1">
        <v>1464</v>
      </c>
      <c r="BI46" s="1">
        <v>1540.5</v>
      </c>
      <c r="BJ46" s="1">
        <v>1623.6</v>
      </c>
      <c r="BK46" s="1">
        <v>1741</v>
      </c>
      <c r="BL46" s="1">
        <v>1879.5</v>
      </c>
      <c r="BM46" s="1">
        <v>1984</v>
      </c>
      <c r="BN46" s="1">
        <v>2149</v>
      </c>
      <c r="BO46" s="1">
        <v>2229.4</v>
      </c>
      <c r="BP46" s="1">
        <v>2304</v>
      </c>
      <c r="BQ46" s="1">
        <v>2412.5</v>
      </c>
      <c r="BR46" s="1">
        <v>2505.7</v>
      </c>
      <c r="BS46" s="1">
        <v>2581.1</v>
      </c>
      <c r="BT46" s="1">
        <v>2649.3</v>
      </c>
      <c r="BU46" s="1">
        <v>2761.9</v>
      </c>
      <c r="BV46" s="1">
        <v>2906</v>
      </c>
      <c r="BW46" s="1">
        <v>3093.6</v>
      </c>
      <c r="BX46" s="1">
        <v>3274.7</v>
      </c>
      <c r="BY46" s="1">
        <v>3458.6</v>
      </c>
      <c r="BZ46" s="1">
        <v>3653.5</v>
      </c>
      <c r="CA46" s="1">
        <v>3916.4</v>
      </c>
      <c r="CB46" s="1">
        <v>4147.9</v>
      </c>
      <c r="CC46" s="1">
        <v>4430</v>
      </c>
      <c r="CD46" s="1">
        <v>4737.3</v>
      </c>
      <c r="CE46" s="1">
        <v>5047.9</v>
      </c>
      <c r="CF46" s="1">
        <v>5304.4</v>
      </c>
      <c r="CG46" s="1">
        <v>5425.5</v>
      </c>
    </row>
    <row r="47" spans="1:85" ht="12.75">
      <c r="A47" s="1" t="s">
        <v>139</v>
      </c>
      <c r="B47" s="1" t="s">
        <v>151</v>
      </c>
      <c r="C47" s="1">
        <v>2.8</v>
      </c>
      <c r="D47" s="1">
        <v>3.2</v>
      </c>
      <c r="E47" s="1">
        <v>3</v>
      </c>
      <c r="F47" s="1">
        <v>2.1</v>
      </c>
      <c r="G47" s="1">
        <v>1.9</v>
      </c>
      <c r="H47" s="1">
        <v>2.7</v>
      </c>
      <c r="I47" s="1">
        <v>2.8</v>
      </c>
      <c r="J47" s="1">
        <v>4.1</v>
      </c>
      <c r="K47" s="1">
        <v>3.8</v>
      </c>
      <c r="L47" s="1">
        <v>4.2</v>
      </c>
      <c r="M47" s="1">
        <v>4.5</v>
      </c>
      <c r="N47" s="1">
        <v>4.4</v>
      </c>
      <c r="O47" s="1">
        <v>10.8</v>
      </c>
      <c r="P47" s="1">
        <v>28.5</v>
      </c>
      <c r="Q47" s="1">
        <v>39.1</v>
      </c>
      <c r="R47" s="1">
        <v>36.6</v>
      </c>
      <c r="S47" s="1">
        <v>24.1</v>
      </c>
      <c r="T47" s="1">
        <v>3.5</v>
      </c>
      <c r="U47" s="1">
        <v>4.6</v>
      </c>
      <c r="V47" s="1">
        <v>7</v>
      </c>
      <c r="W47" s="1">
        <v>9.7</v>
      </c>
      <c r="X47" s="1">
        <v>9.8</v>
      </c>
      <c r="Y47" s="1">
        <v>17.6</v>
      </c>
      <c r="Z47" s="1">
        <v>22.3</v>
      </c>
      <c r="AA47" s="1">
        <v>24</v>
      </c>
      <c r="AB47" s="1">
        <v>22.5</v>
      </c>
      <c r="AC47" s="1">
        <v>21</v>
      </c>
      <c r="AD47" s="1">
        <v>22.9</v>
      </c>
      <c r="AE47" s="1">
        <v>24.4</v>
      </c>
      <c r="AF47" s="1">
        <v>26.5</v>
      </c>
      <c r="AG47" s="1">
        <v>29.3</v>
      </c>
      <c r="AH47" s="1">
        <v>28.3</v>
      </c>
      <c r="AI47" s="1">
        <v>31.3</v>
      </c>
      <c r="AJ47" s="1">
        <v>33.3</v>
      </c>
      <c r="AK47" s="1">
        <v>33.6</v>
      </c>
      <c r="AL47" s="1">
        <v>34.6</v>
      </c>
      <c r="AM47" s="1">
        <v>35.6</v>
      </c>
      <c r="AN47" s="1">
        <v>39.8</v>
      </c>
      <c r="AO47" s="1">
        <v>43</v>
      </c>
      <c r="AP47" s="1">
        <v>43.6</v>
      </c>
      <c r="AQ47" s="1">
        <v>43.3</v>
      </c>
      <c r="AR47" s="1">
        <v>43.6</v>
      </c>
      <c r="AS47" s="1">
        <v>41.8</v>
      </c>
      <c r="AT47" s="1">
        <v>42.6</v>
      </c>
      <c r="AU47" s="1">
        <v>46.8</v>
      </c>
      <c r="AV47" s="1">
        <v>56.3</v>
      </c>
      <c r="AW47" s="1">
        <v>63.1</v>
      </c>
      <c r="AX47" s="1">
        <v>66.4</v>
      </c>
      <c r="AY47" s="1">
        <v>67.5</v>
      </c>
      <c r="AZ47" s="1">
        <v>77.1</v>
      </c>
      <c r="BA47" s="1">
        <v>88.5</v>
      </c>
      <c r="BB47" s="1">
        <v>100.3</v>
      </c>
      <c r="BC47" s="1">
        <v>106.9</v>
      </c>
      <c r="BD47" s="1">
        <v>112.3</v>
      </c>
      <c r="BE47" s="1">
        <v>122.9</v>
      </c>
      <c r="BF47" s="1">
        <v>139.4</v>
      </c>
      <c r="BG47" s="1">
        <v>158.8</v>
      </c>
      <c r="BH47" s="1">
        <v>173.2</v>
      </c>
      <c r="BI47" s="1">
        <v>184.3</v>
      </c>
      <c r="BJ47" s="1">
        <v>186.1</v>
      </c>
      <c r="BK47" s="1">
        <v>197.7</v>
      </c>
      <c r="BL47" s="1">
        <v>215.7</v>
      </c>
      <c r="BM47" s="1">
        <v>220.3</v>
      </c>
      <c r="BN47" s="1">
        <v>223.1</v>
      </c>
      <c r="BO47" s="1">
        <v>219.4</v>
      </c>
      <c r="BP47" s="1">
        <v>220.9</v>
      </c>
      <c r="BQ47" s="1">
        <v>232.6</v>
      </c>
      <c r="BR47" s="1">
        <v>244.2</v>
      </c>
      <c r="BS47" s="1">
        <v>252.4</v>
      </c>
      <c r="BT47" s="1">
        <v>262.9</v>
      </c>
      <c r="BU47" s="1">
        <v>287.4</v>
      </c>
      <c r="BV47" s="1">
        <v>304.3</v>
      </c>
      <c r="BW47" s="1">
        <v>322</v>
      </c>
      <c r="BX47" s="1">
        <v>343.5</v>
      </c>
      <c r="BY47" s="1">
        <v>355.8</v>
      </c>
      <c r="BZ47" s="1">
        <v>372.4</v>
      </c>
      <c r="CA47" s="1">
        <v>392</v>
      </c>
      <c r="CB47" s="1">
        <v>425.1</v>
      </c>
      <c r="CC47" s="1">
        <v>456.5</v>
      </c>
      <c r="CD47" s="1">
        <v>497.2</v>
      </c>
      <c r="CE47" s="1">
        <v>506.9</v>
      </c>
      <c r="CF47" s="1">
        <v>505.5</v>
      </c>
      <c r="CG47" s="1">
        <v>480.2</v>
      </c>
    </row>
    <row r="48" spans="1:85" ht="12.75">
      <c r="A48" s="1" t="s">
        <v>141</v>
      </c>
      <c r="B48" s="1" t="s">
        <v>152</v>
      </c>
      <c r="C48" s="1" t="s">
        <v>102</v>
      </c>
      <c r="D48" s="1" t="s">
        <v>102</v>
      </c>
      <c r="E48" s="1" t="s">
        <v>102</v>
      </c>
      <c r="F48" s="1" t="s">
        <v>102</v>
      </c>
      <c r="G48" s="1" t="s">
        <v>102</v>
      </c>
      <c r="H48" s="1" t="s">
        <v>102</v>
      </c>
      <c r="I48" s="1" t="s">
        <v>102</v>
      </c>
      <c r="J48" s="1" t="s">
        <v>102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0.1</v>
      </c>
      <c r="AI48" s="1">
        <v>0.1</v>
      </c>
      <c r="AJ48" s="1">
        <v>0.1</v>
      </c>
      <c r="AK48" s="1">
        <v>0.1</v>
      </c>
      <c r="AL48" s="1">
        <v>0.1</v>
      </c>
      <c r="AM48" s="1">
        <v>0.1</v>
      </c>
      <c r="AN48" s="1">
        <v>0.1</v>
      </c>
      <c r="AO48" s="1">
        <v>0.1</v>
      </c>
      <c r="AP48" s="1">
        <v>0.1</v>
      </c>
      <c r="AQ48" s="1">
        <v>0.1</v>
      </c>
      <c r="AR48" s="1">
        <v>0.1</v>
      </c>
      <c r="AS48" s="1">
        <v>0.2</v>
      </c>
      <c r="AT48" s="1">
        <v>0.2</v>
      </c>
      <c r="AU48" s="1">
        <v>0.2</v>
      </c>
      <c r="AV48" s="1">
        <v>0.3</v>
      </c>
      <c r="AW48" s="1">
        <v>0.3</v>
      </c>
      <c r="AX48" s="1">
        <v>0.2</v>
      </c>
      <c r="AY48" s="1">
        <v>0.2</v>
      </c>
      <c r="AZ48" s="1">
        <v>0.3</v>
      </c>
      <c r="BA48" s="1">
        <v>0.4</v>
      </c>
      <c r="BB48" s="1">
        <v>0.4</v>
      </c>
      <c r="BC48" s="1">
        <v>0.3</v>
      </c>
      <c r="BD48" s="1">
        <v>0.3</v>
      </c>
      <c r="BE48" s="1">
        <v>0.1</v>
      </c>
      <c r="BF48" s="1">
        <v>0.1</v>
      </c>
      <c r="BG48" s="1">
        <v>0.1</v>
      </c>
      <c r="BH48" s="1">
        <v>0.1</v>
      </c>
      <c r="BI48" s="1">
        <v>0.1</v>
      </c>
      <c r="BJ48" s="1">
        <v>0.1</v>
      </c>
      <c r="BK48" s="1">
        <v>0.3</v>
      </c>
      <c r="BL48" s="1">
        <v>7.4</v>
      </c>
      <c r="BM48" s="1">
        <v>5.3</v>
      </c>
      <c r="BN48" s="1">
        <v>0.2</v>
      </c>
      <c r="BO48" s="1">
        <v>0.8</v>
      </c>
      <c r="BP48" s="1">
        <v>1.2</v>
      </c>
      <c r="BQ48" s="1">
        <v>0.6</v>
      </c>
      <c r="BR48" s="1">
        <v>0.2</v>
      </c>
      <c r="BS48" s="1">
        <v>0.4</v>
      </c>
      <c r="BT48" s="1">
        <v>0.2</v>
      </c>
      <c r="BU48" s="1">
        <v>4.5</v>
      </c>
      <c r="BV48" s="1">
        <v>0.4</v>
      </c>
      <c r="BW48" s="1">
        <v>0.3</v>
      </c>
      <c r="BX48" s="1">
        <v>4.2</v>
      </c>
      <c r="BY48" s="1">
        <v>17.1</v>
      </c>
      <c r="BZ48" s="1">
        <v>21.6</v>
      </c>
      <c r="CA48" s="1">
        <v>42.3</v>
      </c>
      <c r="CB48" s="1">
        <v>18.4</v>
      </c>
      <c r="CC48" s="1">
        <v>29.1</v>
      </c>
      <c r="CD48" s="1">
        <v>104.7</v>
      </c>
      <c r="CE48" s="1">
        <v>161.9</v>
      </c>
      <c r="CF48" s="1">
        <v>89.5</v>
      </c>
      <c r="CG48" s="1">
        <v>75.2</v>
      </c>
    </row>
    <row r="49" spans="1:85" ht="12.75">
      <c r="A49" s="1" t="s">
        <v>145</v>
      </c>
      <c r="B49" s="1" t="s">
        <v>153</v>
      </c>
      <c r="C49" s="1" t="s">
        <v>102</v>
      </c>
      <c r="D49" s="1" t="s">
        <v>102</v>
      </c>
      <c r="E49" s="1" t="s">
        <v>102</v>
      </c>
      <c r="F49" s="1" t="s">
        <v>102</v>
      </c>
      <c r="G49" s="1" t="s">
        <v>102</v>
      </c>
      <c r="H49" s="1" t="s">
        <v>102</v>
      </c>
      <c r="I49" s="1" t="s">
        <v>102</v>
      </c>
      <c r="J49" s="1" t="s">
        <v>102</v>
      </c>
      <c r="K49" s="1" t="s">
        <v>102</v>
      </c>
      <c r="L49" s="1" t="s">
        <v>102</v>
      </c>
      <c r="M49" s="1" t="s">
        <v>102</v>
      </c>
      <c r="N49" s="1" t="s">
        <v>102</v>
      </c>
      <c r="O49" s="1" t="s">
        <v>102</v>
      </c>
      <c r="P49" s="1" t="s">
        <v>102</v>
      </c>
      <c r="Q49" s="1" t="s">
        <v>102</v>
      </c>
      <c r="R49" s="1" t="s">
        <v>102</v>
      </c>
      <c r="S49" s="1" t="s">
        <v>102</v>
      </c>
      <c r="T49" s="1" t="s">
        <v>102</v>
      </c>
      <c r="U49" s="1" t="s">
        <v>102</v>
      </c>
      <c r="V49" s="1" t="s">
        <v>102</v>
      </c>
      <c r="W49" s="1" t="s">
        <v>102</v>
      </c>
      <c r="X49" s="1" t="s">
        <v>102</v>
      </c>
      <c r="Y49" s="1" t="s">
        <v>102</v>
      </c>
      <c r="Z49" s="1" t="s">
        <v>102</v>
      </c>
      <c r="AA49" s="1" t="s">
        <v>102</v>
      </c>
      <c r="AB49" s="1" t="s">
        <v>102</v>
      </c>
      <c r="AC49" s="1" t="s">
        <v>102</v>
      </c>
      <c r="AD49" s="1" t="s">
        <v>102</v>
      </c>
      <c r="AE49" s="1" t="s">
        <v>102</v>
      </c>
      <c r="AF49" s="1" t="s">
        <v>102</v>
      </c>
      <c r="AG49" s="1" t="s">
        <v>102</v>
      </c>
      <c r="AH49" s="1">
        <v>1.3</v>
      </c>
      <c r="AI49" s="1">
        <v>1.5</v>
      </c>
      <c r="AJ49" s="1">
        <v>1.7</v>
      </c>
      <c r="AK49" s="1">
        <v>1.7</v>
      </c>
      <c r="AL49" s="1">
        <v>1.9</v>
      </c>
      <c r="AM49" s="1">
        <v>1.8</v>
      </c>
      <c r="AN49" s="1">
        <v>2</v>
      </c>
      <c r="AO49" s="1">
        <v>1.2</v>
      </c>
      <c r="AP49" s="1">
        <v>0.5</v>
      </c>
      <c r="AQ49" s="1">
        <v>1.1</v>
      </c>
      <c r="AR49" s="1">
        <v>0.8</v>
      </c>
      <c r="AS49" s="1">
        <v>1.2</v>
      </c>
      <c r="AT49" s="1">
        <v>0.9</v>
      </c>
      <c r="AU49" s="1">
        <v>-1.5</v>
      </c>
      <c r="AV49" s="1">
        <v>-3.8</v>
      </c>
      <c r="AW49" s="1">
        <v>1.5</v>
      </c>
      <c r="AX49" s="1">
        <v>-0.6</v>
      </c>
      <c r="AY49" s="1">
        <v>0.2</v>
      </c>
      <c r="AZ49" s="1">
        <v>1</v>
      </c>
      <c r="BA49" s="1">
        <v>-1.1</v>
      </c>
      <c r="BB49" s="1">
        <v>-2.3</v>
      </c>
      <c r="BC49" s="1">
        <v>-3.5</v>
      </c>
      <c r="BD49" s="1">
        <v>-1.6</v>
      </c>
      <c r="BE49" s="1">
        <v>-2.7</v>
      </c>
      <c r="BF49" s="1">
        <v>-1.3</v>
      </c>
      <c r="BG49" s="1">
        <v>1.9</v>
      </c>
      <c r="BH49" s="1">
        <v>0.7</v>
      </c>
      <c r="BI49" s="1">
        <v>3.8</v>
      </c>
      <c r="BJ49" s="1">
        <v>4.2</v>
      </c>
      <c r="BK49" s="1">
        <v>4.2</v>
      </c>
      <c r="BL49" s="1">
        <v>5</v>
      </c>
      <c r="BM49" s="1">
        <v>6</v>
      </c>
      <c r="BN49" s="1">
        <v>6.1</v>
      </c>
      <c r="BO49" s="1">
        <v>6.1</v>
      </c>
      <c r="BP49" s="1">
        <v>6.4</v>
      </c>
      <c r="BQ49" s="1">
        <v>-0.8</v>
      </c>
      <c r="BR49" s="1">
        <v>2.2</v>
      </c>
      <c r="BS49" s="1">
        <v>-1.8</v>
      </c>
      <c r="BT49" s="1">
        <v>1.8</v>
      </c>
      <c r="BU49" s="1">
        <v>8.3</v>
      </c>
      <c r="BV49" s="1">
        <v>8.4</v>
      </c>
      <c r="BW49" s="1">
        <v>9.5</v>
      </c>
      <c r="BX49" s="1">
        <v>11.5</v>
      </c>
      <c r="BY49" s="1">
        <v>11.2</v>
      </c>
      <c r="BZ49" s="1">
        <v>11.4</v>
      </c>
      <c r="CA49" s="1">
        <v>9.8</v>
      </c>
      <c r="CB49" s="1">
        <v>-2.2</v>
      </c>
      <c r="CC49" s="1">
        <v>12.5</v>
      </c>
      <c r="CD49" s="1">
        <v>-5.1</v>
      </c>
      <c r="CE49" s="1">
        <v>5.6</v>
      </c>
      <c r="CF49" s="1">
        <v>11.8</v>
      </c>
      <c r="CG49" s="1">
        <v>11.4</v>
      </c>
    </row>
    <row r="50" spans="1:85" ht="12.75">
      <c r="A50" s="1" t="s">
        <v>147</v>
      </c>
      <c r="B50" s="1" t="s">
        <v>154</v>
      </c>
      <c r="C50" s="1">
        <v>1</v>
      </c>
      <c r="D50" s="1">
        <v>1</v>
      </c>
      <c r="E50" s="1">
        <v>0.9</v>
      </c>
      <c r="F50" s="1">
        <v>0.8</v>
      </c>
      <c r="G50" s="1">
        <v>0.9</v>
      </c>
      <c r="H50" s="1">
        <v>1.1</v>
      </c>
      <c r="I50" s="1">
        <v>1.1</v>
      </c>
      <c r="J50" s="1">
        <v>1.2</v>
      </c>
      <c r="K50" s="1">
        <v>1.3</v>
      </c>
      <c r="L50" s="1">
        <v>1.4</v>
      </c>
      <c r="M50" s="1">
        <v>1.4</v>
      </c>
      <c r="N50" s="1">
        <v>1.5</v>
      </c>
      <c r="O50" s="1">
        <v>2</v>
      </c>
      <c r="P50" s="1">
        <v>3.5</v>
      </c>
      <c r="Q50" s="1">
        <v>6.2</v>
      </c>
      <c r="R50" s="1">
        <v>8.9</v>
      </c>
      <c r="S50" s="1">
        <v>10.1</v>
      </c>
      <c r="T50" s="1">
        <v>10.8</v>
      </c>
      <c r="U50" s="1">
        <v>10.6</v>
      </c>
      <c r="V50" s="1">
        <v>9.6</v>
      </c>
      <c r="W50" s="1">
        <v>8.7</v>
      </c>
      <c r="X50" s="1">
        <v>7.9</v>
      </c>
      <c r="Y50" s="1">
        <v>8.6</v>
      </c>
      <c r="Z50" s="1">
        <v>9.5</v>
      </c>
      <c r="AA50" s="1">
        <v>10.4</v>
      </c>
      <c r="AB50" s="1">
        <v>11.1</v>
      </c>
      <c r="AC50" s="1">
        <v>11.7</v>
      </c>
      <c r="AD50" s="1">
        <v>12.8</v>
      </c>
      <c r="AE50" s="1">
        <v>13.6</v>
      </c>
      <c r="AF50" s="1">
        <v>13.9</v>
      </c>
      <c r="AG50" s="1">
        <v>14.5</v>
      </c>
      <c r="AH50" s="1">
        <v>15</v>
      </c>
      <c r="AI50" s="1">
        <v>15.6</v>
      </c>
      <c r="AJ50" s="1">
        <v>16.5</v>
      </c>
      <c r="AK50" s="1">
        <v>17.5</v>
      </c>
      <c r="AL50" s="1">
        <v>18.1</v>
      </c>
      <c r="AM50" s="1">
        <v>18.9</v>
      </c>
      <c r="AN50" s="1">
        <v>20</v>
      </c>
      <c r="AO50" s="1">
        <v>21.4</v>
      </c>
      <c r="AP50" s="1">
        <v>23</v>
      </c>
      <c r="AQ50" s="1">
        <v>24.7</v>
      </c>
      <c r="AR50" s="1">
        <v>26.6</v>
      </c>
      <c r="AS50" s="1">
        <v>28.2</v>
      </c>
      <c r="AT50" s="1">
        <v>29.4</v>
      </c>
      <c r="AU50" s="1">
        <v>31.3</v>
      </c>
      <c r="AV50" s="1">
        <v>35.9</v>
      </c>
      <c r="AW50" s="1">
        <v>39.9</v>
      </c>
      <c r="AX50" s="1">
        <v>42.6</v>
      </c>
      <c r="AY50" s="1">
        <v>45.6</v>
      </c>
      <c r="AZ50" s="1">
        <v>49.5</v>
      </c>
      <c r="BA50" s="1">
        <v>54.4</v>
      </c>
      <c r="BB50" s="1">
        <v>61.8</v>
      </c>
      <c r="BC50" s="1">
        <v>70.1</v>
      </c>
      <c r="BD50" s="1">
        <v>77.1</v>
      </c>
      <c r="BE50" s="1">
        <v>81.6</v>
      </c>
      <c r="BF50" s="1">
        <v>86.9</v>
      </c>
      <c r="BG50" s="1">
        <v>92.7</v>
      </c>
      <c r="BH50" s="1">
        <v>99.4</v>
      </c>
      <c r="BI50" s="1">
        <v>106.6</v>
      </c>
      <c r="BJ50" s="1">
        <v>113.9</v>
      </c>
      <c r="BK50" s="1">
        <v>121.8</v>
      </c>
      <c r="BL50" s="1">
        <v>130.8</v>
      </c>
      <c r="BM50" s="1">
        <v>138.9</v>
      </c>
      <c r="BN50" s="1">
        <v>144.5</v>
      </c>
      <c r="BO50" s="1">
        <v>151.6</v>
      </c>
      <c r="BP50" s="1">
        <v>158.2</v>
      </c>
      <c r="BQ50" s="1">
        <v>164.8</v>
      </c>
      <c r="BR50" s="1">
        <v>169.2</v>
      </c>
      <c r="BS50" s="1">
        <v>174.1</v>
      </c>
      <c r="BT50" s="1">
        <v>179</v>
      </c>
      <c r="BU50" s="1">
        <v>187.2</v>
      </c>
      <c r="BV50" s="1">
        <v>197.5</v>
      </c>
      <c r="BW50" s="1">
        <v>204.6</v>
      </c>
      <c r="BX50" s="1">
        <v>210.9</v>
      </c>
      <c r="BY50" s="1">
        <v>218.1</v>
      </c>
      <c r="BZ50" s="1">
        <v>231.9</v>
      </c>
      <c r="CA50" s="1">
        <v>250.6</v>
      </c>
      <c r="CB50" s="1">
        <v>269.3</v>
      </c>
      <c r="CC50" s="1">
        <v>291.3</v>
      </c>
      <c r="CD50" s="1">
        <v>311.2</v>
      </c>
      <c r="CE50" s="1">
        <v>323.5</v>
      </c>
      <c r="CF50" s="1">
        <v>333.5</v>
      </c>
      <c r="CG50" s="1">
        <v>349.4</v>
      </c>
    </row>
    <row r="51" spans="1:85" ht="12.75">
      <c r="A51" s="1" t="s">
        <v>148</v>
      </c>
      <c r="B51" s="2" t="s">
        <v>155</v>
      </c>
      <c r="C51" s="1" t="s">
        <v>102</v>
      </c>
      <c r="D51" s="1" t="s">
        <v>102</v>
      </c>
      <c r="E51" s="1" t="s">
        <v>102</v>
      </c>
      <c r="F51" s="1" t="s">
        <v>102</v>
      </c>
      <c r="G51" s="1" t="s">
        <v>102</v>
      </c>
      <c r="H51" s="1" t="s">
        <v>102</v>
      </c>
      <c r="I51" s="1" t="s">
        <v>102</v>
      </c>
      <c r="J51" s="1" t="s">
        <v>102</v>
      </c>
      <c r="K51" s="1" t="s">
        <v>102</v>
      </c>
      <c r="L51" s="1" t="s">
        <v>102</v>
      </c>
      <c r="M51" s="1" t="s">
        <v>102</v>
      </c>
      <c r="N51" s="1" t="s">
        <v>102</v>
      </c>
      <c r="O51" s="1" t="s">
        <v>102</v>
      </c>
      <c r="P51" s="1" t="s">
        <v>102</v>
      </c>
      <c r="Q51" s="1" t="s">
        <v>102</v>
      </c>
      <c r="R51" s="1" t="s">
        <v>102</v>
      </c>
      <c r="S51" s="1" t="s">
        <v>102</v>
      </c>
      <c r="T51" s="1" t="s">
        <v>102</v>
      </c>
      <c r="U51" s="1" t="s">
        <v>102</v>
      </c>
      <c r="V51" s="1" t="s">
        <v>102</v>
      </c>
      <c r="W51" s="1" t="s">
        <v>102</v>
      </c>
      <c r="X51" s="1" t="s">
        <v>102</v>
      </c>
      <c r="Y51" s="1" t="s">
        <v>102</v>
      </c>
      <c r="Z51" s="1" t="s">
        <v>102</v>
      </c>
      <c r="AA51" s="1" t="s">
        <v>102</v>
      </c>
      <c r="AB51" s="1" t="s">
        <v>102</v>
      </c>
      <c r="AC51" s="1" t="s">
        <v>102</v>
      </c>
      <c r="AD51" s="1" t="s">
        <v>102</v>
      </c>
      <c r="AE51" s="1" t="s">
        <v>102</v>
      </c>
      <c r="AF51" s="1" t="s">
        <v>102</v>
      </c>
      <c r="AG51" s="1" t="s">
        <v>102</v>
      </c>
      <c r="AH51" s="1">
        <v>-1</v>
      </c>
      <c r="AI51" s="1">
        <v>-8</v>
      </c>
      <c r="AJ51" s="1">
        <v>-8.3</v>
      </c>
      <c r="AK51" s="1">
        <v>-4.1</v>
      </c>
      <c r="AL51" s="1">
        <v>-7.9</v>
      </c>
      <c r="AM51" s="1">
        <v>-5.2</v>
      </c>
      <c r="AN51" s="1">
        <v>-8</v>
      </c>
      <c r="AO51" s="1">
        <v>-21.2</v>
      </c>
      <c r="AP51" s="1">
        <v>-12.1</v>
      </c>
      <c r="AQ51" s="1">
        <v>1.4</v>
      </c>
      <c r="AR51" s="1">
        <v>-21.5</v>
      </c>
      <c r="AS51" s="1">
        <v>-31.3</v>
      </c>
      <c r="AT51" s="1">
        <v>-16.8</v>
      </c>
      <c r="AU51" s="1">
        <v>-3.8</v>
      </c>
      <c r="AV51" s="1">
        <v>-15.7</v>
      </c>
      <c r="AW51" s="1">
        <v>-86.7</v>
      </c>
      <c r="AX51" s="1">
        <v>-62.5</v>
      </c>
      <c r="AY51" s="1">
        <v>-46</v>
      </c>
      <c r="AZ51" s="1">
        <v>-31.9</v>
      </c>
      <c r="BA51" s="1">
        <v>-26.7</v>
      </c>
      <c r="BB51" s="1">
        <v>-75.7</v>
      </c>
      <c r="BC51" s="1">
        <v>-73.5</v>
      </c>
      <c r="BD51" s="1">
        <v>-161.3</v>
      </c>
      <c r="BE51" s="1">
        <v>-201.8</v>
      </c>
      <c r="BF51" s="1">
        <v>-190.4</v>
      </c>
      <c r="BG51" s="1">
        <v>-215.5</v>
      </c>
      <c r="BH51" s="1">
        <v>-238.5</v>
      </c>
      <c r="BI51" s="1">
        <v>-208.4</v>
      </c>
      <c r="BJ51" s="1">
        <v>-186.7</v>
      </c>
      <c r="BK51" s="1">
        <v>-181.7</v>
      </c>
      <c r="BL51" s="1">
        <v>-251.8</v>
      </c>
      <c r="BM51" s="1">
        <v>-301.3</v>
      </c>
      <c r="BN51" s="1">
        <v>-373.1</v>
      </c>
      <c r="BO51" s="1">
        <v>-338.3</v>
      </c>
      <c r="BP51" s="1">
        <v>-262.3</v>
      </c>
      <c r="BQ51" s="1">
        <v>-244.5</v>
      </c>
      <c r="BR51" s="1">
        <v>-179.7</v>
      </c>
      <c r="BS51" s="1">
        <v>-73.8</v>
      </c>
      <c r="BT51" s="1">
        <v>27</v>
      </c>
      <c r="BU51" s="1">
        <v>64.4</v>
      </c>
      <c r="BV51" s="1">
        <v>146.6</v>
      </c>
      <c r="BW51" s="1">
        <v>-65.1</v>
      </c>
      <c r="BX51" s="1">
        <v>-422.4</v>
      </c>
      <c r="BY51" s="1">
        <v>-553.3</v>
      </c>
      <c r="BZ51" s="1">
        <v>-531.1</v>
      </c>
      <c r="CA51" s="1">
        <v>-418.3</v>
      </c>
      <c r="CB51" s="1">
        <v>-291.6</v>
      </c>
      <c r="CC51" s="1">
        <v>-408.1</v>
      </c>
      <c r="CD51" s="1">
        <v>-937.3</v>
      </c>
      <c r="CE51" s="1">
        <v>-1668.3</v>
      </c>
      <c r="CF51" s="1">
        <v>-1651</v>
      </c>
      <c r="CG51" s="1">
        <v>-1542.3</v>
      </c>
    </row>
    <row r="52" spans="1:85" ht="13.5">
      <c r="A52" s="52" t="s">
        <v>156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</row>
    <row r="53" spans="1:85" ht="12.75">
      <c r="A53" s="53" t="s">
        <v>193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</row>
    <row r="54" spans="1:85" ht="12.75">
      <c r="A54" s="53" t="s">
        <v>192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</row>
    <row r="55" spans="1:85" ht="12.75">
      <c r="A55" s="53" t="s">
        <v>191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</row>
  </sheetData>
  <sheetProtection/>
  <mergeCells count="8">
    <mergeCell ref="A52:CG52"/>
    <mergeCell ref="A53:CG53"/>
    <mergeCell ref="A54:CG54"/>
    <mergeCell ref="A55:CG55"/>
    <mergeCell ref="A1:CG1"/>
    <mergeCell ref="A2:CG2"/>
    <mergeCell ref="A3:CG3"/>
    <mergeCell ref="A4:CG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D4" sqref="A1:IV16384"/>
    </sheetView>
  </sheetViews>
  <sheetFormatPr defaultColWidth="9.140625" defaultRowHeight="12.75"/>
  <cols>
    <col min="1" max="1" width="11.421875" style="4" customWidth="1"/>
    <col min="2" max="2" width="9.421875" style="0" customWidth="1"/>
    <col min="3" max="3" width="13.8515625" style="0" customWidth="1"/>
    <col min="4" max="4" width="13.421875" style="0" customWidth="1"/>
    <col min="5" max="5" width="9.8515625" style="0" customWidth="1"/>
    <col min="6" max="6" width="13.28125" style="0" customWidth="1"/>
    <col min="7" max="7" width="10.57421875" style="0" customWidth="1"/>
    <col min="8" max="8" width="10.140625" style="0" customWidth="1"/>
  </cols>
  <sheetData>
    <row r="1" spans="1:8" ht="12.75">
      <c r="A1" s="6" t="s">
        <v>190</v>
      </c>
      <c r="B1" s="7"/>
      <c r="C1" s="3"/>
      <c r="D1" s="3"/>
      <c r="E1" s="3"/>
      <c r="F1" s="3"/>
      <c r="G1" s="3"/>
      <c r="H1" s="3"/>
    </row>
    <row r="2" ht="13.5" thickBot="1"/>
    <row r="3" spans="1:8" ht="15" customHeight="1" thickBot="1">
      <c r="A3" s="38"/>
      <c r="B3" s="34"/>
      <c r="C3" s="54" t="s">
        <v>203</v>
      </c>
      <c r="D3" s="55"/>
      <c r="E3" s="55"/>
      <c r="F3" s="55"/>
      <c r="G3" s="55"/>
      <c r="H3" s="56"/>
    </row>
    <row r="4" spans="1:8" s="5" customFormat="1" ht="27" customHeight="1">
      <c r="A4" s="39" t="s">
        <v>182</v>
      </c>
      <c r="B4" s="35" t="s">
        <v>185</v>
      </c>
      <c r="C4" s="22" t="s">
        <v>204</v>
      </c>
      <c r="D4" s="23" t="s">
        <v>209</v>
      </c>
      <c r="E4" s="24" t="s">
        <v>183</v>
      </c>
      <c r="F4" s="24" t="s">
        <v>184</v>
      </c>
      <c r="G4" s="23" t="s">
        <v>210</v>
      </c>
      <c r="H4" s="25" t="s">
        <v>211</v>
      </c>
    </row>
    <row r="5" spans="1:8" ht="12.75">
      <c r="A5" s="40" t="s">
        <v>5</v>
      </c>
      <c r="B5" s="36">
        <v>103.6</v>
      </c>
      <c r="C5" s="26">
        <v>10</v>
      </c>
      <c r="D5" s="14">
        <f>C5/B5</f>
        <v>0.09652509652509653</v>
      </c>
      <c r="E5" s="27">
        <v>10.5</v>
      </c>
      <c r="F5" s="28">
        <v>8</v>
      </c>
      <c r="G5" s="14">
        <f aca="true" t="shared" si="0" ref="G5:G36">E5/B5</f>
        <v>0.10135135135135136</v>
      </c>
      <c r="H5" s="17">
        <f aca="true" t="shared" si="1" ref="H5:H36">F5/B5</f>
        <v>0.07722007722007722</v>
      </c>
    </row>
    <row r="6" spans="1:8" ht="12.75">
      <c r="A6" s="40" t="s">
        <v>6</v>
      </c>
      <c r="B6" s="36">
        <v>91.2</v>
      </c>
      <c r="C6" s="26">
        <v>9.5</v>
      </c>
      <c r="D6" s="14">
        <f aca="true" t="shared" si="2" ref="D6:D69">C6/B6</f>
        <v>0.10416666666666666</v>
      </c>
      <c r="E6" s="27">
        <v>10</v>
      </c>
      <c r="F6" s="28">
        <v>8.4</v>
      </c>
      <c r="G6" s="14">
        <f t="shared" si="0"/>
        <v>0.10964912280701754</v>
      </c>
      <c r="H6" s="17">
        <f t="shared" si="1"/>
        <v>0.09210526315789473</v>
      </c>
    </row>
    <row r="7" spans="1:8" ht="12.75">
      <c r="A7" s="40" t="s">
        <v>7</v>
      </c>
      <c r="B7" s="36">
        <v>76.5</v>
      </c>
      <c r="C7" s="26">
        <v>8.299999999999999</v>
      </c>
      <c r="D7" s="14">
        <f t="shared" si="2"/>
        <v>0.10849673202614378</v>
      </c>
      <c r="E7" s="27">
        <v>8.7</v>
      </c>
      <c r="F7" s="28">
        <v>9.8</v>
      </c>
      <c r="G7" s="14">
        <f t="shared" si="0"/>
        <v>0.11372549019607842</v>
      </c>
      <c r="H7" s="17">
        <f t="shared" si="1"/>
        <v>0.1281045751633987</v>
      </c>
    </row>
    <row r="8" spans="1:8" ht="12.75">
      <c r="A8" s="40" t="s">
        <v>8</v>
      </c>
      <c r="B8" s="36">
        <v>58.7</v>
      </c>
      <c r="C8" s="26">
        <v>7.8</v>
      </c>
      <c r="D8" s="14">
        <f t="shared" si="2"/>
        <v>0.13287904599659284</v>
      </c>
      <c r="E8" s="27">
        <v>8.2</v>
      </c>
      <c r="F8" s="28">
        <v>8.8</v>
      </c>
      <c r="G8" s="14">
        <f t="shared" si="0"/>
        <v>0.13969335604770014</v>
      </c>
      <c r="H8" s="17">
        <f t="shared" si="1"/>
        <v>0.14991482112436116</v>
      </c>
    </row>
    <row r="9" spans="1:8" ht="12.75">
      <c r="A9" s="40" t="s">
        <v>9</v>
      </c>
      <c r="B9" s="36">
        <v>56.4</v>
      </c>
      <c r="C9" s="26">
        <v>8.299999999999999</v>
      </c>
      <c r="D9" s="14">
        <f t="shared" si="2"/>
        <v>0.14716312056737588</v>
      </c>
      <c r="E9" s="27">
        <v>8.6</v>
      </c>
      <c r="F9" s="28">
        <v>9.2</v>
      </c>
      <c r="G9" s="14">
        <f t="shared" si="0"/>
        <v>0.1524822695035461</v>
      </c>
      <c r="H9" s="17">
        <f t="shared" si="1"/>
        <v>0.1631205673758865</v>
      </c>
    </row>
    <row r="10" spans="1:8" ht="12.75">
      <c r="A10" s="40" t="s">
        <v>10</v>
      </c>
      <c r="B10" s="36">
        <v>66</v>
      </c>
      <c r="C10" s="26">
        <v>9.4</v>
      </c>
      <c r="D10" s="14">
        <f t="shared" si="2"/>
        <v>0.14242424242424243</v>
      </c>
      <c r="E10" s="27">
        <v>9.7</v>
      </c>
      <c r="F10" s="28">
        <v>10.7</v>
      </c>
      <c r="G10" s="14">
        <f t="shared" si="0"/>
        <v>0.14696969696969697</v>
      </c>
      <c r="H10" s="17">
        <f t="shared" si="1"/>
        <v>0.1621212121212121</v>
      </c>
    </row>
    <row r="11" spans="1:8" ht="12.75">
      <c r="A11" s="40" t="s">
        <v>11</v>
      </c>
      <c r="B11" s="36">
        <v>73.3</v>
      </c>
      <c r="C11" s="26">
        <v>10.1</v>
      </c>
      <c r="D11" s="14">
        <f t="shared" si="2"/>
        <v>0.1377899045020464</v>
      </c>
      <c r="E11" s="27">
        <v>10.5</v>
      </c>
      <c r="F11" s="28">
        <v>11.2</v>
      </c>
      <c r="G11" s="14">
        <f t="shared" si="0"/>
        <v>0.14324693042291953</v>
      </c>
      <c r="H11" s="17">
        <f t="shared" si="1"/>
        <v>0.15279672578444747</v>
      </c>
    </row>
    <row r="12" spans="1:8" ht="12.75">
      <c r="A12" s="40" t="s">
        <v>12</v>
      </c>
      <c r="B12" s="36">
        <v>83.8</v>
      </c>
      <c r="C12" s="26">
        <v>11.5</v>
      </c>
      <c r="D12" s="14">
        <f t="shared" si="2"/>
        <v>0.13723150357995229</v>
      </c>
      <c r="E12" s="27">
        <v>11.9</v>
      </c>
      <c r="F12" s="28">
        <v>12.8</v>
      </c>
      <c r="G12" s="14">
        <f t="shared" si="0"/>
        <v>0.14200477326968974</v>
      </c>
      <c r="H12" s="17">
        <f t="shared" si="1"/>
        <v>0.15274463007159905</v>
      </c>
    </row>
    <row r="13" spans="1:8" ht="12.75">
      <c r="A13" s="40" t="s">
        <v>13</v>
      </c>
      <c r="B13" s="36">
        <v>91.9</v>
      </c>
      <c r="C13" s="26">
        <v>13.9</v>
      </c>
      <c r="D13" s="14">
        <f t="shared" si="2"/>
        <v>0.1512513601741023</v>
      </c>
      <c r="E13" s="27">
        <v>14.3</v>
      </c>
      <c r="F13" s="28">
        <v>12</v>
      </c>
      <c r="G13" s="14">
        <f t="shared" si="0"/>
        <v>0.15560391730141457</v>
      </c>
      <c r="H13" s="17">
        <f t="shared" si="1"/>
        <v>0.13057671381936886</v>
      </c>
    </row>
    <row r="14" spans="1:8" ht="12.75">
      <c r="A14" s="40" t="s">
        <v>14</v>
      </c>
      <c r="B14" s="36">
        <v>86.1</v>
      </c>
      <c r="C14" s="26">
        <v>13.4</v>
      </c>
      <c r="D14" s="14">
        <f t="shared" si="2"/>
        <v>0.1556329849012776</v>
      </c>
      <c r="E14" s="27">
        <v>13.9</v>
      </c>
      <c r="F14" s="28">
        <v>13.2</v>
      </c>
      <c r="G14" s="14">
        <f t="shared" si="0"/>
        <v>0.16144018583042974</v>
      </c>
      <c r="H14" s="17">
        <f t="shared" si="1"/>
        <v>0.15331010452961671</v>
      </c>
    </row>
    <row r="15" spans="1:8" ht="12.75">
      <c r="A15" s="40" t="s">
        <v>15</v>
      </c>
      <c r="B15" s="36">
        <v>92.2</v>
      </c>
      <c r="C15" s="26">
        <v>13.9</v>
      </c>
      <c r="D15" s="14">
        <f t="shared" si="2"/>
        <v>0.15075921908893708</v>
      </c>
      <c r="E15" s="27">
        <v>14.2</v>
      </c>
      <c r="F15" s="28">
        <v>14.3</v>
      </c>
      <c r="G15" s="14">
        <f t="shared" si="0"/>
        <v>0.15401301518438176</v>
      </c>
      <c r="H15" s="17">
        <f t="shared" si="1"/>
        <v>0.15509761388286333</v>
      </c>
    </row>
    <row r="16" spans="1:8" ht="12.75">
      <c r="A16" s="40" t="s">
        <v>16</v>
      </c>
      <c r="B16" s="36">
        <v>101.4</v>
      </c>
      <c r="C16" s="26">
        <v>16.2</v>
      </c>
      <c r="D16" s="14">
        <f t="shared" si="2"/>
        <v>0.15976331360946744</v>
      </c>
      <c r="E16" s="27">
        <v>16.6</v>
      </c>
      <c r="F16" s="28">
        <v>15</v>
      </c>
      <c r="G16" s="14">
        <f t="shared" si="0"/>
        <v>0.16370808678500987</v>
      </c>
      <c r="H16" s="17">
        <f t="shared" si="1"/>
        <v>0.14792899408284022</v>
      </c>
    </row>
    <row r="17" spans="1:8" ht="12.75">
      <c r="A17" s="40" t="s">
        <v>17</v>
      </c>
      <c r="B17" s="36">
        <v>126.7</v>
      </c>
      <c r="C17" s="26">
        <v>23.3</v>
      </c>
      <c r="D17" s="14">
        <f t="shared" si="2"/>
        <v>0.18389897395422258</v>
      </c>
      <c r="E17" s="27">
        <v>23.8</v>
      </c>
      <c r="F17" s="28">
        <v>19.6</v>
      </c>
      <c r="G17" s="14">
        <f t="shared" si="0"/>
        <v>0.1878453038674033</v>
      </c>
      <c r="H17" s="17">
        <f t="shared" si="1"/>
        <v>0.1546961325966851</v>
      </c>
    </row>
    <row r="18" spans="1:8" ht="12.75">
      <c r="A18" s="40" t="s">
        <v>18</v>
      </c>
      <c r="B18" s="36">
        <v>161.9</v>
      </c>
      <c r="C18" s="26">
        <v>30.7</v>
      </c>
      <c r="D18" s="14">
        <f t="shared" si="2"/>
        <v>0.18962322421247682</v>
      </c>
      <c r="E18" s="27">
        <v>31.2</v>
      </c>
      <c r="F18" s="28">
        <v>38.4</v>
      </c>
      <c r="G18" s="14">
        <f t="shared" si="0"/>
        <v>0.19271155033971588</v>
      </c>
      <c r="H18" s="17">
        <f t="shared" si="1"/>
        <v>0.23718344657195797</v>
      </c>
    </row>
    <row r="19" spans="1:8" ht="12.75">
      <c r="A19" s="40" t="s">
        <v>19</v>
      </c>
      <c r="B19" s="36">
        <v>198.6</v>
      </c>
      <c r="C19" s="26">
        <v>47</v>
      </c>
      <c r="D19" s="14">
        <f t="shared" si="2"/>
        <v>0.2366565961732125</v>
      </c>
      <c r="E19" s="27">
        <v>47.6</v>
      </c>
      <c r="F19" s="28">
        <v>60.2</v>
      </c>
      <c r="G19" s="14">
        <f t="shared" si="0"/>
        <v>0.23967774420946628</v>
      </c>
      <c r="H19" s="17">
        <f t="shared" si="1"/>
        <v>0.3031218529707956</v>
      </c>
    </row>
    <row r="20" spans="1:8" ht="12.75">
      <c r="A20" s="40" t="s">
        <v>20</v>
      </c>
      <c r="B20" s="36">
        <v>219.8</v>
      </c>
      <c r="C20" s="26">
        <v>48.599999999999994</v>
      </c>
      <c r="D20" s="14">
        <f t="shared" si="2"/>
        <v>0.22111010009099177</v>
      </c>
      <c r="E20" s="27">
        <v>49.4</v>
      </c>
      <c r="F20" s="28">
        <v>74.7</v>
      </c>
      <c r="G20" s="14">
        <f t="shared" si="0"/>
        <v>0.22474977252047315</v>
      </c>
      <c r="H20" s="17">
        <f t="shared" si="1"/>
        <v>0.3398544131028207</v>
      </c>
    </row>
    <row r="21" spans="1:8" ht="12.75">
      <c r="A21" s="40" t="s">
        <v>21</v>
      </c>
      <c r="B21" s="36">
        <v>223</v>
      </c>
      <c r="C21" s="26">
        <v>50.5</v>
      </c>
      <c r="D21" s="14">
        <f t="shared" si="2"/>
        <v>0.226457399103139</v>
      </c>
      <c r="E21" s="27">
        <v>51.4</v>
      </c>
      <c r="F21" s="28">
        <v>78.7</v>
      </c>
      <c r="G21" s="14">
        <f t="shared" si="0"/>
        <v>0.23049327354260088</v>
      </c>
      <c r="H21" s="17">
        <f t="shared" si="1"/>
        <v>0.352914798206278</v>
      </c>
    </row>
    <row r="22" spans="1:8" ht="12.75">
      <c r="A22" s="40" t="s">
        <v>22</v>
      </c>
      <c r="B22" s="36">
        <v>222.2</v>
      </c>
      <c r="C22" s="26">
        <v>49.7</v>
      </c>
      <c r="D22" s="14">
        <f t="shared" si="2"/>
        <v>0.2236723672367237</v>
      </c>
      <c r="E22" s="27">
        <v>50.4</v>
      </c>
      <c r="F22" s="28">
        <v>53.9</v>
      </c>
      <c r="G22" s="14">
        <f t="shared" si="0"/>
        <v>0.22682268226822683</v>
      </c>
      <c r="H22" s="17">
        <f t="shared" si="1"/>
        <v>0.24257425742574257</v>
      </c>
    </row>
    <row r="23" spans="1:8" ht="12.75">
      <c r="A23" s="40" t="s">
        <v>23</v>
      </c>
      <c r="B23" s="36">
        <v>244.1</v>
      </c>
      <c r="C23" s="26">
        <v>54.800000000000004</v>
      </c>
      <c r="D23" s="14">
        <f t="shared" si="2"/>
        <v>0.2244981564932405</v>
      </c>
      <c r="E23" s="27">
        <v>55.4</v>
      </c>
      <c r="F23" s="28">
        <v>48.7</v>
      </c>
      <c r="G23" s="14">
        <f t="shared" si="0"/>
        <v>0.2269561655059402</v>
      </c>
      <c r="H23" s="17">
        <f t="shared" si="1"/>
        <v>0.19950839819746008</v>
      </c>
    </row>
    <row r="24" spans="1:8" ht="12.75">
      <c r="A24" s="40" t="s">
        <v>24</v>
      </c>
      <c r="B24" s="36">
        <v>269.1</v>
      </c>
      <c r="C24" s="26">
        <v>56</v>
      </c>
      <c r="D24" s="14">
        <f t="shared" si="2"/>
        <v>0.20810107766629504</v>
      </c>
      <c r="E24" s="27">
        <v>56.8</v>
      </c>
      <c r="F24" s="28">
        <v>51.9</v>
      </c>
      <c r="G24" s="14">
        <f t="shared" si="0"/>
        <v>0.21107395020438496</v>
      </c>
      <c r="H24" s="17">
        <f t="shared" si="1"/>
        <v>0.19286510590858416</v>
      </c>
    </row>
    <row r="25" spans="1:8" ht="12.75">
      <c r="A25" s="40" t="s">
        <v>25</v>
      </c>
      <c r="B25" s="36">
        <v>267.2</v>
      </c>
      <c r="C25" s="26">
        <v>52.699999999999996</v>
      </c>
      <c r="D25" s="14">
        <f t="shared" si="2"/>
        <v>0.19723053892215567</v>
      </c>
      <c r="E25" s="27">
        <v>53.6</v>
      </c>
      <c r="F25" s="28">
        <v>57.7</v>
      </c>
      <c r="G25" s="14">
        <f t="shared" si="0"/>
        <v>0.2005988023952096</v>
      </c>
      <c r="H25" s="17">
        <f t="shared" si="1"/>
        <v>0.21594311377245512</v>
      </c>
    </row>
    <row r="26" spans="1:8" ht="12.75">
      <c r="A26" s="40" t="s">
        <v>26</v>
      </c>
      <c r="B26" s="36">
        <v>293.7</v>
      </c>
      <c r="C26" s="26">
        <v>65.3</v>
      </c>
      <c r="D26" s="14">
        <f t="shared" si="2"/>
        <v>0.2223357167177392</v>
      </c>
      <c r="E26" s="27">
        <v>66.1</v>
      </c>
      <c r="F26" s="28">
        <v>59.2</v>
      </c>
      <c r="G26" s="14">
        <f t="shared" si="0"/>
        <v>0.22505958461014638</v>
      </c>
      <c r="H26" s="17">
        <f t="shared" si="1"/>
        <v>0.20156622403813418</v>
      </c>
    </row>
    <row r="27" spans="1:8" ht="12.75">
      <c r="A27" s="40" t="s">
        <v>27</v>
      </c>
      <c r="B27" s="36">
        <v>339.3</v>
      </c>
      <c r="C27" s="26">
        <v>81.10000000000001</v>
      </c>
      <c r="D27" s="14">
        <f t="shared" si="2"/>
        <v>0.23902151488358386</v>
      </c>
      <c r="E27" s="27">
        <v>81.9</v>
      </c>
      <c r="F27" s="28">
        <v>69.7</v>
      </c>
      <c r="G27" s="14">
        <f t="shared" si="0"/>
        <v>0.2413793103448276</v>
      </c>
      <c r="H27" s="17">
        <f t="shared" si="1"/>
        <v>0.20542292956086058</v>
      </c>
    </row>
    <row r="28" spans="1:8" ht="12.75">
      <c r="A28" s="40" t="s">
        <v>28</v>
      </c>
      <c r="B28" s="36">
        <v>358.3</v>
      </c>
      <c r="C28" s="26">
        <v>85.4</v>
      </c>
      <c r="D28" s="14">
        <f t="shared" si="2"/>
        <v>0.23834775327937482</v>
      </c>
      <c r="E28" s="27">
        <v>86.4</v>
      </c>
      <c r="F28" s="28">
        <v>79.7</v>
      </c>
      <c r="G28" s="14">
        <f t="shared" si="0"/>
        <v>0.24113871057772818</v>
      </c>
      <c r="H28" s="17">
        <f t="shared" si="1"/>
        <v>0.2224392966787608</v>
      </c>
    </row>
    <row r="29" spans="1:8" ht="12.75">
      <c r="A29" s="40" t="s">
        <v>29</v>
      </c>
      <c r="B29" s="36">
        <v>379.3</v>
      </c>
      <c r="C29" s="26">
        <v>89.69999999999999</v>
      </c>
      <c r="D29" s="14">
        <f t="shared" si="2"/>
        <v>0.23648826786185073</v>
      </c>
      <c r="E29" s="27">
        <v>90.8</v>
      </c>
      <c r="F29" s="28">
        <v>85.5</v>
      </c>
      <c r="G29" s="14">
        <f t="shared" si="0"/>
        <v>0.23938834695491693</v>
      </c>
      <c r="H29" s="17">
        <f t="shared" si="1"/>
        <v>0.22541523859741627</v>
      </c>
    </row>
    <row r="30" spans="1:8" ht="12.75">
      <c r="A30" s="40" t="s">
        <v>30</v>
      </c>
      <c r="B30" s="36">
        <v>380.4</v>
      </c>
      <c r="C30" s="26">
        <v>84.8</v>
      </c>
      <c r="D30" s="14">
        <f t="shared" si="2"/>
        <v>0.22292323869610936</v>
      </c>
      <c r="E30" s="27">
        <v>85.9</v>
      </c>
      <c r="F30" s="28">
        <v>84.4</v>
      </c>
      <c r="G30" s="14">
        <f t="shared" si="0"/>
        <v>0.22581493165089384</v>
      </c>
      <c r="H30" s="17">
        <f t="shared" si="1"/>
        <v>0.2218717139852787</v>
      </c>
    </row>
    <row r="31" spans="1:8" ht="12.75">
      <c r="A31" s="40" t="s">
        <v>31</v>
      </c>
      <c r="B31" s="36">
        <v>414.7</v>
      </c>
      <c r="C31" s="26">
        <v>95.5</v>
      </c>
      <c r="D31" s="14">
        <f t="shared" si="2"/>
        <v>0.23028695442488548</v>
      </c>
      <c r="E31" s="27">
        <v>96.7</v>
      </c>
      <c r="F31" s="28">
        <v>87.5</v>
      </c>
      <c r="G31" s="14">
        <f t="shared" si="0"/>
        <v>0.23318061249095734</v>
      </c>
      <c r="H31" s="17">
        <f t="shared" si="1"/>
        <v>0.21099590065107307</v>
      </c>
    </row>
    <row r="32" spans="1:8" ht="12.75">
      <c r="A32" s="40" t="s">
        <v>32</v>
      </c>
      <c r="B32" s="36">
        <v>437.4</v>
      </c>
      <c r="C32" s="26">
        <v>102.8</v>
      </c>
      <c r="D32" s="14">
        <f t="shared" si="2"/>
        <v>0.23502514860539553</v>
      </c>
      <c r="E32" s="27">
        <v>104.2</v>
      </c>
      <c r="F32" s="28">
        <v>92.2</v>
      </c>
      <c r="G32" s="14">
        <f t="shared" si="0"/>
        <v>0.23822588020118887</v>
      </c>
      <c r="H32" s="17">
        <f t="shared" si="1"/>
        <v>0.21079103795153178</v>
      </c>
    </row>
    <row r="33" spans="1:8" ht="12.75">
      <c r="A33" s="40" t="s">
        <v>33</v>
      </c>
      <c r="B33" s="36">
        <v>461.1</v>
      </c>
      <c r="C33" s="26">
        <v>108.30000000000001</v>
      </c>
      <c r="D33" s="14">
        <f t="shared" si="2"/>
        <v>0.23487312947299938</v>
      </c>
      <c r="E33" s="27">
        <v>109.8</v>
      </c>
      <c r="F33" s="28">
        <v>102.4</v>
      </c>
      <c r="G33" s="14">
        <f t="shared" si="0"/>
        <v>0.23812621990891344</v>
      </c>
      <c r="H33" s="17">
        <f t="shared" si="1"/>
        <v>0.22207764042507047</v>
      </c>
    </row>
    <row r="34" spans="1:8" ht="12.75">
      <c r="A34" s="40" t="s">
        <v>34</v>
      </c>
      <c r="B34" s="36">
        <v>467.2</v>
      </c>
      <c r="C34" s="26">
        <v>106.60000000000001</v>
      </c>
      <c r="D34" s="14">
        <f t="shared" si="2"/>
        <v>0.22816780821917812</v>
      </c>
      <c r="E34" s="27">
        <v>108.2</v>
      </c>
      <c r="F34" s="28">
        <v>110.7</v>
      </c>
      <c r="G34" s="14">
        <f t="shared" si="0"/>
        <v>0.23159246575342468</v>
      </c>
      <c r="H34" s="17">
        <f t="shared" si="1"/>
        <v>0.23694349315068494</v>
      </c>
    </row>
    <row r="35" spans="1:8" ht="12.75">
      <c r="A35" s="40" t="s">
        <v>35</v>
      </c>
      <c r="B35" s="36">
        <v>506.6</v>
      </c>
      <c r="C35" s="26">
        <v>121</v>
      </c>
      <c r="D35" s="14">
        <f t="shared" si="2"/>
        <v>0.2388472167390446</v>
      </c>
      <c r="E35" s="27">
        <v>123</v>
      </c>
      <c r="F35" s="28">
        <v>115.9</v>
      </c>
      <c r="G35" s="14">
        <f t="shared" si="0"/>
        <v>0.2427951046190288</v>
      </c>
      <c r="H35" s="17">
        <f t="shared" si="1"/>
        <v>0.2287801026450849</v>
      </c>
    </row>
    <row r="36" spans="1:8" ht="12.75">
      <c r="A36" s="40" t="s">
        <v>36</v>
      </c>
      <c r="B36" s="36">
        <v>526.4</v>
      </c>
      <c r="C36" s="26">
        <v>129.9</v>
      </c>
      <c r="D36" s="14">
        <f t="shared" si="2"/>
        <v>0.24677051671732525</v>
      </c>
      <c r="E36" s="27">
        <v>134.4</v>
      </c>
      <c r="F36" s="28">
        <v>123</v>
      </c>
      <c r="G36" s="14">
        <f t="shared" si="0"/>
        <v>0.25531914893617025</v>
      </c>
      <c r="H36" s="17">
        <f t="shared" si="1"/>
        <v>0.23366261398176294</v>
      </c>
    </row>
    <row r="37" spans="1:8" ht="12.75">
      <c r="A37" s="40" t="s">
        <v>37</v>
      </c>
      <c r="B37" s="36">
        <v>544.8</v>
      </c>
      <c r="C37" s="26">
        <v>134.2</v>
      </c>
      <c r="D37" s="14">
        <f t="shared" si="2"/>
        <v>0.24632892804698972</v>
      </c>
      <c r="E37" s="27">
        <v>139</v>
      </c>
      <c r="F37" s="28">
        <v>132.2</v>
      </c>
      <c r="G37" s="14">
        <f aca="true" t="shared" si="3" ref="G37:G68">E37/B37</f>
        <v>0.25513950073421443</v>
      </c>
      <c r="H37" s="17">
        <f aca="true" t="shared" si="4" ref="H37:H68">F37/B37</f>
        <v>0.24265785609397944</v>
      </c>
    </row>
    <row r="38" spans="1:8" ht="12.75">
      <c r="A38" s="40" t="s">
        <v>38</v>
      </c>
      <c r="B38" s="36">
        <v>585.7</v>
      </c>
      <c r="C38" s="26">
        <v>145.29999999999998</v>
      </c>
      <c r="D38" s="14">
        <f t="shared" si="2"/>
        <v>0.24807922144442543</v>
      </c>
      <c r="E38" s="27">
        <v>150.6</v>
      </c>
      <c r="F38" s="28">
        <v>142.9</v>
      </c>
      <c r="G38" s="14">
        <f t="shared" si="3"/>
        <v>0.2571282226395765</v>
      </c>
      <c r="H38" s="17">
        <f t="shared" si="4"/>
        <v>0.24398156052586648</v>
      </c>
    </row>
    <row r="39" spans="1:8" ht="12.75">
      <c r="A39" s="40" t="s">
        <v>39</v>
      </c>
      <c r="B39" s="36">
        <v>617.8</v>
      </c>
      <c r="C39" s="26">
        <v>156.1</v>
      </c>
      <c r="D39" s="14">
        <f t="shared" si="2"/>
        <v>0.25267076723858856</v>
      </c>
      <c r="E39" s="27">
        <v>162.2</v>
      </c>
      <c r="F39" s="28">
        <v>151.2</v>
      </c>
      <c r="G39" s="14">
        <f t="shared" si="3"/>
        <v>0.26254451278730984</v>
      </c>
      <c r="H39" s="17">
        <f t="shared" si="4"/>
        <v>0.24473939786338622</v>
      </c>
    </row>
    <row r="40" spans="1:8" ht="12.75">
      <c r="A40" s="40" t="s">
        <v>40</v>
      </c>
      <c r="B40" s="36">
        <v>663.6</v>
      </c>
      <c r="C40" s="26">
        <v>160</v>
      </c>
      <c r="D40" s="14">
        <f t="shared" si="2"/>
        <v>0.24110910186859552</v>
      </c>
      <c r="E40" s="27">
        <v>166.6</v>
      </c>
      <c r="F40" s="28">
        <v>159.3</v>
      </c>
      <c r="G40" s="14">
        <f t="shared" si="3"/>
        <v>0.2510548523206751</v>
      </c>
      <c r="H40" s="17">
        <f t="shared" si="4"/>
        <v>0.24005424954792046</v>
      </c>
    </row>
    <row r="41" spans="1:8" ht="12.75">
      <c r="A41" s="40" t="s">
        <v>41</v>
      </c>
      <c r="B41" s="36">
        <v>719.1</v>
      </c>
      <c r="C41" s="26">
        <v>173</v>
      </c>
      <c r="D41" s="14">
        <f t="shared" si="2"/>
        <v>0.24057850090390764</v>
      </c>
      <c r="E41" s="27">
        <v>180.3</v>
      </c>
      <c r="F41" s="28">
        <v>170.6</v>
      </c>
      <c r="G41" s="14">
        <f t="shared" si="3"/>
        <v>0.25073007926574886</v>
      </c>
      <c r="H41" s="17">
        <f t="shared" si="4"/>
        <v>0.23724099568905574</v>
      </c>
    </row>
    <row r="42" spans="1:8" ht="12.75">
      <c r="A42" s="40" t="s">
        <v>42</v>
      </c>
      <c r="B42" s="36">
        <v>787.7</v>
      </c>
      <c r="C42" s="26">
        <v>194.9</v>
      </c>
      <c r="D42" s="14">
        <f t="shared" si="2"/>
        <v>0.2474292243239812</v>
      </c>
      <c r="E42" s="27">
        <v>202.8</v>
      </c>
      <c r="F42" s="28">
        <v>192.8</v>
      </c>
      <c r="G42" s="14">
        <f t="shared" si="3"/>
        <v>0.2574584232575854</v>
      </c>
      <c r="H42" s="17">
        <f t="shared" si="4"/>
        <v>0.2447632347340358</v>
      </c>
    </row>
    <row r="43" spans="1:8" ht="12.75">
      <c r="A43" s="40" t="s">
        <v>43</v>
      </c>
      <c r="B43" s="36">
        <v>832.4</v>
      </c>
      <c r="C43" s="26">
        <v>208.8</v>
      </c>
      <c r="D43" s="14">
        <f t="shared" si="2"/>
        <v>0.2508409418548775</v>
      </c>
      <c r="E43" s="27">
        <v>217.7</v>
      </c>
      <c r="F43" s="28">
        <v>220</v>
      </c>
      <c r="G43" s="14">
        <f t="shared" si="3"/>
        <v>0.2615329168668909</v>
      </c>
      <c r="H43" s="17">
        <f t="shared" si="4"/>
        <v>0.2642960115329169</v>
      </c>
    </row>
    <row r="44" spans="1:8" ht="12.75">
      <c r="A44" s="40" t="s">
        <v>44</v>
      </c>
      <c r="B44" s="36">
        <v>909.8</v>
      </c>
      <c r="C44" s="26">
        <v>241.89999999999998</v>
      </c>
      <c r="D44" s="14">
        <f t="shared" si="2"/>
        <v>0.2658826115629809</v>
      </c>
      <c r="E44" s="27">
        <v>252.1</v>
      </c>
      <c r="F44" s="28">
        <v>247</v>
      </c>
      <c r="G44" s="14">
        <f t="shared" si="3"/>
        <v>0.27709386678390857</v>
      </c>
      <c r="H44" s="17">
        <f t="shared" si="4"/>
        <v>0.2714882391734447</v>
      </c>
    </row>
    <row r="45" spans="1:8" ht="12.75">
      <c r="A45" s="40" t="s">
        <v>45</v>
      </c>
      <c r="B45" s="36">
        <v>984.4</v>
      </c>
      <c r="C45" s="26">
        <v>272.7</v>
      </c>
      <c r="D45" s="14">
        <f t="shared" si="2"/>
        <v>0.27702153596099144</v>
      </c>
      <c r="E45" s="27">
        <v>283.5</v>
      </c>
      <c r="F45" s="28">
        <v>267</v>
      </c>
      <c r="G45" s="14">
        <f t="shared" si="3"/>
        <v>0.2879926859000406</v>
      </c>
      <c r="H45" s="17">
        <f t="shared" si="4"/>
        <v>0.2712312068264933</v>
      </c>
    </row>
    <row r="46" spans="1:8" ht="12.75">
      <c r="A46" s="40" t="s">
        <v>46</v>
      </c>
      <c r="B46" s="36">
        <v>1038.3</v>
      </c>
      <c r="C46" s="26">
        <v>275.8</v>
      </c>
      <c r="D46" s="14">
        <f t="shared" si="2"/>
        <v>0.2656265048637196</v>
      </c>
      <c r="E46" s="27">
        <v>286.9</v>
      </c>
      <c r="F46" s="28">
        <v>295.2</v>
      </c>
      <c r="G46" s="14">
        <f t="shared" si="3"/>
        <v>0.27631705672734275</v>
      </c>
      <c r="H46" s="17">
        <f t="shared" si="4"/>
        <v>0.28431089280554755</v>
      </c>
    </row>
    <row r="47" spans="1:8" ht="12.75">
      <c r="A47" s="40" t="s">
        <v>47</v>
      </c>
      <c r="B47" s="36">
        <v>1126.8</v>
      </c>
      <c r="C47" s="26">
        <v>291.8</v>
      </c>
      <c r="D47" s="14">
        <f t="shared" si="2"/>
        <v>0.25896343627973023</v>
      </c>
      <c r="E47" s="27">
        <v>303.6</v>
      </c>
      <c r="F47" s="28">
        <v>325.8</v>
      </c>
      <c r="G47" s="14">
        <f t="shared" si="3"/>
        <v>0.2694355697550586</v>
      </c>
      <c r="H47" s="17">
        <f t="shared" si="4"/>
        <v>0.2891373801916933</v>
      </c>
    </row>
    <row r="48" spans="1:8" ht="12.75">
      <c r="A48" s="40" t="s">
        <v>48</v>
      </c>
      <c r="B48" s="36">
        <v>1237.9</v>
      </c>
      <c r="C48" s="26">
        <v>333.40000000000003</v>
      </c>
      <c r="D48" s="14">
        <f t="shared" si="2"/>
        <v>0.2693270861943614</v>
      </c>
      <c r="E48" s="27">
        <v>347</v>
      </c>
      <c r="F48" s="28">
        <v>356.3</v>
      </c>
      <c r="G48" s="14">
        <f t="shared" si="3"/>
        <v>0.2803134340415219</v>
      </c>
      <c r="H48" s="17">
        <f t="shared" si="4"/>
        <v>0.28782615720171256</v>
      </c>
    </row>
    <row r="49" spans="1:8" ht="12.75">
      <c r="A49" s="40" t="s">
        <v>49</v>
      </c>
      <c r="B49" s="36">
        <v>1382.3</v>
      </c>
      <c r="C49" s="26">
        <v>375.3</v>
      </c>
      <c r="D49" s="14">
        <f t="shared" si="2"/>
        <v>0.2715040150473848</v>
      </c>
      <c r="E49" s="27">
        <v>390.4</v>
      </c>
      <c r="F49" s="28">
        <v>386.5</v>
      </c>
      <c r="G49" s="14">
        <f t="shared" si="3"/>
        <v>0.2824278376618679</v>
      </c>
      <c r="H49" s="17">
        <f t="shared" si="4"/>
        <v>0.2796064530130941</v>
      </c>
    </row>
    <row r="50" spans="1:8" ht="12.75">
      <c r="A50" s="40" t="s">
        <v>50</v>
      </c>
      <c r="B50" s="36">
        <v>1499.5</v>
      </c>
      <c r="C50" s="26">
        <v>413.90000000000003</v>
      </c>
      <c r="D50" s="14">
        <f t="shared" si="2"/>
        <v>0.27602534178059357</v>
      </c>
      <c r="E50" s="27">
        <v>431.8</v>
      </c>
      <c r="F50" s="28">
        <v>436.9</v>
      </c>
      <c r="G50" s="14">
        <f t="shared" si="3"/>
        <v>0.2879626542180727</v>
      </c>
      <c r="H50" s="17">
        <f t="shared" si="4"/>
        <v>0.2913637879293098</v>
      </c>
    </row>
    <row r="51" spans="1:8" ht="12.75">
      <c r="A51" s="40" t="s">
        <v>51</v>
      </c>
      <c r="B51" s="36">
        <v>1637.7</v>
      </c>
      <c r="C51" s="26">
        <v>424.20000000000005</v>
      </c>
      <c r="D51" s="14">
        <f t="shared" si="2"/>
        <v>0.25902179886426085</v>
      </c>
      <c r="E51" s="27">
        <v>442.1</v>
      </c>
      <c r="F51" s="28">
        <v>510.2</v>
      </c>
      <c r="G51" s="14">
        <f t="shared" si="3"/>
        <v>0.26995176161690176</v>
      </c>
      <c r="H51" s="17">
        <f t="shared" si="4"/>
        <v>0.31153446907247967</v>
      </c>
    </row>
    <row r="52" spans="1:8" ht="12.75">
      <c r="A52" s="40" t="s">
        <v>52</v>
      </c>
      <c r="B52" s="36">
        <v>1824.6</v>
      </c>
      <c r="C52" s="26">
        <v>485.6</v>
      </c>
      <c r="D52" s="14">
        <f t="shared" si="2"/>
        <v>0.2661405239504549</v>
      </c>
      <c r="E52" s="27">
        <v>505.9</v>
      </c>
      <c r="F52" s="28">
        <v>552.2</v>
      </c>
      <c r="G52" s="14">
        <f t="shared" si="3"/>
        <v>0.27726625013701633</v>
      </c>
      <c r="H52" s="17">
        <f t="shared" si="4"/>
        <v>0.30264167488764665</v>
      </c>
    </row>
    <row r="53" spans="1:8" ht="12.75">
      <c r="A53" s="40" t="s">
        <v>53</v>
      </c>
      <c r="B53" s="36">
        <v>2030.1</v>
      </c>
      <c r="C53" s="26">
        <v>544.9</v>
      </c>
      <c r="D53" s="14">
        <f t="shared" si="2"/>
        <v>0.2684104231318654</v>
      </c>
      <c r="E53" s="27">
        <v>567.3</v>
      </c>
      <c r="F53" s="28">
        <v>600.3</v>
      </c>
      <c r="G53" s="14">
        <f t="shared" si="3"/>
        <v>0.2794443623466824</v>
      </c>
      <c r="H53" s="17">
        <f t="shared" si="4"/>
        <v>0.2956997192256539</v>
      </c>
    </row>
    <row r="54" spans="1:8" ht="12.75">
      <c r="A54" s="40" t="s">
        <v>54</v>
      </c>
      <c r="B54" s="36">
        <v>2293.8</v>
      </c>
      <c r="C54" s="26">
        <v>616.9</v>
      </c>
      <c r="D54" s="14">
        <f t="shared" si="2"/>
        <v>0.2689423663789345</v>
      </c>
      <c r="E54" s="27">
        <v>646.1</v>
      </c>
      <c r="F54" s="28">
        <v>656.3</v>
      </c>
      <c r="G54" s="14">
        <f t="shared" si="3"/>
        <v>0.28167233411805737</v>
      </c>
      <c r="H54" s="17">
        <f t="shared" si="4"/>
        <v>0.28611910367076465</v>
      </c>
    </row>
    <row r="55" spans="1:8" ht="12.75">
      <c r="A55" s="40" t="s">
        <v>55</v>
      </c>
      <c r="B55" s="36">
        <v>2562.2</v>
      </c>
      <c r="C55" s="26">
        <v>691.5999999999999</v>
      </c>
      <c r="D55" s="14">
        <f t="shared" si="2"/>
        <v>0.2699242838185934</v>
      </c>
      <c r="E55" s="27">
        <v>728.9</v>
      </c>
      <c r="F55" s="28">
        <v>729.9</v>
      </c>
      <c r="G55" s="14">
        <f t="shared" si="3"/>
        <v>0.28448208570759503</v>
      </c>
      <c r="H55" s="17">
        <f t="shared" si="4"/>
        <v>0.28487237530247445</v>
      </c>
    </row>
    <row r="56" spans="1:8" ht="12.75">
      <c r="A56" s="40" t="s">
        <v>56</v>
      </c>
      <c r="B56" s="36">
        <v>2788.1</v>
      </c>
      <c r="C56" s="26">
        <v>752.8</v>
      </c>
      <c r="D56" s="14">
        <f t="shared" si="2"/>
        <v>0.27000466267350526</v>
      </c>
      <c r="E56" s="27">
        <v>798.7</v>
      </c>
      <c r="F56" s="28">
        <v>846.5</v>
      </c>
      <c r="G56" s="14">
        <f t="shared" si="3"/>
        <v>0.2864674868189807</v>
      </c>
      <c r="H56" s="17">
        <f t="shared" si="4"/>
        <v>0.3036117786306087</v>
      </c>
    </row>
    <row r="57" spans="1:8" ht="12.75">
      <c r="A57" s="40" t="s">
        <v>57</v>
      </c>
      <c r="B57" s="36">
        <v>3126.8</v>
      </c>
      <c r="C57" s="26">
        <v>860.4</v>
      </c>
      <c r="D57" s="14">
        <f t="shared" si="2"/>
        <v>0.2751695023666368</v>
      </c>
      <c r="E57" s="27">
        <v>917.7</v>
      </c>
      <c r="F57" s="28">
        <v>966.9</v>
      </c>
      <c r="G57" s="14">
        <f t="shared" si="3"/>
        <v>0.2934949469105795</v>
      </c>
      <c r="H57" s="17">
        <f t="shared" si="4"/>
        <v>0.30922988358705383</v>
      </c>
    </row>
    <row r="58" spans="1:8" ht="12.75">
      <c r="A58" s="40" t="s">
        <v>58</v>
      </c>
      <c r="B58" s="36">
        <v>3253.2</v>
      </c>
      <c r="C58" s="26">
        <v>869.6</v>
      </c>
      <c r="D58" s="14">
        <f t="shared" si="2"/>
        <v>0.26730603713266937</v>
      </c>
      <c r="E58" s="27">
        <v>939.3</v>
      </c>
      <c r="F58" s="28">
        <v>1076.8</v>
      </c>
      <c r="G58" s="14">
        <f t="shared" si="3"/>
        <v>0.28873109553670234</v>
      </c>
      <c r="H58" s="17">
        <f t="shared" si="4"/>
        <v>0.33099717201524653</v>
      </c>
    </row>
    <row r="59" spans="1:8" ht="12.75">
      <c r="A59" s="40" t="s">
        <v>59</v>
      </c>
      <c r="B59" s="36">
        <v>3534.6</v>
      </c>
      <c r="C59" s="26">
        <v>921.3</v>
      </c>
      <c r="D59" s="14">
        <f t="shared" si="2"/>
        <v>0.2606518417925649</v>
      </c>
      <c r="E59" s="27">
        <v>1000.3</v>
      </c>
      <c r="F59" s="28">
        <v>1171.7</v>
      </c>
      <c r="G59" s="14">
        <f t="shared" si="3"/>
        <v>0.2830023199230465</v>
      </c>
      <c r="H59" s="17">
        <f t="shared" si="4"/>
        <v>0.3314943699428507</v>
      </c>
    </row>
    <row r="60" spans="1:8" ht="12.75">
      <c r="A60" s="40" t="s">
        <v>60</v>
      </c>
      <c r="B60" s="36">
        <v>3930.9</v>
      </c>
      <c r="C60" s="26">
        <v>1021.3</v>
      </c>
      <c r="D60" s="14">
        <f t="shared" si="2"/>
        <v>0.2598132743137704</v>
      </c>
      <c r="E60" s="27">
        <v>1113.5</v>
      </c>
      <c r="F60" s="28">
        <v>1261</v>
      </c>
      <c r="G60" s="14">
        <f t="shared" si="3"/>
        <v>0.28326846269302197</v>
      </c>
      <c r="H60" s="17">
        <f t="shared" si="4"/>
        <v>0.3207916762064667</v>
      </c>
    </row>
    <row r="61" spans="1:8" ht="12.75">
      <c r="A61" s="40" t="s">
        <v>61</v>
      </c>
      <c r="B61" s="36">
        <v>4217.5</v>
      </c>
      <c r="C61" s="26">
        <v>1106.7</v>
      </c>
      <c r="D61" s="14">
        <f t="shared" si="2"/>
        <v>0.2624066390041494</v>
      </c>
      <c r="E61" s="27">
        <v>1214.6</v>
      </c>
      <c r="F61" s="28">
        <v>1370.9</v>
      </c>
      <c r="G61" s="14">
        <f t="shared" si="3"/>
        <v>0.287990515708358</v>
      </c>
      <c r="H61" s="17">
        <f t="shared" si="4"/>
        <v>0.325050385299348</v>
      </c>
    </row>
    <row r="62" spans="1:8" ht="12.75">
      <c r="A62" s="40" t="s">
        <v>62</v>
      </c>
      <c r="B62" s="36">
        <v>4460.1</v>
      </c>
      <c r="C62" s="26">
        <v>1173.6999999999998</v>
      </c>
      <c r="D62" s="14">
        <f t="shared" si="2"/>
        <v>0.26315553462926833</v>
      </c>
      <c r="E62" s="27">
        <v>1290.1</v>
      </c>
      <c r="F62" s="28">
        <v>1464</v>
      </c>
      <c r="G62" s="14">
        <f t="shared" si="3"/>
        <v>0.2892536041792784</v>
      </c>
      <c r="H62" s="17">
        <f t="shared" si="4"/>
        <v>0.3282437613506423</v>
      </c>
    </row>
    <row r="63" spans="1:8" ht="12.75">
      <c r="A63" s="40" t="s">
        <v>63</v>
      </c>
      <c r="B63" s="36">
        <v>4736.4</v>
      </c>
      <c r="C63" s="26">
        <v>1290.3000000000002</v>
      </c>
      <c r="D63" s="14">
        <f t="shared" si="2"/>
        <v>0.27242209272865475</v>
      </c>
      <c r="E63" s="27">
        <v>1403.2</v>
      </c>
      <c r="F63" s="28">
        <v>1540.5</v>
      </c>
      <c r="G63" s="14">
        <f t="shared" si="3"/>
        <v>0.29625876192889117</v>
      </c>
      <c r="H63" s="17">
        <f t="shared" si="4"/>
        <v>0.3252470230554852</v>
      </c>
    </row>
    <row r="64" spans="1:8" ht="12.75">
      <c r="A64" s="40" t="s">
        <v>64</v>
      </c>
      <c r="B64" s="36">
        <v>5100.4</v>
      </c>
      <c r="C64" s="26">
        <v>1382.1</v>
      </c>
      <c r="D64" s="14">
        <f t="shared" si="2"/>
        <v>0.2709787467649596</v>
      </c>
      <c r="E64" s="27">
        <v>1502.4</v>
      </c>
      <c r="F64" s="28">
        <v>1623.6</v>
      </c>
      <c r="G64" s="14">
        <f t="shared" si="3"/>
        <v>0.2945651321464984</v>
      </c>
      <c r="H64" s="17">
        <f t="shared" si="4"/>
        <v>0.3183279742765273</v>
      </c>
    </row>
    <row r="65" spans="1:8" ht="12.75">
      <c r="A65" s="40" t="s">
        <v>65</v>
      </c>
      <c r="B65" s="36">
        <v>5482.1</v>
      </c>
      <c r="C65" s="26">
        <v>1496.1</v>
      </c>
      <c r="D65" s="14">
        <f t="shared" si="2"/>
        <v>0.2729063679976651</v>
      </c>
      <c r="E65" s="27">
        <v>1627.2</v>
      </c>
      <c r="F65" s="28">
        <v>1741</v>
      </c>
      <c r="G65" s="14">
        <f t="shared" si="3"/>
        <v>0.2968205614636727</v>
      </c>
      <c r="H65" s="17">
        <f t="shared" si="4"/>
        <v>0.31757902993378445</v>
      </c>
    </row>
    <row r="66" spans="1:8" ht="12.75">
      <c r="A66" s="40" t="s">
        <v>66</v>
      </c>
      <c r="B66" s="36">
        <v>5800.5</v>
      </c>
      <c r="C66" s="26">
        <v>1573.4</v>
      </c>
      <c r="D66" s="14">
        <f t="shared" si="2"/>
        <v>0.27125247823463494</v>
      </c>
      <c r="E66" s="27">
        <v>1709.3</v>
      </c>
      <c r="F66" s="28">
        <v>1879.5</v>
      </c>
      <c r="G66" s="14">
        <f t="shared" si="3"/>
        <v>0.29468149297474355</v>
      </c>
      <c r="H66" s="17">
        <f t="shared" si="4"/>
        <v>0.32402379105249546</v>
      </c>
    </row>
    <row r="67" spans="1:8" ht="12.75">
      <c r="A67" s="40" t="s">
        <v>67</v>
      </c>
      <c r="B67" s="36">
        <v>5992.1</v>
      </c>
      <c r="C67" s="26">
        <v>1612.1000000000001</v>
      </c>
      <c r="D67" s="14">
        <f t="shared" si="2"/>
        <v>0.2690375661287362</v>
      </c>
      <c r="E67" s="27">
        <v>1759.7</v>
      </c>
      <c r="F67" s="28">
        <v>1984</v>
      </c>
      <c r="G67" s="14">
        <f t="shared" si="3"/>
        <v>0.2936699988317952</v>
      </c>
      <c r="H67" s="17">
        <f t="shared" si="4"/>
        <v>0.3311026184476227</v>
      </c>
    </row>
    <row r="68" spans="1:8" ht="12.75">
      <c r="A68" s="40" t="s">
        <v>68</v>
      </c>
      <c r="B68" s="36">
        <v>6342.3</v>
      </c>
      <c r="C68" s="26">
        <v>1696.8000000000002</v>
      </c>
      <c r="D68" s="14">
        <f t="shared" si="2"/>
        <v>0.267537013386311</v>
      </c>
      <c r="E68" s="27">
        <v>1845.1</v>
      </c>
      <c r="F68" s="28">
        <v>2149</v>
      </c>
      <c r="G68" s="14">
        <f t="shared" si="3"/>
        <v>0.2909196979013922</v>
      </c>
      <c r="H68" s="17">
        <f t="shared" si="4"/>
        <v>0.33883606893398294</v>
      </c>
    </row>
    <row r="69" spans="1:8" ht="12.75">
      <c r="A69" s="40" t="s">
        <v>69</v>
      </c>
      <c r="B69" s="36">
        <v>6667.4</v>
      </c>
      <c r="C69" s="26">
        <v>1797.4</v>
      </c>
      <c r="D69" s="14">
        <f t="shared" si="2"/>
        <v>0.2695803461619222</v>
      </c>
      <c r="E69" s="27">
        <v>1948.2</v>
      </c>
      <c r="F69" s="28">
        <v>2229.4</v>
      </c>
      <c r="G69" s="14">
        <f aca="true" t="shared" si="5" ref="G69:G87">E69/B69</f>
        <v>0.29219785823559413</v>
      </c>
      <c r="H69" s="17">
        <f aca="true" t="shared" si="6" ref="H69:H87">F69/B69</f>
        <v>0.334373218945916</v>
      </c>
    </row>
    <row r="70" spans="1:8" ht="12.75">
      <c r="A70" s="40" t="s">
        <v>70</v>
      </c>
      <c r="B70" s="36">
        <v>7085.2</v>
      </c>
      <c r="C70" s="26">
        <v>1936.3</v>
      </c>
      <c r="D70" s="14">
        <f aca="true" t="shared" si="7" ref="D70:D87">C70/B70</f>
        <v>0.2732879805792356</v>
      </c>
      <c r="E70" s="27">
        <v>2091.9</v>
      </c>
      <c r="F70" s="28">
        <v>2304</v>
      </c>
      <c r="G70" s="14">
        <f t="shared" si="5"/>
        <v>0.29524925196183593</v>
      </c>
      <c r="H70" s="17">
        <f t="shared" si="6"/>
        <v>0.3251848924518715</v>
      </c>
    </row>
    <row r="71" spans="1:8" ht="12.75">
      <c r="A71" s="40" t="s">
        <v>71</v>
      </c>
      <c r="B71" s="36">
        <v>7414.7</v>
      </c>
      <c r="C71" s="26">
        <v>2052.2</v>
      </c>
      <c r="D71" s="14">
        <f t="shared" si="7"/>
        <v>0.27677451548950055</v>
      </c>
      <c r="E71" s="27">
        <v>2215.5</v>
      </c>
      <c r="F71" s="28">
        <v>2412.5</v>
      </c>
      <c r="G71" s="14">
        <f t="shared" si="5"/>
        <v>0.298798333041121</v>
      </c>
      <c r="H71" s="17">
        <f t="shared" si="6"/>
        <v>0.32536717601521303</v>
      </c>
    </row>
    <row r="72" spans="1:8" ht="12.75">
      <c r="A72" s="40" t="s">
        <v>72</v>
      </c>
      <c r="B72" s="36">
        <v>7838.5</v>
      </c>
      <c r="C72" s="26">
        <v>2199.4</v>
      </c>
      <c r="D72" s="14">
        <f t="shared" si="7"/>
        <v>0.2805893984818524</v>
      </c>
      <c r="E72" s="27">
        <v>2380.4</v>
      </c>
      <c r="F72" s="28">
        <v>2505.7</v>
      </c>
      <c r="G72" s="14">
        <f t="shared" si="5"/>
        <v>0.3036805511258532</v>
      </c>
      <c r="H72" s="17">
        <f t="shared" si="6"/>
        <v>0.31966575237609235</v>
      </c>
    </row>
    <row r="73" spans="1:8" ht="12.75">
      <c r="A73" s="40" t="s">
        <v>73</v>
      </c>
      <c r="B73" s="36">
        <v>8332.4</v>
      </c>
      <c r="C73" s="26">
        <v>2370.3</v>
      </c>
      <c r="D73" s="14">
        <f t="shared" si="7"/>
        <v>0.28446786040036487</v>
      </c>
      <c r="E73" s="27">
        <v>2557.2</v>
      </c>
      <c r="F73" s="28">
        <v>2581.1</v>
      </c>
      <c r="G73" s="14">
        <f t="shared" si="5"/>
        <v>0.3068983726177332</v>
      </c>
      <c r="H73" s="17">
        <f t="shared" si="6"/>
        <v>0.3097666938697134</v>
      </c>
    </row>
    <row r="74" spans="1:8" ht="12.75">
      <c r="A74" s="40" t="s">
        <v>74</v>
      </c>
      <c r="B74" s="36">
        <v>8793.5</v>
      </c>
      <c r="C74" s="26">
        <v>2538.6</v>
      </c>
      <c r="D74" s="14">
        <f t="shared" si="7"/>
        <v>0.2886905100358219</v>
      </c>
      <c r="E74" s="27">
        <v>2729.8</v>
      </c>
      <c r="F74" s="28">
        <v>2649.3</v>
      </c>
      <c r="G74" s="14">
        <f t="shared" si="5"/>
        <v>0.3104338431796213</v>
      </c>
      <c r="H74" s="17">
        <f t="shared" si="6"/>
        <v>0.30127935406834594</v>
      </c>
    </row>
    <row r="75" spans="1:8" ht="12.75">
      <c r="A75" s="40" t="s">
        <v>75</v>
      </c>
      <c r="B75" s="36">
        <v>9353.5</v>
      </c>
      <c r="C75" s="26">
        <v>2700.4</v>
      </c>
      <c r="D75" s="14">
        <f t="shared" si="7"/>
        <v>0.28870476292297004</v>
      </c>
      <c r="E75" s="27">
        <v>2902.5</v>
      </c>
      <c r="F75" s="28">
        <v>2761.9</v>
      </c>
      <c r="G75" s="14">
        <f t="shared" si="5"/>
        <v>0.31031164804618594</v>
      </c>
      <c r="H75" s="17">
        <f t="shared" si="6"/>
        <v>0.29527984177046024</v>
      </c>
    </row>
    <row r="76" spans="1:8" ht="12.75">
      <c r="A76" s="40" t="s">
        <v>76</v>
      </c>
      <c r="B76" s="36">
        <v>9951.5</v>
      </c>
      <c r="C76" s="26">
        <v>2912.2000000000003</v>
      </c>
      <c r="D76" s="14">
        <f t="shared" si="7"/>
        <v>0.29263930060794857</v>
      </c>
      <c r="E76" s="27">
        <v>3132.4</v>
      </c>
      <c r="F76" s="28">
        <v>2906</v>
      </c>
      <c r="G76" s="14">
        <f t="shared" si="5"/>
        <v>0.31476661809777423</v>
      </c>
      <c r="H76" s="17">
        <f t="shared" si="6"/>
        <v>0.29201627895292165</v>
      </c>
    </row>
    <row r="77" spans="1:8" ht="12.75">
      <c r="A77" s="40" t="s">
        <v>77</v>
      </c>
      <c r="B77" s="36">
        <v>10286.2</v>
      </c>
      <c r="C77" s="26">
        <v>2900.6</v>
      </c>
      <c r="D77" s="14">
        <f t="shared" si="7"/>
        <v>0.2819894616087573</v>
      </c>
      <c r="E77" s="27">
        <v>3118.2</v>
      </c>
      <c r="F77" s="28">
        <v>3093.6</v>
      </c>
      <c r="G77" s="14">
        <f t="shared" si="5"/>
        <v>0.30314401819914055</v>
      </c>
      <c r="H77" s="17">
        <f t="shared" si="6"/>
        <v>0.3007524644669557</v>
      </c>
    </row>
    <row r="78" spans="1:8" ht="12.75">
      <c r="A78" s="40" t="s">
        <v>78</v>
      </c>
      <c r="B78" s="36">
        <v>10642.3</v>
      </c>
      <c r="C78" s="26">
        <v>2757.3</v>
      </c>
      <c r="D78" s="14">
        <f t="shared" si="7"/>
        <v>0.25908873081946576</v>
      </c>
      <c r="E78" s="27">
        <v>2967.9</v>
      </c>
      <c r="F78" s="28">
        <v>3274.7</v>
      </c>
      <c r="G78" s="14">
        <f t="shared" si="5"/>
        <v>0.27887768621444614</v>
      </c>
      <c r="H78" s="17">
        <f t="shared" si="6"/>
        <v>0.3077060409873805</v>
      </c>
    </row>
    <row r="79" spans="1:8" ht="12.75">
      <c r="A79" s="40" t="s">
        <v>79</v>
      </c>
      <c r="B79" s="36">
        <v>11142.2</v>
      </c>
      <c r="C79" s="26">
        <v>2830.7</v>
      </c>
      <c r="D79" s="14">
        <f t="shared" si="7"/>
        <v>0.25405216205058245</v>
      </c>
      <c r="E79" s="27">
        <v>3043.4</v>
      </c>
      <c r="F79" s="28">
        <v>3458.6</v>
      </c>
      <c r="G79" s="14">
        <f t="shared" si="5"/>
        <v>0.2731417493852201</v>
      </c>
      <c r="H79" s="17">
        <f t="shared" si="6"/>
        <v>0.3104054854517061</v>
      </c>
    </row>
    <row r="80" spans="1:8" ht="12.75">
      <c r="A80" s="40" t="s">
        <v>80</v>
      </c>
      <c r="B80" s="36">
        <v>11853.3</v>
      </c>
      <c r="C80" s="26">
        <v>3044.8999999999996</v>
      </c>
      <c r="D80" s="14">
        <f t="shared" si="7"/>
        <v>0.25688204972454926</v>
      </c>
      <c r="E80" s="27">
        <v>3265.7</v>
      </c>
      <c r="F80" s="28">
        <v>3653.5</v>
      </c>
      <c r="G80" s="14">
        <f t="shared" si="5"/>
        <v>0.2755097736495322</v>
      </c>
      <c r="H80" s="17">
        <f t="shared" si="6"/>
        <v>0.30822640108661725</v>
      </c>
    </row>
    <row r="81" spans="1:8" ht="12.75">
      <c r="A81" s="40" t="s">
        <v>81</v>
      </c>
      <c r="B81" s="36">
        <v>12623</v>
      </c>
      <c r="C81" s="26">
        <v>3424.2000000000003</v>
      </c>
      <c r="D81" s="14">
        <f t="shared" si="7"/>
        <v>0.27126673532440787</v>
      </c>
      <c r="E81" s="27">
        <v>3659.3</v>
      </c>
      <c r="F81" s="28">
        <v>3916.4</v>
      </c>
      <c r="G81" s="14">
        <f t="shared" si="5"/>
        <v>0.28989146795531967</v>
      </c>
      <c r="H81" s="17">
        <f t="shared" si="6"/>
        <v>0.3102590509387626</v>
      </c>
    </row>
    <row r="82" spans="1:8" ht="12.75">
      <c r="A82" s="40" t="s">
        <v>82</v>
      </c>
      <c r="B82" s="36">
        <v>13377.2</v>
      </c>
      <c r="C82" s="26">
        <v>3733.8</v>
      </c>
      <c r="D82" s="14">
        <f t="shared" si="7"/>
        <v>0.27911670603713784</v>
      </c>
      <c r="E82" s="27">
        <v>3995.2</v>
      </c>
      <c r="F82" s="28">
        <v>4147.9</v>
      </c>
      <c r="G82" s="14">
        <f t="shared" si="5"/>
        <v>0.2986574170977484</v>
      </c>
      <c r="H82" s="17">
        <f t="shared" si="6"/>
        <v>0.3100723619292527</v>
      </c>
    </row>
    <row r="83" spans="1:8" ht="12.75">
      <c r="A83" s="40" t="s">
        <v>83</v>
      </c>
      <c r="B83" s="36">
        <v>14028.7</v>
      </c>
      <c r="C83" s="26">
        <v>3915.3999999999996</v>
      </c>
      <c r="D83" s="14">
        <f t="shared" si="7"/>
        <v>0.27909927505756055</v>
      </c>
      <c r="E83" s="27">
        <v>4197</v>
      </c>
      <c r="F83" s="28">
        <v>4430</v>
      </c>
      <c r="G83" s="14">
        <f t="shared" si="5"/>
        <v>0.2991724108434851</v>
      </c>
      <c r="H83" s="17">
        <f t="shared" si="6"/>
        <v>0.31578121992771957</v>
      </c>
    </row>
    <row r="84" spans="1:8" ht="12.75">
      <c r="A84" s="40" t="s">
        <v>84</v>
      </c>
      <c r="B84" s="36">
        <v>14291.5</v>
      </c>
      <c r="C84" s="26">
        <v>3766.2</v>
      </c>
      <c r="D84" s="14">
        <f t="shared" si="7"/>
        <v>0.26352727145506066</v>
      </c>
      <c r="E84" s="27">
        <v>4051.6</v>
      </c>
      <c r="F84" s="28">
        <v>4737.3</v>
      </c>
      <c r="G84" s="14">
        <f t="shared" si="5"/>
        <v>0.28349718364062554</v>
      </c>
      <c r="H84" s="17">
        <f t="shared" si="6"/>
        <v>0.33147675191547427</v>
      </c>
    </row>
    <row r="85" spans="1:8" ht="12.75">
      <c r="A85" s="40" t="s">
        <v>85</v>
      </c>
      <c r="B85" s="36">
        <v>13973.7</v>
      </c>
      <c r="C85" s="26">
        <v>3396.6</v>
      </c>
      <c r="D85" s="14">
        <f t="shared" si="7"/>
        <v>0.24307091178428045</v>
      </c>
      <c r="E85" s="27">
        <v>3705.3</v>
      </c>
      <c r="F85" s="28">
        <v>5047.9</v>
      </c>
      <c r="G85" s="14">
        <f t="shared" si="5"/>
        <v>0.26516241224586184</v>
      </c>
      <c r="H85" s="17">
        <f t="shared" si="6"/>
        <v>0.3612429063168666</v>
      </c>
    </row>
    <row r="86" spans="1:8" ht="12.75">
      <c r="A86" s="40" t="s">
        <v>86</v>
      </c>
      <c r="B86" s="36">
        <v>14498.9</v>
      </c>
      <c r="C86" s="26">
        <v>3602.6000000000004</v>
      </c>
      <c r="D86" s="14">
        <f t="shared" si="7"/>
        <v>0.2484740221671989</v>
      </c>
      <c r="E86" s="27">
        <v>3906.8</v>
      </c>
      <c r="F86" s="28">
        <v>5304.4</v>
      </c>
      <c r="G86" s="14">
        <f t="shared" si="5"/>
        <v>0.26945492416666095</v>
      </c>
      <c r="H86" s="17">
        <f t="shared" si="6"/>
        <v>0.3658484436750374</v>
      </c>
    </row>
    <row r="87" spans="1:8" ht="13.5" thickBot="1">
      <c r="A87" s="41" t="s">
        <v>87</v>
      </c>
      <c r="B87" s="37">
        <v>15075.7</v>
      </c>
      <c r="C87" s="26">
        <v>3787.3</v>
      </c>
      <c r="D87" s="14">
        <f t="shared" si="7"/>
        <v>0.25121884887600576</v>
      </c>
      <c r="E87" s="27">
        <v>4086.1</v>
      </c>
      <c r="F87" s="28">
        <v>5425.5</v>
      </c>
      <c r="G87" s="14">
        <f t="shared" si="5"/>
        <v>0.2710388240678708</v>
      </c>
      <c r="H87" s="17">
        <f t="shared" si="6"/>
        <v>0.35988378649084285</v>
      </c>
    </row>
    <row r="88" spans="1:8" ht="12.75">
      <c r="A88" s="42" t="s">
        <v>206</v>
      </c>
      <c r="B88" s="10"/>
      <c r="C88" s="29"/>
      <c r="D88" s="13">
        <f>MIN(D5:D87)</f>
        <v>0.09652509652509653</v>
      </c>
      <c r="E88" s="10"/>
      <c r="F88" s="10"/>
      <c r="G88" s="13">
        <f>MIN(G5:G87)</f>
        <v>0.10135135135135136</v>
      </c>
      <c r="H88" s="16">
        <f>MIN(H5:H87)</f>
        <v>0.07722007722007722</v>
      </c>
    </row>
    <row r="89" spans="1:8" ht="12.75">
      <c r="A89" s="43" t="s">
        <v>205</v>
      </c>
      <c r="B89" s="11"/>
      <c r="C89" s="30"/>
      <c r="D89" s="14">
        <f>MAX(D5:D87)</f>
        <v>0.29263930060794857</v>
      </c>
      <c r="E89" s="11"/>
      <c r="F89" s="11"/>
      <c r="G89" s="14">
        <f>MAX(G5:G87)</f>
        <v>0.31476661809777423</v>
      </c>
      <c r="H89" s="17">
        <f>MAX(H5:H87)</f>
        <v>0.3658484436750374</v>
      </c>
    </row>
    <row r="90" spans="1:8" ht="12.75">
      <c r="A90" s="43" t="s">
        <v>207</v>
      </c>
      <c r="B90" s="11"/>
      <c r="C90" s="30"/>
      <c r="D90" s="14">
        <f>MEDIAN(D5:D88)</f>
        <v>0.25194480805729713</v>
      </c>
      <c r="E90" s="11"/>
      <c r="F90" s="11"/>
      <c r="G90" s="14">
        <f>MEDIAN(G5:G88)</f>
        <v>0.2694452469608598</v>
      </c>
      <c r="H90" s="17">
        <f>MEDIAN(H5:H88)</f>
        <v>0.28549573948661955</v>
      </c>
    </row>
    <row r="91" spans="1:8" ht="13.5" thickBot="1">
      <c r="A91" s="44" t="s">
        <v>208</v>
      </c>
      <c r="B91" s="12"/>
      <c r="C91" s="31"/>
      <c r="D91" s="15">
        <f>AVERAGE(D5:D87)</f>
        <v>0.2370772061419907</v>
      </c>
      <c r="E91" s="12"/>
      <c r="F91" s="12"/>
      <c r="G91" s="15">
        <f>AVERAGE(G5:G87)</f>
        <v>0.24946740462946398</v>
      </c>
      <c r="H91" s="18">
        <f>AVERAGE(H5:H87)</f>
        <v>0.2624862340772138</v>
      </c>
    </row>
    <row r="92" ht="13.5" thickBot="1"/>
    <row r="93" spans="1:8" ht="12.75">
      <c r="A93" s="42" t="s">
        <v>218</v>
      </c>
      <c r="B93" s="34"/>
      <c r="C93" s="10"/>
      <c r="D93" s="13">
        <f>AVERAGE(D26:D35)</f>
        <v>0.23263167489001613</v>
      </c>
      <c r="E93" s="10"/>
      <c r="F93" s="10"/>
      <c r="G93" s="13">
        <f>AVERAGE(G26:G35)</f>
        <v>0.2356701167112026</v>
      </c>
      <c r="H93" s="16">
        <f>AVERAGE(H26:H35)</f>
        <v>0.2186303577683896</v>
      </c>
    </row>
    <row r="94" spans="1:8" ht="13.5" thickBot="1">
      <c r="A94" s="44" t="s">
        <v>219</v>
      </c>
      <c r="B94" s="45"/>
      <c r="C94" s="12"/>
      <c r="D94" s="15">
        <f>AVERAGE(D78:D87)</f>
        <v>0.26057967132962495</v>
      </c>
      <c r="E94" s="12"/>
      <c r="F94" s="12"/>
      <c r="G94" s="15">
        <f>AVERAGE(G78:G87)</f>
        <v>0.2804403849266771</v>
      </c>
      <c r="H94" s="18">
        <f>AVERAGE(H78:H87)</f>
        <v>0.328090244871966</v>
      </c>
    </row>
  </sheetData>
  <sheetProtection/>
  <mergeCells count="1">
    <mergeCell ref="C3:H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2012-12-05T02:12:19Z</dcterms:created>
  <dcterms:modified xsi:type="dcterms:W3CDTF">2012-12-06T16:24:50Z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