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6" windowWidth="15312" windowHeight="8604" tabRatio="866" activeTab="0"/>
  </bookViews>
  <sheets>
    <sheet name="Index" sheetId="1" r:id="rId1"/>
    <sheet name="Debt, cur. law" sheetId="2" r:id="rId2"/>
    <sheet name="Debt, cur. pol." sheetId="3" r:id="rId3"/>
    <sheet name="Debt, cur. pol. w. ec. fb." sheetId="4" r:id="rId4"/>
    <sheet name="Debt, combined" sheetId="5" r:id="rId5"/>
    <sheet name="Fed. Expend." sheetId="6" r:id="rId6"/>
    <sheet name="GDP" sheetId="7" r:id="rId7"/>
    <sheet name="Expend., GDP , combined" sheetId="8" r:id="rId8"/>
  </sheets>
  <definedNames/>
  <calcPr fullCalcOnLoad="1"/>
</workbook>
</file>

<file path=xl/sharedStrings.xml><?xml version="1.0" encoding="utf-8"?>
<sst xmlns="http://schemas.openxmlformats.org/spreadsheetml/2006/main" count="1329" uniqueCount="284">
  <si>
    <t>Table 1.1.5. Gross Domestic Product</t>
  </si>
  <si>
    <t>Bureau of Economic Analysis</t>
  </si>
  <si>
    <t>Line</t>
  </si>
  <si>
    <t> </t>
  </si>
  <si>
    <t>1993</t>
  </si>
  <si>
    <t>1994</t>
  </si>
  <si>
    <t>1995</t>
  </si>
  <si>
    <t>1996</t>
  </si>
  <si>
    <t>1997</t>
  </si>
  <si>
    <t>1998</t>
  </si>
  <si>
    <t>1999</t>
  </si>
  <si>
    <t>2000</t>
  </si>
  <si>
    <t>2001</t>
  </si>
  <si>
    <t>2002</t>
  </si>
  <si>
    <t>2003</t>
  </si>
  <si>
    <t>2004</t>
  </si>
  <si>
    <t>2005</t>
  </si>
  <si>
    <t>2006</t>
  </si>
  <si>
    <t>2007</t>
  </si>
  <si>
    <t>2008</t>
  </si>
  <si>
    <t>2009</t>
  </si>
  <si>
    <t>2010</t>
  </si>
  <si>
    <t>2011</t>
  </si>
  <si>
    <t>2012</t>
  </si>
  <si>
    <t>1</t>
  </si>
  <si>
    <t xml:space="preserve">    Gross domestic product</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</si>
  <si>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</si>
  <si>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</si>
  <si>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</si>
  <si>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</si>
  <si>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</si>
  <si>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</si>
  <si>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</si>
  <si>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</si>
  <si>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</si>
  <si>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</si>
  <si>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</si>
  <si>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</si>
  <si>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</si>
  <si>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</si>
  <si>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</si>
  <si>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</si>
  <si>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</si>
  <si>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</si>
  <si>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</si>
  <si>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</si>
  <si>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</si>
  <si>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</si>
  <si>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</si>
  <si>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</si>
  <si>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</si>
  <si>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</si>
  <si>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</si>
  <si>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</si>
  <si>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</si>
  <si>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</si>
  <si>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</si>
  <si>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</si>
  <si>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</si>
  <si>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</si>
  <si>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Year</t>
  </si>
  <si>
    <t>N/A</t>
  </si>
  <si>
    <t>[Billions of dollars]</t>
  </si>
  <si>
    <t>Last Revised on: September 26, 2013 - Next Release Date November 7, 2013</t>
  </si>
  <si>
    <t>2</t>
  </si>
  <si>
    <t>Personal consumption expenditures</t>
  </si>
  <si>
    <t>3</t>
  </si>
  <si>
    <t xml:space="preserve">  Goods</t>
  </si>
  <si>
    <t>4</t>
  </si>
  <si>
    <t xml:space="preserve">    Durable goods</t>
  </si>
  <si>
    <t>5</t>
  </si>
  <si>
    <t xml:space="preserve">    Nondurable goods</t>
  </si>
  <si>
    <t>6</t>
  </si>
  <si>
    <t xml:space="preserve">  Services</t>
  </si>
  <si>
    <t>7</t>
  </si>
  <si>
    <t>Gross private domestic investment</t>
  </si>
  <si>
    <t>8</t>
  </si>
  <si>
    <t xml:space="preserve">  Fixed investment</t>
  </si>
  <si>
    <t>9</t>
  </si>
  <si>
    <t xml:space="preserve">    Nonresidential</t>
  </si>
  <si>
    <t>10</t>
  </si>
  <si>
    <t xml:space="preserve">      Structures</t>
  </si>
  <si>
    <t>11</t>
  </si>
  <si>
    <t xml:space="preserve">      Equipment</t>
  </si>
  <si>
    <t>12</t>
  </si>
  <si>
    <t xml:space="preserve">      Intellectual property products</t>
  </si>
  <si>
    <t>13</t>
  </si>
  <si>
    <t xml:space="preserve">    Residential</t>
  </si>
  <si>
    <t>14</t>
  </si>
  <si>
    <t xml:space="preserve">  Change in private inventories</t>
  </si>
  <si>
    <t>15</t>
  </si>
  <si>
    <t>Net exports of goods and services</t>
  </si>
  <si>
    <t>16</t>
  </si>
  <si>
    <t xml:space="preserve">  Exports</t>
  </si>
  <si>
    <t>17</t>
  </si>
  <si>
    <t xml:space="preserve">    Goods</t>
  </si>
  <si>
    <t>18</t>
  </si>
  <si>
    <t xml:space="preserve">    Services</t>
  </si>
  <si>
    <t>19</t>
  </si>
  <si>
    <t xml:space="preserve">  Imports</t>
  </si>
  <si>
    <t>20</t>
  </si>
  <si>
    <t>21</t>
  </si>
  <si>
    <t>22</t>
  </si>
  <si>
    <t>Government consumption expenditures and gross investment</t>
  </si>
  <si>
    <t>23</t>
  </si>
  <si>
    <t xml:space="preserve">  Federal</t>
  </si>
  <si>
    <t>24</t>
  </si>
  <si>
    <t xml:space="preserve">    National defense</t>
  </si>
  <si>
    <t>25</t>
  </si>
  <si>
    <t xml:space="preserve">    Nondefense</t>
  </si>
  <si>
    <t>26</t>
  </si>
  <si>
    <t xml:space="preserve">  State and local</t>
  </si>
  <si>
    <r>
      <t xml:space="preserve">This file presents data that supplement information presented in CBO’s September 2013 report </t>
    </r>
    <r>
      <rPr>
        <i/>
        <sz val="11"/>
        <color indexed="8"/>
        <rFont val="Arial"/>
        <family val="2"/>
      </rPr>
      <t>The 2013 Long-Term Budget Outlook</t>
    </r>
    <r>
      <rPr>
        <sz val="11"/>
        <color indexed="8"/>
        <rFont val="Arial"/>
        <family val="2"/>
      </rPr>
      <t>.</t>
    </r>
  </si>
  <si>
    <t>Figure 1-1.</t>
  </si>
  <si>
    <t>Federal Debt Held by the Public Under CBO’s Extended Baseline</t>
  </si>
  <si>
    <t>(Percentage of gross domestic product)</t>
  </si>
  <si>
    <t>Fiscal Year</t>
  </si>
  <si>
    <t>Federal Debt Held by the Public</t>
  </si>
  <si>
    <t>Source: Congressional Budget Office. For details about the sources of data used for past debt held by the public, see Congressional Budget Office, Historical Data on Federal Debt Held by the Public (July 2010), www.cbo.gov/publication/21728.</t>
  </si>
  <si>
    <t xml:space="preserve">Notes: The extended baseline generally adheres closely to current law, following CBO's 10-year baseline budget projections through 2023 and then extending the baseline concept for the rest of the long-term projection period. The long-term projections of debt do not reflect the economic effects of the policies underlying the extended baseline. (For an analysis of those effects and their impact on debt, see Chapter 6.) </t>
  </si>
  <si>
    <t>Data from 1929 onward reflect the recent revisions by the Bureau of Economic Analysis to the estimates of gross domestic product (GDP) in past years and CBO's extrapolation of those revisions to projected future GDP.</t>
  </si>
  <si>
    <t/>
  </si>
  <si>
    <t>Summary Data for the Extended Alternative Fiscal Scenario</t>
  </si>
  <si>
    <t xml:space="preserve"> Spending</t>
  </si>
  <si>
    <t>Noninterest Spending</t>
  </si>
  <si>
    <t>Memorandum:</t>
  </si>
  <si>
    <t>Revenues</t>
  </si>
  <si>
    <t xml:space="preserve"> Social Security</t>
  </si>
  <si>
    <r>
      <t>Medicare</t>
    </r>
    <r>
      <rPr>
        <vertAlign val="superscript"/>
        <sz val="11"/>
        <color indexed="8"/>
        <rFont val="Arial"/>
        <family val="2"/>
      </rPr>
      <t>a</t>
    </r>
    <r>
      <rPr>
        <sz val="11"/>
        <color indexed="8"/>
        <rFont val="Arial"/>
        <family val="2"/>
      </rPr>
      <t xml:space="preserve"> </t>
    </r>
  </si>
  <si>
    <r>
      <t>Medicaid, CHIP, and Exchange Subsidies</t>
    </r>
    <r>
      <rPr>
        <vertAlign val="superscript"/>
        <sz val="11"/>
        <color indexed="8"/>
        <rFont val="Arial"/>
        <family val="2"/>
      </rPr>
      <t>b</t>
    </r>
  </si>
  <si>
    <t>Other</t>
  </si>
  <si>
    <t>Total Noninterest Spending</t>
  </si>
  <si>
    <t xml:space="preserve">  Net   Interest          </t>
  </si>
  <si>
    <t>Total Spending</t>
  </si>
  <si>
    <t>Revenues Minus Total Noninterest Spending</t>
  </si>
  <si>
    <t>Revenues Minus Total Spending</t>
  </si>
  <si>
    <r>
      <t>Federal Debt Held by the Public</t>
    </r>
    <r>
      <rPr>
        <vertAlign val="superscript"/>
        <sz val="11"/>
        <color indexed="8"/>
        <rFont val="Arial"/>
        <family val="2"/>
      </rPr>
      <t>c</t>
    </r>
  </si>
  <si>
    <r>
      <t>Medicare Offsetting Receipts</t>
    </r>
    <r>
      <rPr>
        <vertAlign val="superscript"/>
        <sz val="11"/>
        <color indexed="8"/>
        <rFont val="Arial"/>
        <family val="2"/>
      </rPr>
      <t>d</t>
    </r>
  </si>
  <si>
    <t>e</t>
  </si>
  <si>
    <t>&gt;250</t>
  </si>
  <si>
    <t>Source: Congressional Budget Office.</t>
  </si>
  <si>
    <t xml:space="preserve">Note: </t>
  </si>
  <si>
    <t>The extended alternative fiscal scenario incorporates the assumption that the automatic reductions in spending required by the Budget Control Act for 2014 and later will not occur (although the original caps on discretionary appropriations in that law are assumed to remain in place); that lawmakers will act to prevent Medicare’s payment rates for physicians from declining; that after 2023, lawmakers will not allow various restraints on the growth of Medicare costs and health insurance subsidies to exert their full effect; and that after 2023, federal spending for programs other than Social Security and the major health care programs will rise to the average of other noninterest spending, net of offsetting receipts, as a percentage of GDP during the past two decades, rather than fall significantly below that level, as it does in the extended baseline.* It also incorporates the following assumptions regarding revenues: that about 75 expiring tax provisions (including a provision allowing businesses to immediately deduct 50 percent of new investments in equipment) will be extended through 2023; and that after 2023, revenues will remain at 18.1 percent of GDP, matching their 2023 value and a little above the average during the past 40 years of 17.4 percent, rather than rising over time as a percentage of GDP, as they do in the extended baseline. [*Note corrected on September 24, 2013]</t>
  </si>
  <si>
    <t>a. Outlays for Medicare represent net Medicare spending (gross Medicare spending minus offsetting receipts, such as premium payments by Medicare beneficiaries).</t>
  </si>
  <si>
    <t xml:space="preserve">b. Outlays for Medicaid, CHIP, and exchange subsidies represent federal outlays for Medicaid, for the Children's Health Insurance Program, and for health insurance subsidies provided through the exchanges established by the Affordable Care Act. </t>
  </si>
  <si>
    <t>c. Debt does not reflect the economic effects of the policies underlying the extended baseline. (For an analysis of those effects and their impact on debt, see Chapter 6.)</t>
  </si>
  <si>
    <t>d. Medicare offsetting receipts, which reduce total outlays, consist of Medicare premiums, certain payments by states to Medicare, and amounts paid to providers and then recovered.</t>
  </si>
  <si>
    <t>e. CBO does not report debt of more than 250 percent of GDP or projections based on debt above that level, such as interest outlays.</t>
  </si>
  <si>
    <t>Supplemental data: "The 2013 Long-Term Budget Outlook." Congressional Budget Office, September 2013. http://cbo.gov/sites/default/files/cbofiles/attachments/44521-LTBOSuppData.xlsx</t>
  </si>
  <si>
    <t>These data reflect recent revisions by the Bureau of Economic Analysis to estimates of GNP and GDP in past years and CBO's extrapolation of those revisions to projected future GNP and GDP.</t>
  </si>
  <si>
    <t>The results with economic feedback are CBO's central estimates from ranges determined by alternative assumptions about how much deficits "crowd out" investment in capital goods such as factories and computers (because a larger portion of people's savings is being used to purchase government securities) and how much people respond to changes in after-tax wages by adjusting the number of hours they work.</t>
  </si>
  <si>
    <t>Real (inflation-adjusted) gross national product (GNP) differs from gross domestic product (GDP), the more common measure of the output of the economy, by including the income that U.S. residents earn abroad and excluding the income that nonresidents earn in this country.</t>
  </si>
  <si>
    <t>The results shown here do not include the economic effects of the scenarios from 2013 to 2017. Short-run economic effects are discussed in Chapter 6.</t>
  </si>
  <si>
    <t>Notes: The extended baseline generally adheres closely to current law, following CBO's 10-year baseline budget projections through 2023 and then extending the baseline concept for the rest of the long-term projection period. The extended alternative fiscal scenario incorporates the assumptions that certain policies that have been in place for a number of years will be continued and that some provisions of law that might be difficult to sustain for a long period will be modified.</t>
  </si>
  <si>
    <t xml:space="preserve"> Extended Alternative Fiscal Scenario With Economic Feedback</t>
  </si>
  <si>
    <t>Extended Baseline With Economic Feedback</t>
  </si>
  <si>
    <t>Extended Alternative Fiscal Scenario With Economic Feedback</t>
  </si>
  <si>
    <t>(Percentage of gross domestic product, by fiscal year)</t>
  </si>
  <si>
    <t>(2013 dollars, by calendar year)</t>
  </si>
  <si>
    <t>Real GNP per Person</t>
  </si>
  <si>
    <t>Long-Run Effects of the Fiscal Policies in CBO's Extended Alternative Fiscal Scenario</t>
  </si>
  <si>
    <t xml:space="preserve">Figure 6-2. </t>
  </si>
  <si>
    <t>* Debt does not reflect the economic effects of the policies underlying the extended baseline.</t>
  </si>
  <si>
    <t>Federal Debt Held by the Public (Summary Data for the Extended Alternative Fiscal Scenario)*</t>
  </si>
  <si>
    <t>Federal Debt Held by the Public Under CBO’s Extended Baseline (Fig 1.1)</t>
  </si>
  <si>
    <t>Federal Debt Held by the Public Under the Extended Alternative Fiscal Scenario With Economic Feedback</t>
  </si>
  <si>
    <t>Federal Debt Held by the Public (Combined)</t>
  </si>
  <si>
    <t>Growth over Previous Year (Percentage Points)</t>
  </si>
  <si>
    <t>Calculated by Just Facts</t>
  </si>
  <si>
    <t>Comparison to debt in FY2013</t>
  </si>
  <si>
    <t>6. Prior to 1960, government social benefits to the rest of the world (line 25) are included in line 28, "Other current transfer payments to the rest of the world (net)."</t>
  </si>
  <si>
    <t>5. Prior to 1959, subsidies (line 32) and the current surplus of government enterprises (line 19) are not shown separately; subsidies are presented net of the current surplus of government enterprises.</t>
  </si>
  <si>
    <t>4. Rents and royalties are receipts from the leasing of federally owned lands and mineral deposits. These values do not include bonus payments made to secure such leases.</t>
  </si>
  <si>
    <t>3. Prior to 1960, interest payments to persons and business (line 30) and interest receipts (line 13) are not shown separately, but are included in interest payments (line 29), which is shown net of interest receipts.  Interest payments to persons and business includes interest accrued on the actuarial liabilities of defined benefit pension plans for federal government employees.</t>
  </si>
  <si>
    <t>2. Includes the capital stock tax for 1933-45 as shown in table 3.5.</t>
  </si>
  <si>
    <t>1. Includes dividends tax for 1933-34 and automobile use tax for 1942-46 as shown in table 3.4.</t>
  </si>
  <si>
    <t>Legend / Footnotes:</t>
  </si>
  <si>
    <t>---</t>
  </si>
  <si>
    <t xml:space="preserve">  Net lending or net borrowing (-)</t>
  </si>
  <si>
    <t>45</t>
  </si>
  <si>
    <t xml:space="preserve">    Less: Consumption of fixed capital</t>
  </si>
  <si>
    <t>44</t>
  </si>
  <si>
    <t xml:space="preserve">    Net purchases of nonproduced assets</t>
  </si>
  <si>
    <t>43</t>
  </si>
  <si>
    <t xml:space="preserve">    Capital transfer payments</t>
  </si>
  <si>
    <t>42</t>
  </si>
  <si>
    <t xml:space="preserve">    Gross government investment</t>
  </si>
  <si>
    <t>41</t>
  </si>
  <si>
    <t xml:space="preserve">    Current expenditures</t>
  </si>
  <si>
    <t>40</t>
  </si>
  <si>
    <t xml:space="preserve">  Total expenditures</t>
  </si>
  <si>
    <t>39</t>
  </si>
  <si>
    <t xml:space="preserve">    Capital transfer receipts</t>
  </si>
  <si>
    <t>38</t>
  </si>
  <si>
    <t xml:space="preserve">    Current receipts</t>
  </si>
  <si>
    <t>37</t>
  </si>
  <si>
    <t xml:space="preserve">  Total receipts</t>
  </si>
  <si>
    <t>36</t>
  </si>
  <si>
    <t>Addenda:</t>
  </si>
  <si>
    <t>35</t>
  </si>
  <si>
    <t>Social insurance funds</t>
  </si>
  <si>
    <t>34</t>
  </si>
  <si>
    <t xml:space="preserve">    Net federal government saving</t>
  </si>
  <si>
    <t>33</t>
  </si>
  <si>
    <t>Subsidies 5</t>
  </si>
  <si>
    <t>32</t>
  </si>
  <si>
    <t xml:space="preserve">  To the rest of the world</t>
  </si>
  <si>
    <t>31</t>
  </si>
  <si>
    <t xml:space="preserve">  To persons and business 3</t>
  </si>
  <si>
    <t>30</t>
  </si>
  <si>
    <t>Interest payments 3</t>
  </si>
  <si>
    <t>29</t>
  </si>
  <si>
    <t xml:space="preserve">    To the rest of the world (net) 6</t>
  </si>
  <si>
    <t>28</t>
  </si>
  <si>
    <t xml:space="preserve">    Grants-in-aid to state and local governments</t>
  </si>
  <si>
    <t>27</t>
  </si>
  <si>
    <t xml:space="preserve">  Other current transfer payments</t>
  </si>
  <si>
    <t xml:space="preserve">    To the rest of the world 6</t>
  </si>
  <si>
    <t xml:space="preserve">    To persons</t>
  </si>
  <si>
    <t xml:space="preserve">  Government social benefits</t>
  </si>
  <si>
    <t>Current transfer payments</t>
  </si>
  <si>
    <t>Consumption expenditures</t>
  </si>
  <si>
    <t>Current surplus of government enterprises 5</t>
  </si>
  <si>
    <t xml:space="preserve">  From persons</t>
  </si>
  <si>
    <t xml:space="preserve">  From business</t>
  </si>
  <si>
    <t>Current transfer receipts</t>
  </si>
  <si>
    <t xml:space="preserve">  Rents and royalties 4</t>
  </si>
  <si>
    <t xml:space="preserve">  Dividends</t>
  </si>
  <si>
    <t xml:space="preserve">  Interest receipts 3</t>
  </si>
  <si>
    <t>Income receipts on assets</t>
  </si>
  <si>
    <t>Contributions for government social insurance</t>
  </si>
  <si>
    <t xml:space="preserve">  Taxes from the rest of the world</t>
  </si>
  <si>
    <t xml:space="preserve">    Other</t>
  </si>
  <si>
    <t xml:space="preserve">    Federal Reserve banks</t>
  </si>
  <si>
    <t xml:space="preserve">  Taxes on corporate income</t>
  </si>
  <si>
    <t xml:space="preserve">    Customs duties</t>
  </si>
  <si>
    <t xml:space="preserve">    Excise taxes</t>
  </si>
  <si>
    <t xml:space="preserve">  Taxes on production and imports 2</t>
  </si>
  <si>
    <t xml:space="preserve">  Personal current taxes 1</t>
  </si>
  <si>
    <t>Current tax receipts</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</si>
  <si>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</si>
  <si>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</si>
  <si>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</si>
  <si>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</si>
  <si>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</si>
  <si>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</si>
  <si>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</si>
  <si>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</si>
  <si>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</si>
  <si>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</si>
  <si>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</si>
  <si>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</si>
  <si>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</si>
  <si>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</si>
  <si>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</si>
  <si>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</si>
  <si>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</si>
  <si>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</si>
  <si>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</si>
  <si>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</si>
  <si>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</si>
  <si>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</si>
  <si>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</si>
  <si>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</si>
  <si>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</si>
  <si>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1933</t>
  </si>
  <si>
    <t>1932</t>
  </si>
  <si>
    <t>1931</t>
  </si>
  <si>
    <t>1930</t>
  </si>
  <si>
    <t>1929</t>
  </si>
  <si>
    <t>Table 3.2. Federal Government Current Receipts and Expenditures</t>
  </si>
  <si>
    <t>Downloaded October 31, 2013 at http://www.bea.gov/iTable/iTable.cfm?ReqID=9&amp;step=1#reqid=9&amp;step=1&amp;isuri=1</t>
  </si>
  <si>
    <t>Gross domestic product</t>
  </si>
  <si>
    <t>Current federal expenditures</t>
  </si>
  <si>
    <t>Expenditures/GDP</t>
  </si>
  <si>
    <t xml:space="preserve">     Relative to 2012</t>
  </si>
  <si>
    <t>Data and calculations for "The national debt is rising—not declining."</t>
  </si>
  <si>
    <t>Federal Debt Held by the Public Under CBO’s "Current Policy" Scenario</t>
  </si>
  <si>
    <t>Federal Debt Held by the Public Under CBO’s "Current Law" Scenario</t>
  </si>
  <si>
    <t>Federal Debt Held by the Public Based Upon the Three Datasets Above</t>
  </si>
  <si>
    <t>Federal Debt Held by the Public Under CBO’s "Current Policy" Scenario with Economic Feedback</t>
  </si>
  <si>
    <t>Gross Domestic Product</t>
  </si>
  <si>
    <t>Federal Government Current Expenditures as a Portion of GDP</t>
  </si>
  <si>
    <t>Federal Government Current Expenditures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</si>
</sst>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57">
    <font>
      <sz val="11"/>
      <color theme="1"/>
      <name val="Calibri"/>
      <family val="2"/>
    </font>
    <font>
      <sz val="11"/>
      <color indexed="8"/>
      <name val="Calibri"/>
      <family val="2"/>
    </font>
    <font>
      <sz val="10"/>
      <name val="Arial"/>
      <family val="2"/>
    </font>
    <font>
      <b/>
      <sz val="14"/>
      <name val="Arial"/>
      <family val="2"/>
    </font>
    <font>
      <sz val="13"/>
      <name val="Arial"/>
      <family val="2"/>
    </font>
    <font>
      <b/>
      <sz val="10"/>
      <color indexed="9"/>
      <name val="Arial"/>
      <family val="2"/>
    </font>
    <font>
      <b/>
      <sz val="10"/>
      <name val="Arial"/>
      <family val="2"/>
    </font>
    <font>
      <i/>
      <sz val="11"/>
      <color indexed="8"/>
      <name val="Arial"/>
      <family val="2"/>
    </font>
    <font>
      <sz val="11"/>
      <color indexed="8"/>
      <name val="Arial"/>
      <family val="2"/>
    </font>
    <font>
      <vertAlign val="superscript"/>
      <sz val="11"/>
      <color indexed="8"/>
      <name val="Arial"/>
      <family val="2"/>
    </font>
    <font>
      <sz val="12"/>
      <name val="Courier"/>
      <family val="3"/>
    </font>
    <font>
      <i/>
      <sz val="10"/>
      <name val="Arial"/>
      <family val="2"/>
    </font>
    <font>
      <b/>
      <i/>
      <sz val="15"/>
      <name val="Arial"/>
      <family val="2"/>
    </font>
    <font>
      <u val="single"/>
      <sz val="11"/>
      <color indexed="12"/>
      <name val="Calibri"/>
      <family val="2"/>
    </font>
    <font>
      <sz val="10"/>
      <color indexed="8"/>
      <name val="Bell Centennial Address"/>
      <family val="2"/>
    </font>
    <font>
      <sz val="10"/>
      <color indexed="8"/>
      <name val="Arial"/>
      <family val="2"/>
    </font>
    <font>
      <b/>
      <sz val="11"/>
      <color indexed="8"/>
      <name val="Calibri"/>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Bell Centennial Address"/>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vertAlign val="superscrip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theme="2" tint="-0.0999699980020523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color indexed="9"/>
      </left>
      <right style="thin">
        <color indexed="9"/>
      </right>
      <top style="thin">
        <color indexed="9"/>
      </top>
      <bottom style="thin">
        <color indexed="9"/>
      </bottom>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48" fillId="0" borderId="0">
      <alignment/>
      <protection/>
    </xf>
    <xf numFmtId="0" fontId="0" fillId="0" borderId="0">
      <alignment/>
      <protection/>
    </xf>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Font="1" applyAlignment="1">
      <alignment/>
    </xf>
    <xf numFmtId="0" fontId="0" fillId="0" borderId="0" xfId="0" applyAlignment="1">
      <alignment horizontal="center"/>
    </xf>
    <xf numFmtId="0" fontId="52" fillId="0" borderId="0" xfId="0" applyFont="1" applyAlignment="1">
      <alignment horizontal="center"/>
    </xf>
    <xf numFmtId="0" fontId="6" fillId="0" borderId="0" xfId="59" applyFont="1">
      <alignment/>
      <protection/>
    </xf>
    <xf numFmtId="0" fontId="52" fillId="0" borderId="0" xfId="0" applyFont="1" applyAlignment="1">
      <alignment horizontal="center" vertical="center" wrapText="1"/>
    </xf>
    <xf numFmtId="0" fontId="54" fillId="0" borderId="0" xfId="0" applyFont="1" applyAlignment="1">
      <alignment/>
    </xf>
    <xf numFmtId="0" fontId="54" fillId="0" borderId="0" xfId="0" applyFont="1" applyAlignment="1">
      <alignment/>
    </xf>
    <xf numFmtId="0" fontId="55" fillId="0" borderId="0" xfId="0" applyFont="1" applyAlignment="1">
      <alignment horizontal="left"/>
    </xf>
    <xf numFmtId="0" fontId="54" fillId="0" borderId="10" xfId="0" applyFont="1" applyBorder="1" applyAlignment="1">
      <alignment horizontal="left"/>
    </xf>
    <xf numFmtId="0" fontId="54" fillId="0" borderId="10" xfId="0" applyFont="1" applyBorder="1" applyAlignment="1">
      <alignment/>
    </xf>
    <xf numFmtId="0" fontId="54" fillId="0" borderId="10" xfId="0" applyFont="1" applyBorder="1" applyAlignment="1">
      <alignment horizontal="left" wrapText="1"/>
    </xf>
    <xf numFmtId="0" fontId="54" fillId="0" borderId="10" xfId="0" applyFont="1" applyBorder="1" applyAlignment="1">
      <alignment horizontal="center" wrapText="1"/>
    </xf>
    <xf numFmtId="0" fontId="54" fillId="0" borderId="0" xfId="0" applyFont="1" applyAlignment="1">
      <alignment horizontal="left"/>
    </xf>
    <xf numFmtId="1" fontId="54" fillId="0" borderId="0" xfId="0" applyNumberFormat="1" applyFont="1" applyAlignment="1">
      <alignment horizontal="center"/>
    </xf>
    <xf numFmtId="0" fontId="54" fillId="0" borderId="0" xfId="0" applyFont="1" applyAlignment="1">
      <alignment vertical="center"/>
    </xf>
    <xf numFmtId="1" fontId="54" fillId="0" borderId="10" xfId="0" applyNumberFormat="1" applyFont="1" applyBorder="1" applyAlignment="1">
      <alignment horizontal="center"/>
    </xf>
    <xf numFmtId="0" fontId="54" fillId="0" borderId="0" xfId="0" applyFont="1" applyAlignment="1">
      <alignment horizontal="left" vertical="top" wrapText="1"/>
    </xf>
    <xf numFmtId="0" fontId="54" fillId="0" borderId="0" xfId="0" applyFont="1" applyBorder="1" applyAlignment="1">
      <alignment horizontal="center"/>
    </xf>
    <xf numFmtId="0" fontId="54" fillId="0" borderId="0" xfId="0" applyFont="1" applyBorder="1" applyAlignment="1">
      <alignment/>
    </xf>
    <xf numFmtId="0" fontId="55" fillId="0" borderId="0" xfId="0" applyFont="1" applyAlignment="1">
      <alignment horizontal="center"/>
    </xf>
    <xf numFmtId="0" fontId="54" fillId="0" borderId="10" xfId="0" applyFont="1" applyBorder="1" applyAlignment="1">
      <alignment horizontal="center"/>
    </xf>
    <xf numFmtId="1" fontId="54" fillId="0" borderId="0" xfId="0" applyNumberFormat="1" applyFont="1" applyAlignment="1">
      <alignment horizontal="left"/>
    </xf>
    <xf numFmtId="166" fontId="54" fillId="0" borderId="0" xfId="0" applyNumberFormat="1" applyFont="1" applyAlignment="1">
      <alignment horizontal="center"/>
    </xf>
    <xf numFmtId="166" fontId="56" fillId="0" borderId="0" xfId="0" applyNumberFormat="1" applyFont="1" applyAlignment="1">
      <alignment horizontal="center"/>
    </xf>
    <xf numFmtId="0" fontId="54" fillId="0" borderId="0" xfId="0" applyFont="1" applyBorder="1" applyAlignment="1">
      <alignment/>
    </xf>
    <xf numFmtId="1" fontId="54" fillId="0" borderId="10" xfId="0" applyNumberFormat="1" applyFont="1" applyBorder="1" applyAlignment="1">
      <alignment horizontal="left"/>
    </xf>
    <xf numFmtId="166" fontId="54" fillId="0" borderId="10" xfId="0" applyNumberFormat="1" applyFont="1" applyBorder="1" applyAlignment="1">
      <alignment horizontal="center"/>
    </xf>
    <xf numFmtId="166" fontId="56" fillId="0" borderId="10" xfId="0" applyNumberFormat="1" applyFont="1" applyBorder="1" applyAlignment="1">
      <alignment horizontal="center"/>
    </xf>
    <xf numFmtId="1" fontId="54" fillId="0" borderId="0" xfId="0" applyNumberFormat="1" applyFont="1" applyBorder="1" applyAlignment="1">
      <alignment horizontal="left"/>
    </xf>
    <xf numFmtId="166" fontId="54" fillId="0" borderId="0" xfId="0" applyNumberFormat="1" applyFont="1" applyBorder="1" applyAlignment="1">
      <alignment horizontal="center"/>
    </xf>
    <xf numFmtId="1" fontId="54" fillId="0" borderId="0" xfId="0" applyNumberFormat="1" applyFont="1" applyBorder="1" applyAlignment="1">
      <alignment horizontal="center"/>
    </xf>
    <xf numFmtId="1" fontId="54" fillId="0" borderId="0" xfId="0" applyNumberFormat="1" applyFont="1" applyBorder="1" applyAlignment="1">
      <alignment horizontal="left" vertical="top"/>
    </xf>
    <xf numFmtId="0" fontId="54" fillId="0" borderId="0" xfId="0" applyFont="1" applyAlignment="1">
      <alignment wrapText="1"/>
    </xf>
    <xf numFmtId="0" fontId="54" fillId="0" borderId="0" xfId="0" applyFont="1" applyAlignment="1">
      <alignment horizontal="left" wrapText="1"/>
    </xf>
    <xf numFmtId="166" fontId="54" fillId="0" borderId="0" xfId="0" applyNumberFormat="1" applyFont="1" applyAlignment="1">
      <alignment horizontal="left"/>
    </xf>
    <xf numFmtId="0" fontId="54" fillId="0" borderId="0" xfId="60" applyFont="1">
      <alignment/>
      <protection/>
    </xf>
    <xf numFmtId="0" fontId="54" fillId="0" borderId="0" xfId="60" applyFont="1" applyAlignment="1">
      <alignment horizontal="left"/>
      <protection/>
    </xf>
    <xf numFmtId="2" fontId="54" fillId="0" borderId="10" xfId="0" applyNumberFormat="1" applyFont="1" applyBorder="1" applyAlignment="1">
      <alignment/>
    </xf>
    <xf numFmtId="3" fontId="54" fillId="0" borderId="10" xfId="0" applyNumberFormat="1" applyFont="1" applyBorder="1" applyAlignment="1">
      <alignment horizontal="center"/>
    </xf>
    <xf numFmtId="2" fontId="54" fillId="0" borderId="0" xfId="0" applyNumberFormat="1" applyFont="1" applyAlignment="1">
      <alignment/>
    </xf>
    <xf numFmtId="3" fontId="54" fillId="0" borderId="0" xfId="0" applyNumberFormat="1" applyFont="1" applyBorder="1" applyAlignment="1">
      <alignment horizontal="center"/>
    </xf>
    <xf numFmtId="0" fontId="54" fillId="0" borderId="0" xfId="0" applyFont="1" applyBorder="1" applyAlignment="1">
      <alignment horizontal="left"/>
    </xf>
    <xf numFmtId="0" fontId="54" fillId="0" borderId="10" xfId="0" applyFont="1" applyFill="1" applyBorder="1" applyAlignment="1">
      <alignment horizontal="center" wrapText="1"/>
    </xf>
    <xf numFmtId="0" fontId="54" fillId="0" borderId="11" xfId="0" applyFont="1" applyBorder="1" applyAlignment="1">
      <alignment/>
    </xf>
    <xf numFmtId="0" fontId="54" fillId="0" borderId="11" xfId="0" applyFont="1" applyBorder="1" applyAlignment="1">
      <alignment horizontal="left"/>
    </xf>
    <xf numFmtId="9" fontId="52" fillId="0" borderId="0" xfId="0" applyNumberFormat="1" applyFont="1" applyAlignment="1">
      <alignment horizontal="center" vertical="center" wrapText="1"/>
    </xf>
    <xf numFmtId="9" fontId="0" fillId="0" borderId="0" xfId="0" applyNumberFormat="1" applyAlignment="1">
      <alignment horizontal="center"/>
    </xf>
    <xf numFmtId="0" fontId="2" fillId="0" borderId="0" xfId="59">
      <alignment/>
      <protection/>
    </xf>
    <xf numFmtId="0" fontId="5" fillId="33" borderId="12" xfId="59" applyFont="1" applyFill="1" applyBorder="1" applyAlignment="1">
      <alignment horizontal="center"/>
      <protection/>
    </xf>
    <xf numFmtId="0" fontId="0" fillId="0" borderId="0" xfId="0" applyAlignment="1">
      <alignment horizontal="left" vertical="top" wrapText="1"/>
    </xf>
    <xf numFmtId="0" fontId="0" fillId="34" borderId="0" xfId="0" applyFill="1" applyAlignment="1">
      <alignment/>
    </xf>
    <xf numFmtId="0" fontId="52" fillId="34" borderId="0" xfId="0" applyFont="1" applyFill="1" applyAlignment="1">
      <alignment horizontal="center" vertical="center" wrapText="1"/>
    </xf>
    <xf numFmtId="0" fontId="0" fillId="34" borderId="0" xfId="0" applyFill="1" applyAlignment="1">
      <alignment horizontal="center"/>
    </xf>
    <xf numFmtId="9" fontId="0" fillId="34" borderId="0" xfId="0" applyNumberFormat="1" applyFill="1" applyAlignment="1">
      <alignment horizontal="center"/>
    </xf>
    <xf numFmtId="164" fontId="0" fillId="34" borderId="0" xfId="0" applyNumberFormat="1" applyFill="1" applyAlignment="1">
      <alignment horizontal="center"/>
    </xf>
    <xf numFmtId="0" fontId="0" fillId="0" borderId="0" xfId="0" applyAlignment="1">
      <alignment horizontal="left"/>
    </xf>
    <xf numFmtId="0" fontId="0" fillId="34" borderId="0" xfId="0" applyFill="1" applyAlignment="1">
      <alignment horizontal="left"/>
    </xf>
    <xf numFmtId="0" fontId="52" fillId="0" borderId="0" xfId="0" applyFont="1" applyAlignment="1">
      <alignment horizontal="left"/>
    </xf>
    <xf numFmtId="0" fontId="0" fillId="0" borderId="0" xfId="0" applyFill="1" applyAlignment="1">
      <alignment horizontal="left"/>
    </xf>
    <xf numFmtId="9" fontId="0" fillId="0" borderId="0" xfId="0" applyNumberFormat="1" applyFill="1" applyAlignment="1">
      <alignment horizontal="center"/>
    </xf>
    <xf numFmtId="0" fontId="0" fillId="0" borderId="0" xfId="0" applyFill="1" applyAlignment="1">
      <alignment horizontal="center"/>
    </xf>
    <xf numFmtId="0" fontId="44" fillId="0" borderId="0" xfId="55" applyAlignment="1">
      <alignment horizontal="left" vertical="top" wrapText="1"/>
    </xf>
    <xf numFmtId="0" fontId="54" fillId="0" borderId="0" xfId="55" applyFont="1" applyAlignment="1">
      <alignment horizontal="left"/>
    </xf>
    <xf numFmtId="1" fontId="54" fillId="0" borderId="0" xfId="0" applyNumberFormat="1" applyFont="1" applyBorder="1" applyAlignment="1">
      <alignment horizontal="left" vertical="top" wrapText="1"/>
    </xf>
    <xf numFmtId="0" fontId="54" fillId="0" borderId="0" xfId="0" applyFont="1" applyAlignment="1">
      <alignment horizontal="left" vertical="top" wrapText="1"/>
    </xf>
    <xf numFmtId="1" fontId="54" fillId="0" borderId="0" xfId="0" applyNumberFormat="1" applyFont="1" applyAlignment="1">
      <alignment horizontal="left" vertical="top" wrapText="1"/>
    </xf>
    <xf numFmtId="0" fontId="54" fillId="0" borderId="0" xfId="0" applyFont="1" applyAlignment="1">
      <alignment horizontal="left" wrapText="1"/>
    </xf>
    <xf numFmtId="0" fontId="55" fillId="0" borderId="0" xfId="0" applyFont="1" applyAlignment="1">
      <alignment horizontal="left"/>
    </xf>
    <xf numFmtId="0" fontId="54" fillId="0" borderId="10" xfId="0" applyFont="1" applyBorder="1" applyAlignment="1">
      <alignment horizontal="center"/>
    </xf>
    <xf numFmtId="0" fontId="54" fillId="0" borderId="13" xfId="0" applyFont="1" applyBorder="1" applyAlignment="1">
      <alignment horizontal="center"/>
    </xf>
    <xf numFmtId="0" fontId="55" fillId="0" borderId="10" xfId="0" applyFont="1" applyBorder="1" applyAlignment="1">
      <alignment horizontal="left"/>
    </xf>
    <xf numFmtId="0" fontId="54" fillId="0" borderId="0" xfId="0" applyFont="1" applyAlignment="1">
      <alignment horizontal="center"/>
    </xf>
    <xf numFmtId="166" fontId="54" fillId="0" borderId="0" xfId="0" applyNumberFormat="1" applyFont="1" applyAlignment="1">
      <alignment horizontal="left" wrapText="1"/>
    </xf>
    <xf numFmtId="0" fontId="54" fillId="0" borderId="0" xfId="60" applyFont="1" applyAlignment="1">
      <alignment horizontal="left"/>
      <protection/>
    </xf>
    <xf numFmtId="0" fontId="54" fillId="0" borderId="0" xfId="60" applyFont="1" applyAlignment="1">
      <alignment horizontal="left" vertical="top" wrapText="1"/>
      <protection/>
    </xf>
    <xf numFmtId="0" fontId="11" fillId="0" borderId="0" xfId="59" applyFont="1" applyAlignment="1">
      <alignment wrapText="1"/>
      <protection/>
    </xf>
    <xf numFmtId="0" fontId="2" fillId="0" borderId="0" xfId="59">
      <alignment/>
      <protection/>
    </xf>
    <xf numFmtId="0" fontId="5" fillId="33" borderId="12" xfId="59" applyFont="1" applyFill="1" applyBorder="1" applyAlignment="1">
      <alignment horizontal="center"/>
      <protection/>
    </xf>
    <xf numFmtId="0" fontId="12" fillId="0" borderId="0" xfId="59" applyFont="1" applyAlignment="1">
      <alignment wrapText="1"/>
      <protection/>
    </xf>
    <xf numFmtId="0" fontId="3" fillId="0" borderId="0" xfId="59" applyFont="1">
      <alignment/>
      <protection/>
    </xf>
    <xf numFmtId="0" fontId="4" fillId="0" borderId="0" xfId="59" applyFont="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xdr:row>
      <xdr:rowOff>0</xdr:rowOff>
    </xdr:from>
    <xdr:to>
      <xdr:col>16</xdr:col>
      <xdr:colOff>19050</xdr:colOff>
      <xdr:row>29</xdr:row>
      <xdr:rowOff>171450</xdr:rowOff>
    </xdr:to>
    <xdr:pic>
      <xdr:nvPicPr>
        <xdr:cNvPr id="1" name="Picture 1"/>
        <xdr:cNvPicPr preferRelativeResize="1">
          <a:picLocks noChangeAspect="1"/>
        </xdr:cNvPicPr>
      </xdr:nvPicPr>
      <xdr:blipFill>
        <a:blip r:embed="rId1"/>
        <a:stretch>
          <a:fillRect/>
        </a:stretch>
      </xdr:blipFill>
      <xdr:spPr>
        <a:xfrm>
          <a:off x="6353175" y="733425"/>
          <a:ext cx="6991350"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4</xdr:row>
      <xdr:rowOff>0</xdr:rowOff>
    </xdr:from>
    <xdr:to>
      <xdr:col>20</xdr:col>
      <xdr:colOff>57150</xdr:colOff>
      <xdr:row>54</xdr:row>
      <xdr:rowOff>38100</xdr:rowOff>
    </xdr:to>
    <xdr:pic>
      <xdr:nvPicPr>
        <xdr:cNvPr id="1" name="Picture 1"/>
        <xdr:cNvPicPr preferRelativeResize="1">
          <a:picLocks noChangeAspect="1"/>
        </xdr:cNvPicPr>
      </xdr:nvPicPr>
      <xdr:blipFill>
        <a:blip r:embed="rId1"/>
        <a:stretch>
          <a:fillRect/>
        </a:stretch>
      </xdr:blipFill>
      <xdr:spPr>
        <a:xfrm>
          <a:off x="9048750" y="714375"/>
          <a:ext cx="7372350" cy="965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the-national-debt-is-rising&#8212;not-declinin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cbo.gov/publication/4452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publication/44521"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4521"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A1" sqref="A1"/>
    </sheetView>
  </sheetViews>
  <sheetFormatPr defaultColWidth="9.140625" defaultRowHeight="15"/>
  <cols>
    <col min="1" max="1" width="75.7109375" style="49" customWidth="1"/>
    <col min="2" max="16384" width="8.8515625" style="49" customWidth="1"/>
  </cols>
  <sheetData>
    <row r="1" ht="14.25">
      <c r="A1" s="61" t="s">
        <v>276</v>
      </c>
    </row>
    <row r="3" ht="14.25">
      <c r="A3" s="61" t="s">
        <v>278</v>
      </c>
    </row>
    <row r="5" ht="14.25">
      <c r="A5" s="61" t="s">
        <v>277</v>
      </c>
    </row>
    <row r="7" ht="28.5">
      <c r="A7" s="61" t="s">
        <v>280</v>
      </c>
    </row>
    <row r="9" ht="14.25">
      <c r="A9" s="61" t="s">
        <v>279</v>
      </c>
    </row>
    <row r="11" ht="14.25">
      <c r="A11" s="61" t="s">
        <v>283</v>
      </c>
    </row>
    <row r="13" ht="14.25">
      <c r="A13" s="61" t="s">
        <v>281</v>
      </c>
    </row>
    <row r="15" ht="14.25">
      <c r="A15" s="61" t="s">
        <v>282</v>
      </c>
    </row>
  </sheetData>
  <sheetProtection/>
  <hyperlinks>
    <hyperlink ref="A3" location="'Debt, cur. law'!A1" display="Federal Debt Held by the Public Under CBO’s &quot;Current Law&quot; Scenario"/>
    <hyperlink ref="A5" location="'Debt, cur. pol.'!A1" display="Federal Debt Held by the Public Under CBO’s &quot;Current Policy&quot; Scenario"/>
    <hyperlink ref="A7" location="'Debt, cur. pol. w. ec. fb.'!A1" display="Federal Debt Held by the Public Under CBO’s &quot;Current Policy&quot; Scenario with Economic Feedback"/>
    <hyperlink ref="A9" location="'Debt, combined'!A1" display="Federal Debt Held by the Public Based Upon the Three Datasets Above"/>
    <hyperlink ref="A11" location="'Fed. Expend.'!A1" display="Federal Government Current Expenditures"/>
    <hyperlink ref="A13" location="GDP!A1" display="Gross Domestic Product"/>
    <hyperlink ref="A15" location="'Expend., GDP , combined'!A1" display="Federal Government Current Expenditures as a Portion of GDP"/>
    <hyperlink ref="A1" r:id="rId1" display="Data and calculations for &quot;The national debt is rising—not declining.&quo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N550"/>
  <sheetViews>
    <sheetView zoomScalePageLayoutView="0" workbookViewId="0" topLeftCell="A1">
      <selection activeCell="A1" sqref="A1"/>
    </sheetView>
  </sheetViews>
  <sheetFormatPr defaultColWidth="8.7109375" defaultRowHeight="15"/>
  <cols>
    <col min="1" max="1" width="17.140625" style="12" customWidth="1"/>
    <col min="2" max="2" width="60.7109375" style="6" customWidth="1"/>
    <col min="3" max="16384" width="8.7109375" style="6" customWidth="1"/>
  </cols>
  <sheetData>
    <row r="1" ht="13.5">
      <c r="A1" s="12" t="s">
        <v>148</v>
      </c>
    </row>
    <row r="3" spans="1:14" ht="14.25">
      <c r="A3" s="62" t="s">
        <v>112</v>
      </c>
      <c r="B3" s="62"/>
      <c r="C3" s="62"/>
      <c r="D3" s="62"/>
      <c r="E3" s="62"/>
      <c r="F3" s="62"/>
      <c r="G3" s="62"/>
      <c r="H3" s="62"/>
      <c r="I3" s="62"/>
      <c r="J3" s="62"/>
      <c r="K3" s="5"/>
      <c r="L3" s="5"/>
      <c r="M3" s="5"/>
      <c r="N3" s="5"/>
    </row>
    <row r="5" spans="1:2" ht="15">
      <c r="A5" s="7" t="s">
        <v>113</v>
      </c>
      <c r="B5" s="7"/>
    </row>
    <row r="6" spans="1:2" ht="15">
      <c r="A6" s="7" t="s">
        <v>114</v>
      </c>
      <c r="B6" s="7"/>
    </row>
    <row r="7" spans="1:2" ht="14.25">
      <c r="A7" s="8" t="s">
        <v>115</v>
      </c>
      <c r="B7" s="9"/>
    </row>
    <row r="8" ht="14.25"/>
    <row r="9" spans="1:2" ht="15" customHeight="1">
      <c r="A9" s="10" t="s">
        <v>116</v>
      </c>
      <c r="B9" s="11" t="s">
        <v>117</v>
      </c>
    </row>
    <row r="10" spans="1:2" ht="14.25">
      <c r="A10" s="12">
        <v>1790</v>
      </c>
      <c r="B10" s="13">
        <v>30</v>
      </c>
    </row>
    <row r="11" spans="1:2" ht="14.25">
      <c r="A11" s="12">
        <v>1791</v>
      </c>
      <c r="B11" s="13">
        <v>29</v>
      </c>
    </row>
    <row r="12" spans="1:2" ht="14.25">
      <c r="A12" s="12">
        <v>1792</v>
      </c>
      <c r="B12" s="13">
        <v>28</v>
      </c>
    </row>
    <row r="13" spans="1:2" ht="14.25">
      <c r="A13" s="12">
        <v>1793</v>
      </c>
      <c r="B13" s="13">
        <v>24</v>
      </c>
    </row>
    <row r="14" spans="1:2" ht="14.25">
      <c r="A14" s="12">
        <v>1794</v>
      </c>
      <c r="B14" s="13">
        <v>22</v>
      </c>
    </row>
    <row r="15" spans="1:2" ht="14.25">
      <c r="A15" s="12">
        <v>1795</v>
      </c>
      <c r="B15" s="13">
        <v>19</v>
      </c>
    </row>
    <row r="16" spans="1:2" ht="14.25">
      <c r="A16" s="12">
        <v>1796</v>
      </c>
      <c r="B16" s="13">
        <v>16</v>
      </c>
    </row>
    <row r="17" spans="1:2" ht="14.25">
      <c r="A17" s="12">
        <v>1797</v>
      </c>
      <c r="B17" s="13">
        <v>17</v>
      </c>
    </row>
    <row r="18" spans="1:2" ht="14.25">
      <c r="A18" s="12">
        <v>1798</v>
      </c>
      <c r="B18" s="13">
        <v>16</v>
      </c>
    </row>
    <row r="19" spans="1:2" ht="14.25">
      <c r="A19" s="12">
        <v>1799</v>
      </c>
      <c r="B19" s="13">
        <v>16</v>
      </c>
    </row>
    <row r="20" spans="1:2" ht="14.25">
      <c r="A20" s="12">
        <v>1800</v>
      </c>
      <c r="B20" s="13">
        <v>15</v>
      </c>
    </row>
    <row r="21" spans="1:2" ht="14.25">
      <c r="A21" s="12">
        <v>1801</v>
      </c>
      <c r="B21" s="13">
        <v>13</v>
      </c>
    </row>
    <row r="22" spans="1:2" ht="14.25">
      <c r="A22" s="12">
        <v>1802</v>
      </c>
      <c r="B22" s="13">
        <v>14</v>
      </c>
    </row>
    <row r="23" spans="1:2" ht="14.25">
      <c r="A23" s="12">
        <v>1803</v>
      </c>
      <c r="B23" s="13">
        <v>14</v>
      </c>
    </row>
    <row r="24" spans="1:2" ht="14.25">
      <c r="A24" s="12">
        <v>1804</v>
      </c>
      <c r="B24" s="13">
        <v>13</v>
      </c>
    </row>
    <row r="25" spans="1:2" ht="14.25">
      <c r="A25" s="12">
        <v>1805</v>
      </c>
      <c r="B25" s="13">
        <v>11</v>
      </c>
    </row>
    <row r="26" spans="1:2" ht="14.25">
      <c r="A26" s="12">
        <v>1806</v>
      </c>
      <c r="B26" s="13">
        <v>10</v>
      </c>
    </row>
    <row r="27" spans="1:2" ht="14.25">
      <c r="A27" s="12">
        <v>1807</v>
      </c>
      <c r="B27" s="13">
        <v>10</v>
      </c>
    </row>
    <row r="28" spans="1:2" ht="14.25">
      <c r="A28" s="12">
        <v>1808</v>
      </c>
      <c r="B28" s="13">
        <v>9</v>
      </c>
    </row>
    <row r="29" spans="1:2" ht="14.25">
      <c r="A29" s="12">
        <v>1809</v>
      </c>
      <c r="B29" s="13">
        <v>7</v>
      </c>
    </row>
    <row r="30" spans="1:2" ht="14.25">
      <c r="A30" s="12">
        <v>1810</v>
      </c>
      <c r="B30" s="13">
        <v>6</v>
      </c>
    </row>
    <row r="31" spans="1:2" ht="13.5">
      <c r="A31" s="12">
        <v>1811</v>
      </c>
      <c r="B31" s="13">
        <v>6</v>
      </c>
    </row>
    <row r="32" spans="1:2" ht="13.5">
      <c r="A32" s="12">
        <v>1812</v>
      </c>
      <c r="B32" s="13">
        <v>7</v>
      </c>
    </row>
    <row r="33" spans="1:2" ht="13.5">
      <c r="A33" s="12">
        <v>1813</v>
      </c>
      <c r="B33" s="13">
        <v>8</v>
      </c>
    </row>
    <row r="34" spans="1:2" ht="13.5">
      <c r="A34" s="12">
        <v>1814</v>
      </c>
      <c r="B34" s="13">
        <v>9</v>
      </c>
    </row>
    <row r="35" spans="1:4" ht="13.5">
      <c r="A35" s="12">
        <v>1815</v>
      </c>
      <c r="B35" s="13">
        <v>10</v>
      </c>
      <c r="D35" s="14"/>
    </row>
    <row r="36" spans="1:2" ht="13.5">
      <c r="A36" s="12">
        <v>1816</v>
      </c>
      <c r="B36" s="13">
        <v>10</v>
      </c>
    </row>
    <row r="37" spans="1:2" ht="13.5">
      <c r="A37" s="12">
        <v>1817</v>
      </c>
      <c r="B37" s="13">
        <v>8</v>
      </c>
    </row>
    <row r="38" spans="1:2" ht="13.5">
      <c r="A38" s="12">
        <v>1818</v>
      </c>
      <c r="B38" s="13">
        <v>7</v>
      </c>
    </row>
    <row r="39" spans="1:2" ht="13.5">
      <c r="A39" s="12">
        <v>1819</v>
      </c>
      <c r="B39" s="13">
        <v>7</v>
      </c>
    </row>
    <row r="40" spans="1:2" ht="13.5">
      <c r="A40" s="12">
        <v>1820</v>
      </c>
      <c r="B40" s="13">
        <v>8</v>
      </c>
    </row>
    <row r="41" spans="1:2" ht="13.5">
      <c r="A41" s="12">
        <v>1821</v>
      </c>
      <c r="B41" s="13">
        <v>9</v>
      </c>
    </row>
    <row r="42" spans="1:2" ht="13.5">
      <c r="A42" s="12">
        <v>1822</v>
      </c>
      <c r="B42" s="13">
        <v>8</v>
      </c>
    </row>
    <row r="43" spans="1:2" ht="13.5">
      <c r="A43" s="12">
        <v>1823</v>
      </c>
      <c r="B43" s="13">
        <v>8</v>
      </c>
    </row>
    <row r="44" spans="1:2" ht="13.5">
      <c r="A44" s="12">
        <v>1824</v>
      </c>
      <c r="B44" s="13">
        <v>8</v>
      </c>
    </row>
    <row r="45" spans="1:2" ht="13.5">
      <c r="A45" s="12">
        <v>1825</v>
      </c>
      <c r="B45" s="13">
        <v>7</v>
      </c>
    </row>
    <row r="46" spans="1:2" ht="13.5">
      <c r="A46" s="12">
        <v>1826</v>
      </c>
      <c r="B46" s="13">
        <v>6</v>
      </c>
    </row>
    <row r="47" spans="1:2" ht="13.5">
      <c r="A47" s="12">
        <v>1827</v>
      </c>
      <c r="B47" s="13">
        <v>6</v>
      </c>
    </row>
    <row r="48" spans="1:2" ht="13.5">
      <c r="A48" s="12">
        <v>1828</v>
      </c>
      <c r="B48" s="13">
        <v>5</v>
      </c>
    </row>
    <row r="49" spans="1:2" ht="13.5">
      <c r="A49" s="12">
        <v>1829</v>
      </c>
      <c r="B49" s="13">
        <v>4</v>
      </c>
    </row>
    <row r="50" spans="1:2" ht="13.5">
      <c r="A50" s="12">
        <v>1830</v>
      </c>
      <c r="B50" s="13">
        <v>3</v>
      </c>
    </row>
    <row r="51" spans="1:2" ht="13.5">
      <c r="A51" s="12">
        <v>1831</v>
      </c>
      <c r="B51" s="13">
        <v>2</v>
      </c>
    </row>
    <row r="52" spans="1:2" ht="13.5">
      <c r="A52" s="12">
        <v>1832</v>
      </c>
      <c r="B52" s="13">
        <v>1</v>
      </c>
    </row>
    <row r="53" spans="1:2" ht="13.5">
      <c r="A53" s="12">
        <v>1833</v>
      </c>
      <c r="B53" s="13">
        <v>0</v>
      </c>
    </row>
    <row r="54" spans="1:2" ht="13.5">
      <c r="A54" s="12">
        <v>1834</v>
      </c>
      <c r="B54" s="13">
        <v>0</v>
      </c>
    </row>
    <row r="55" spans="1:2" ht="13.5">
      <c r="A55" s="12">
        <v>1835</v>
      </c>
      <c r="B55" s="13">
        <v>0</v>
      </c>
    </row>
    <row r="56" spans="1:2" ht="13.5">
      <c r="A56" s="12">
        <v>1836</v>
      </c>
      <c r="B56" s="13">
        <v>0</v>
      </c>
    </row>
    <row r="57" spans="1:2" ht="13.5">
      <c r="A57" s="12">
        <v>1837</v>
      </c>
      <c r="B57" s="13">
        <v>0</v>
      </c>
    </row>
    <row r="58" spans="1:2" ht="13.5">
      <c r="A58" s="12">
        <v>1838</v>
      </c>
      <c r="B58" s="13">
        <v>1</v>
      </c>
    </row>
    <row r="59" spans="1:2" ht="13.5">
      <c r="A59" s="12">
        <v>1839</v>
      </c>
      <c r="B59" s="13">
        <v>0</v>
      </c>
    </row>
    <row r="60" spans="1:2" ht="13.5">
      <c r="A60" s="12">
        <v>1840</v>
      </c>
      <c r="B60" s="13">
        <v>0</v>
      </c>
    </row>
    <row r="61" spans="1:2" ht="13.5">
      <c r="A61" s="12">
        <v>1841</v>
      </c>
      <c r="B61" s="13">
        <v>1</v>
      </c>
    </row>
    <row r="62" spans="1:2" ht="13.5">
      <c r="A62" s="12">
        <v>1842</v>
      </c>
      <c r="B62" s="13">
        <v>1</v>
      </c>
    </row>
    <row r="63" spans="1:2" ht="13.5">
      <c r="A63" s="12">
        <v>1843</v>
      </c>
      <c r="B63" s="13">
        <v>2</v>
      </c>
    </row>
    <row r="64" spans="1:2" ht="13.5">
      <c r="A64" s="12">
        <v>1844</v>
      </c>
      <c r="B64" s="13">
        <v>1</v>
      </c>
    </row>
    <row r="65" spans="1:2" ht="13.5">
      <c r="A65" s="12">
        <v>1845</v>
      </c>
      <c r="B65" s="13">
        <v>1</v>
      </c>
    </row>
    <row r="66" spans="1:2" ht="13.5">
      <c r="A66" s="12">
        <v>1846</v>
      </c>
      <c r="B66" s="13">
        <v>1</v>
      </c>
    </row>
    <row r="67" spans="1:2" ht="13.5">
      <c r="A67" s="12">
        <v>1847</v>
      </c>
      <c r="B67" s="13">
        <v>2</v>
      </c>
    </row>
    <row r="68" spans="1:2" ht="13.5">
      <c r="A68" s="12">
        <v>1848</v>
      </c>
      <c r="B68" s="13">
        <v>2</v>
      </c>
    </row>
    <row r="69" spans="1:2" ht="13.5">
      <c r="A69" s="12">
        <v>1849</v>
      </c>
      <c r="B69" s="13">
        <v>3</v>
      </c>
    </row>
    <row r="70" spans="1:2" ht="13.5">
      <c r="A70" s="12">
        <v>1850</v>
      </c>
      <c r="B70" s="13">
        <v>2</v>
      </c>
    </row>
    <row r="71" spans="1:2" ht="13.5">
      <c r="A71" s="12">
        <v>1851</v>
      </c>
      <c r="B71" s="13">
        <v>2</v>
      </c>
    </row>
    <row r="72" spans="1:2" ht="13.5">
      <c r="A72" s="12">
        <v>1852</v>
      </c>
      <c r="B72" s="13">
        <v>2</v>
      </c>
    </row>
    <row r="73" spans="1:2" ht="13.5">
      <c r="A73" s="12">
        <v>1853</v>
      </c>
      <c r="B73" s="13">
        <v>1</v>
      </c>
    </row>
    <row r="74" spans="1:2" ht="13.5">
      <c r="A74" s="12">
        <v>1854</v>
      </c>
      <c r="B74" s="13">
        <v>1</v>
      </c>
    </row>
    <row r="75" spans="1:2" ht="13.5">
      <c r="A75" s="12">
        <v>1855</v>
      </c>
      <c r="B75" s="13">
        <v>1</v>
      </c>
    </row>
    <row r="76" spans="1:2" ht="13.5">
      <c r="A76" s="12">
        <v>1856</v>
      </c>
      <c r="B76" s="13">
        <v>1</v>
      </c>
    </row>
    <row r="77" spans="1:2" ht="13.5">
      <c r="A77" s="12">
        <v>1857</v>
      </c>
      <c r="B77" s="13">
        <v>1</v>
      </c>
    </row>
    <row r="78" spans="1:2" ht="13.5">
      <c r="A78" s="12">
        <v>1858</v>
      </c>
      <c r="B78" s="13">
        <v>1</v>
      </c>
    </row>
    <row r="79" spans="1:2" ht="13.5">
      <c r="A79" s="12">
        <v>1859</v>
      </c>
      <c r="B79" s="13">
        <v>2</v>
      </c>
    </row>
    <row r="80" spans="1:2" ht="13.5">
      <c r="A80" s="12">
        <v>1860</v>
      </c>
      <c r="B80" s="13">
        <v>2</v>
      </c>
    </row>
    <row r="81" spans="1:2" ht="13.5">
      <c r="A81" s="12">
        <v>1861</v>
      </c>
      <c r="B81" s="13">
        <v>7</v>
      </c>
    </row>
    <row r="82" spans="1:2" ht="13.5">
      <c r="A82" s="12">
        <v>1862</v>
      </c>
      <c r="B82" s="13">
        <v>17</v>
      </c>
    </row>
    <row r="83" spans="1:2" ht="13.5">
      <c r="A83" s="12">
        <v>1863</v>
      </c>
      <c r="B83" s="13">
        <v>24</v>
      </c>
    </row>
    <row r="84" spans="1:2" ht="13.5">
      <c r="A84" s="12">
        <v>1864</v>
      </c>
      <c r="B84" s="13">
        <v>26</v>
      </c>
    </row>
    <row r="85" spans="1:2" ht="13.5">
      <c r="A85" s="12">
        <v>1865</v>
      </c>
      <c r="B85" s="13">
        <v>31</v>
      </c>
    </row>
    <row r="86" spans="1:2" ht="13.5">
      <c r="A86" s="12">
        <v>1866</v>
      </c>
      <c r="B86" s="13">
        <v>31</v>
      </c>
    </row>
    <row r="87" spans="1:2" ht="13.5">
      <c r="A87" s="12">
        <v>1867</v>
      </c>
      <c r="B87" s="13">
        <v>31</v>
      </c>
    </row>
    <row r="88" spans="1:2" ht="13.5">
      <c r="A88" s="12">
        <v>1868</v>
      </c>
      <c r="B88" s="13">
        <v>31</v>
      </c>
    </row>
    <row r="89" spans="1:2" ht="13.5">
      <c r="A89" s="12">
        <v>1869</v>
      </c>
      <c r="B89" s="13">
        <v>30</v>
      </c>
    </row>
    <row r="90" spans="1:2" ht="13.5">
      <c r="A90" s="12">
        <v>1870</v>
      </c>
      <c r="B90" s="13">
        <v>28</v>
      </c>
    </row>
    <row r="91" spans="1:2" ht="13.5">
      <c r="A91" s="12">
        <v>1871</v>
      </c>
      <c r="B91" s="13">
        <v>26</v>
      </c>
    </row>
    <row r="92" spans="1:2" ht="13.5">
      <c r="A92" s="12">
        <v>1872</v>
      </c>
      <c r="B92" s="13">
        <v>24</v>
      </c>
    </row>
    <row r="93" spans="1:2" ht="13.5">
      <c r="A93" s="12">
        <v>1873</v>
      </c>
      <c r="B93" s="13">
        <v>23</v>
      </c>
    </row>
    <row r="94" spans="1:2" ht="13.5">
      <c r="A94" s="12">
        <v>1874</v>
      </c>
      <c r="B94" s="13">
        <v>24</v>
      </c>
    </row>
    <row r="95" spans="1:2" ht="13.5">
      <c r="A95" s="12">
        <v>1875</v>
      </c>
      <c r="B95" s="13">
        <v>24</v>
      </c>
    </row>
    <row r="96" spans="1:2" ht="13.5">
      <c r="A96" s="12">
        <v>1876</v>
      </c>
      <c r="B96" s="13">
        <v>24</v>
      </c>
    </row>
    <row r="97" spans="1:2" ht="13.5">
      <c r="A97" s="12">
        <v>1877</v>
      </c>
      <c r="B97" s="13">
        <v>24</v>
      </c>
    </row>
    <row r="98" spans="1:2" ht="13.5">
      <c r="A98" s="12">
        <v>1878</v>
      </c>
      <c r="B98" s="13">
        <v>26</v>
      </c>
    </row>
    <row r="99" spans="1:2" ht="13.5">
      <c r="A99" s="12">
        <v>1879</v>
      </c>
      <c r="B99" s="13">
        <v>23</v>
      </c>
    </row>
    <row r="100" spans="1:2" ht="13.5">
      <c r="A100" s="12">
        <v>1880</v>
      </c>
      <c r="B100" s="13">
        <v>18</v>
      </c>
    </row>
    <row r="101" spans="1:2" ht="13.5">
      <c r="A101" s="12">
        <v>1881</v>
      </c>
      <c r="B101" s="13">
        <v>17</v>
      </c>
    </row>
    <row r="102" spans="1:2" ht="13.5">
      <c r="A102" s="12">
        <v>1882</v>
      </c>
      <c r="B102" s="13">
        <v>14</v>
      </c>
    </row>
    <row r="103" spans="1:2" ht="13.5">
      <c r="A103" s="12">
        <v>1883</v>
      </c>
      <c r="B103" s="13">
        <v>14</v>
      </c>
    </row>
    <row r="104" spans="1:2" ht="13.5">
      <c r="A104" s="12">
        <v>1884</v>
      </c>
      <c r="B104" s="13">
        <v>13</v>
      </c>
    </row>
    <row r="105" spans="1:2" ht="13.5">
      <c r="A105" s="12">
        <v>1885</v>
      </c>
      <c r="B105" s="13">
        <v>13</v>
      </c>
    </row>
    <row r="106" spans="1:2" ht="13.5">
      <c r="A106" s="12">
        <v>1886</v>
      </c>
      <c r="B106" s="13">
        <v>12</v>
      </c>
    </row>
    <row r="107" spans="1:2" ht="13.5">
      <c r="A107" s="12">
        <v>1887</v>
      </c>
      <c r="B107" s="13">
        <v>11</v>
      </c>
    </row>
    <row r="108" spans="1:2" ht="13.5">
      <c r="A108" s="12">
        <v>1888</v>
      </c>
      <c r="B108" s="13">
        <v>10</v>
      </c>
    </row>
    <row r="109" spans="1:2" ht="13.5">
      <c r="A109" s="12">
        <v>1889</v>
      </c>
      <c r="B109" s="13">
        <v>9</v>
      </c>
    </row>
    <row r="110" spans="1:2" ht="13.5">
      <c r="A110" s="12">
        <v>1890</v>
      </c>
      <c r="B110" s="13">
        <v>8</v>
      </c>
    </row>
    <row r="111" spans="1:2" ht="13.5">
      <c r="A111" s="12">
        <v>1891</v>
      </c>
      <c r="B111" s="13">
        <v>7</v>
      </c>
    </row>
    <row r="112" spans="1:2" ht="13.5">
      <c r="A112" s="12">
        <v>1892</v>
      </c>
      <c r="B112" s="13">
        <v>7</v>
      </c>
    </row>
    <row r="113" spans="1:2" ht="13.5">
      <c r="A113" s="12">
        <v>1893</v>
      </c>
      <c r="B113" s="13">
        <v>7</v>
      </c>
    </row>
    <row r="114" spans="1:2" ht="13.5">
      <c r="A114" s="12">
        <v>1894</v>
      </c>
      <c r="B114" s="13">
        <v>8</v>
      </c>
    </row>
    <row r="115" spans="1:2" ht="13.5">
      <c r="A115" s="12">
        <v>1895</v>
      </c>
      <c r="B115" s="13">
        <v>8</v>
      </c>
    </row>
    <row r="116" spans="1:2" ht="13.5">
      <c r="A116" s="12">
        <v>1896</v>
      </c>
      <c r="B116" s="13">
        <v>9</v>
      </c>
    </row>
    <row r="117" spans="1:2" ht="13.5">
      <c r="A117" s="12">
        <v>1897</v>
      </c>
      <c r="B117" s="13">
        <v>8</v>
      </c>
    </row>
    <row r="118" spans="1:2" ht="13.5">
      <c r="A118" s="12">
        <v>1898</v>
      </c>
      <c r="B118" s="13">
        <v>8</v>
      </c>
    </row>
    <row r="119" spans="1:2" ht="13.5">
      <c r="A119" s="12">
        <v>1899</v>
      </c>
      <c r="B119" s="13">
        <v>8</v>
      </c>
    </row>
    <row r="120" spans="1:2" ht="13.5">
      <c r="A120" s="12">
        <v>1900</v>
      </c>
      <c r="B120" s="13">
        <v>7</v>
      </c>
    </row>
    <row r="121" spans="1:2" ht="13.5">
      <c r="A121" s="12">
        <v>1901</v>
      </c>
      <c r="B121" s="13">
        <v>6</v>
      </c>
    </row>
    <row r="122" spans="1:2" ht="13.5">
      <c r="A122" s="12">
        <v>1902</v>
      </c>
      <c r="B122" s="13">
        <v>5</v>
      </c>
    </row>
    <row r="123" spans="1:2" ht="13.5">
      <c r="A123" s="12">
        <v>1903</v>
      </c>
      <c r="B123" s="13">
        <v>5</v>
      </c>
    </row>
    <row r="124" spans="1:2" ht="13.5">
      <c r="A124" s="12">
        <v>1904</v>
      </c>
      <c r="B124" s="13">
        <v>5</v>
      </c>
    </row>
    <row r="125" spans="1:2" ht="13.5">
      <c r="A125" s="12">
        <v>1905</v>
      </c>
      <c r="B125" s="13">
        <v>4</v>
      </c>
    </row>
    <row r="126" spans="1:2" ht="13.5">
      <c r="A126" s="12">
        <v>1906</v>
      </c>
      <c r="B126" s="13">
        <v>4</v>
      </c>
    </row>
    <row r="127" spans="1:2" ht="13.5">
      <c r="A127" s="12">
        <v>1907</v>
      </c>
      <c r="B127" s="13">
        <v>4</v>
      </c>
    </row>
    <row r="128" spans="1:2" ht="13.5">
      <c r="A128" s="12">
        <v>1908</v>
      </c>
      <c r="B128" s="13">
        <v>4</v>
      </c>
    </row>
    <row r="129" spans="1:2" ht="13.5">
      <c r="A129" s="12">
        <v>1909</v>
      </c>
      <c r="B129" s="13">
        <v>4</v>
      </c>
    </row>
    <row r="130" spans="1:2" ht="13.5">
      <c r="A130" s="12">
        <v>1910</v>
      </c>
      <c r="B130" s="13">
        <v>4</v>
      </c>
    </row>
    <row r="131" spans="1:2" ht="13.5">
      <c r="A131" s="12">
        <v>1911</v>
      </c>
      <c r="B131" s="13">
        <v>4</v>
      </c>
    </row>
    <row r="132" spans="1:2" ht="13.5">
      <c r="A132" s="12">
        <v>1912</v>
      </c>
      <c r="B132" s="13">
        <v>3</v>
      </c>
    </row>
    <row r="133" spans="1:2" ht="13.5">
      <c r="A133" s="12">
        <v>1913</v>
      </c>
      <c r="B133" s="13">
        <v>3</v>
      </c>
    </row>
    <row r="134" spans="1:2" ht="13.5">
      <c r="A134" s="12">
        <v>1914</v>
      </c>
      <c r="B134" s="13">
        <v>4</v>
      </c>
    </row>
    <row r="135" spans="1:2" ht="13.5">
      <c r="A135" s="12">
        <v>1915</v>
      </c>
      <c r="B135" s="13">
        <v>3</v>
      </c>
    </row>
    <row r="136" spans="1:2" ht="13.5">
      <c r="A136" s="12">
        <v>1916</v>
      </c>
      <c r="B136" s="13">
        <v>3</v>
      </c>
    </row>
    <row r="137" spans="1:2" ht="13.5">
      <c r="A137" s="12">
        <v>1917</v>
      </c>
      <c r="B137" s="13">
        <v>13</v>
      </c>
    </row>
    <row r="138" spans="1:2" ht="13.5">
      <c r="A138" s="12">
        <v>1918</v>
      </c>
      <c r="B138" s="13">
        <v>30</v>
      </c>
    </row>
    <row r="139" spans="1:2" ht="13.5">
      <c r="A139" s="12">
        <v>1919</v>
      </c>
      <c r="B139" s="13">
        <v>33</v>
      </c>
    </row>
    <row r="140" spans="1:2" ht="13.5">
      <c r="A140" s="12">
        <v>1920</v>
      </c>
      <c r="B140" s="13">
        <v>27</v>
      </c>
    </row>
    <row r="141" spans="1:2" ht="13.5">
      <c r="A141" s="12">
        <v>1921</v>
      </c>
      <c r="B141" s="13">
        <v>32</v>
      </c>
    </row>
    <row r="142" spans="1:2" ht="13.5">
      <c r="A142" s="12">
        <v>1922</v>
      </c>
      <c r="B142" s="13">
        <v>31</v>
      </c>
    </row>
    <row r="143" spans="1:2" ht="13.5">
      <c r="A143" s="12">
        <v>1923</v>
      </c>
      <c r="B143" s="13">
        <v>25</v>
      </c>
    </row>
    <row r="144" spans="1:2" ht="13.5">
      <c r="A144" s="12">
        <v>1924</v>
      </c>
      <c r="B144" s="13">
        <v>24</v>
      </c>
    </row>
    <row r="145" spans="1:2" ht="13.5">
      <c r="A145" s="12">
        <v>1925</v>
      </c>
      <c r="B145" s="13">
        <v>22</v>
      </c>
    </row>
    <row r="146" spans="1:2" ht="13.5">
      <c r="A146" s="12">
        <v>1926</v>
      </c>
      <c r="B146" s="13">
        <v>19</v>
      </c>
    </row>
    <row r="147" spans="1:2" ht="13.5">
      <c r="A147" s="12">
        <v>1927</v>
      </c>
      <c r="B147" s="13">
        <v>18</v>
      </c>
    </row>
    <row r="148" spans="1:2" ht="13.5">
      <c r="A148" s="12">
        <v>1928</v>
      </c>
      <c r="B148" s="13">
        <v>17</v>
      </c>
    </row>
    <row r="149" spans="1:2" ht="13.5">
      <c r="A149" s="12">
        <v>1929</v>
      </c>
      <c r="B149" s="13">
        <v>15</v>
      </c>
    </row>
    <row r="150" spans="1:2" ht="13.5">
      <c r="A150" s="12">
        <v>1930</v>
      </c>
      <c r="B150" s="13">
        <v>16</v>
      </c>
    </row>
    <row r="151" spans="1:2" ht="13.5">
      <c r="A151" s="12">
        <v>1931</v>
      </c>
      <c r="B151" s="13">
        <v>22</v>
      </c>
    </row>
    <row r="152" spans="1:2" ht="13.5">
      <c r="A152" s="12">
        <v>1932</v>
      </c>
      <c r="B152" s="13">
        <v>34</v>
      </c>
    </row>
    <row r="153" spans="1:2" ht="13.5">
      <c r="A153" s="12">
        <v>1933</v>
      </c>
      <c r="B153" s="13">
        <v>39</v>
      </c>
    </row>
    <row r="154" spans="1:2" ht="13.5">
      <c r="A154" s="12">
        <v>1934</v>
      </c>
      <c r="B154" s="13">
        <v>43</v>
      </c>
    </row>
    <row r="155" spans="1:2" ht="13.5">
      <c r="A155" s="12">
        <v>1935</v>
      </c>
      <c r="B155" s="13">
        <v>42</v>
      </c>
    </row>
    <row r="156" spans="1:2" ht="13.5">
      <c r="A156" s="12">
        <v>1936</v>
      </c>
      <c r="B156" s="13">
        <v>42</v>
      </c>
    </row>
    <row r="157" spans="1:2" ht="13.5">
      <c r="A157" s="12">
        <v>1937</v>
      </c>
      <c r="B157" s="13">
        <v>40</v>
      </c>
    </row>
    <row r="158" spans="1:2" ht="13.5">
      <c r="A158" s="12">
        <v>1938</v>
      </c>
      <c r="B158" s="13">
        <v>42</v>
      </c>
    </row>
    <row r="159" spans="1:2" ht="13.5">
      <c r="A159" s="12">
        <v>1939</v>
      </c>
      <c r="B159" s="13">
        <v>42</v>
      </c>
    </row>
    <row r="160" spans="1:2" ht="13.5">
      <c r="A160" s="12">
        <v>1940</v>
      </c>
      <c r="B160" s="13">
        <v>44</v>
      </c>
    </row>
    <row r="161" spans="1:2" ht="13.5">
      <c r="A161" s="12">
        <v>1941</v>
      </c>
      <c r="B161" s="13">
        <v>41</v>
      </c>
    </row>
    <row r="162" spans="1:2" ht="13.5">
      <c r="A162" s="12">
        <v>1942</v>
      </c>
      <c r="B162" s="13">
        <v>46</v>
      </c>
    </row>
    <row r="163" spans="1:2" ht="13.5">
      <c r="A163" s="12">
        <v>1943</v>
      </c>
      <c r="B163" s="13">
        <v>69</v>
      </c>
    </row>
    <row r="164" spans="1:2" ht="13.5">
      <c r="A164" s="12">
        <v>1944</v>
      </c>
      <c r="B164" s="13">
        <v>86</v>
      </c>
    </row>
    <row r="165" spans="1:2" ht="13.5">
      <c r="A165" s="12">
        <v>1945</v>
      </c>
      <c r="B165" s="13">
        <v>104</v>
      </c>
    </row>
    <row r="166" spans="1:2" ht="13.5">
      <c r="A166" s="12">
        <v>1946</v>
      </c>
      <c r="B166" s="13">
        <v>106</v>
      </c>
    </row>
    <row r="167" spans="1:2" ht="13.5">
      <c r="A167" s="12">
        <v>1947</v>
      </c>
      <c r="B167" s="13">
        <v>94</v>
      </c>
    </row>
    <row r="168" spans="1:2" ht="13.5">
      <c r="A168" s="12">
        <v>1948</v>
      </c>
      <c r="B168" s="13">
        <v>82</v>
      </c>
    </row>
    <row r="169" spans="1:2" ht="13.5">
      <c r="A169" s="12">
        <v>1949</v>
      </c>
      <c r="B169" s="13">
        <v>77</v>
      </c>
    </row>
    <row r="170" spans="1:2" ht="13.5">
      <c r="A170" s="12">
        <v>1950</v>
      </c>
      <c r="B170" s="13">
        <v>78</v>
      </c>
    </row>
    <row r="171" spans="1:2" ht="13.5">
      <c r="A171" s="12">
        <v>1951</v>
      </c>
      <c r="B171" s="13">
        <v>65</v>
      </c>
    </row>
    <row r="172" spans="1:2" ht="13.5">
      <c r="A172" s="12">
        <v>1952</v>
      </c>
      <c r="B172" s="13">
        <v>60</v>
      </c>
    </row>
    <row r="173" spans="1:2" ht="13.5">
      <c r="A173" s="12">
        <v>1953</v>
      </c>
      <c r="B173" s="13">
        <v>57</v>
      </c>
    </row>
    <row r="174" spans="1:2" ht="13.5">
      <c r="A174" s="12">
        <v>1954</v>
      </c>
      <c r="B174" s="13">
        <v>58</v>
      </c>
    </row>
    <row r="175" spans="1:2" ht="13.5">
      <c r="A175" s="12">
        <v>1955</v>
      </c>
      <c r="B175" s="13">
        <v>56</v>
      </c>
    </row>
    <row r="176" spans="1:2" ht="13.5">
      <c r="A176" s="12">
        <v>1956</v>
      </c>
      <c r="B176" s="13">
        <v>51</v>
      </c>
    </row>
    <row r="177" spans="1:2" ht="13.5">
      <c r="A177" s="12">
        <v>1957</v>
      </c>
      <c r="B177" s="13">
        <v>47</v>
      </c>
    </row>
    <row r="178" spans="1:2" ht="13.5">
      <c r="A178" s="12">
        <v>1958</v>
      </c>
      <c r="B178" s="13">
        <v>48</v>
      </c>
    </row>
    <row r="179" spans="1:2" ht="13.5">
      <c r="A179" s="12">
        <v>1959</v>
      </c>
      <c r="B179" s="13">
        <v>46</v>
      </c>
    </row>
    <row r="180" spans="1:2" ht="13.5">
      <c r="A180" s="12">
        <v>1960</v>
      </c>
      <c r="B180" s="13">
        <v>44</v>
      </c>
    </row>
    <row r="181" spans="1:2" ht="13.5">
      <c r="A181" s="12">
        <v>1961</v>
      </c>
      <c r="B181" s="13">
        <v>44</v>
      </c>
    </row>
    <row r="182" spans="1:2" ht="13.5">
      <c r="A182" s="12">
        <v>1962</v>
      </c>
      <c r="B182" s="13">
        <v>42</v>
      </c>
    </row>
    <row r="183" spans="1:2" ht="13.5">
      <c r="A183" s="12">
        <v>1963</v>
      </c>
      <c r="B183" s="13">
        <v>41</v>
      </c>
    </row>
    <row r="184" spans="1:2" ht="13.5">
      <c r="A184" s="12">
        <v>1964</v>
      </c>
      <c r="B184" s="13">
        <v>39</v>
      </c>
    </row>
    <row r="185" spans="1:2" ht="13.5">
      <c r="A185" s="12">
        <v>1965</v>
      </c>
      <c r="B185" s="13">
        <v>37</v>
      </c>
    </row>
    <row r="186" spans="1:2" ht="13.5">
      <c r="A186" s="12">
        <v>1966</v>
      </c>
      <c r="B186" s="13">
        <v>34</v>
      </c>
    </row>
    <row r="187" spans="1:2" ht="13.5">
      <c r="A187" s="12">
        <v>1967</v>
      </c>
      <c r="B187" s="13">
        <v>32</v>
      </c>
    </row>
    <row r="188" spans="1:2" ht="13.5">
      <c r="A188" s="12">
        <v>1968</v>
      </c>
      <c r="B188" s="13">
        <v>32</v>
      </c>
    </row>
    <row r="189" spans="1:2" ht="13.5">
      <c r="A189" s="12">
        <v>1969</v>
      </c>
      <c r="B189" s="13">
        <v>28</v>
      </c>
    </row>
    <row r="190" spans="1:2" ht="13.5">
      <c r="A190" s="12">
        <v>1970</v>
      </c>
      <c r="B190" s="13">
        <v>27</v>
      </c>
    </row>
    <row r="191" spans="1:2" ht="13.5">
      <c r="A191" s="12">
        <v>1971</v>
      </c>
      <c r="B191" s="13">
        <v>27</v>
      </c>
    </row>
    <row r="192" spans="1:2" ht="13.5">
      <c r="A192" s="12">
        <v>1972</v>
      </c>
      <c r="B192" s="13">
        <v>26</v>
      </c>
    </row>
    <row r="193" spans="1:2" ht="13.5">
      <c r="A193" s="12">
        <v>1973</v>
      </c>
      <c r="B193" s="13">
        <v>25</v>
      </c>
    </row>
    <row r="194" spans="1:2" ht="13.5">
      <c r="A194" s="12">
        <v>1974</v>
      </c>
      <c r="B194" s="13">
        <v>23</v>
      </c>
    </row>
    <row r="195" spans="1:2" ht="13.5">
      <c r="A195" s="12">
        <v>1975</v>
      </c>
      <c r="B195" s="13">
        <v>25</v>
      </c>
    </row>
    <row r="196" spans="1:2" ht="13.5">
      <c r="A196" s="12">
        <v>1976</v>
      </c>
      <c r="B196" s="13">
        <v>27</v>
      </c>
    </row>
    <row r="197" spans="1:2" ht="13.5">
      <c r="A197" s="12">
        <v>1977</v>
      </c>
      <c r="B197" s="13">
        <v>27</v>
      </c>
    </row>
    <row r="198" spans="1:2" ht="13.5">
      <c r="A198" s="12">
        <v>1978</v>
      </c>
      <c r="B198" s="13">
        <v>27</v>
      </c>
    </row>
    <row r="199" spans="1:2" ht="13.5">
      <c r="A199" s="12">
        <v>1979</v>
      </c>
      <c r="B199" s="13">
        <v>25</v>
      </c>
    </row>
    <row r="200" spans="1:2" ht="13.5">
      <c r="A200" s="12">
        <v>1980</v>
      </c>
      <c r="B200" s="13">
        <v>25</v>
      </c>
    </row>
    <row r="201" spans="1:2" ht="13.5">
      <c r="A201" s="12">
        <v>1981</v>
      </c>
      <c r="B201" s="13">
        <v>25</v>
      </c>
    </row>
    <row r="202" spans="1:2" ht="13.5">
      <c r="A202" s="12">
        <v>1982</v>
      </c>
      <c r="B202" s="13">
        <v>28</v>
      </c>
    </row>
    <row r="203" spans="1:2" ht="13.5">
      <c r="A203" s="12">
        <v>1983</v>
      </c>
      <c r="B203" s="13">
        <v>32</v>
      </c>
    </row>
    <row r="204" spans="1:2" ht="13.5">
      <c r="A204" s="12">
        <v>1984</v>
      </c>
      <c r="B204" s="13">
        <v>33</v>
      </c>
    </row>
    <row r="205" spans="1:2" ht="13.5">
      <c r="A205" s="12">
        <v>1985</v>
      </c>
      <c r="B205" s="13">
        <v>35</v>
      </c>
    </row>
    <row r="206" spans="1:2" ht="13.5">
      <c r="A206" s="12">
        <v>1986</v>
      </c>
      <c r="B206" s="13">
        <v>38</v>
      </c>
    </row>
    <row r="207" spans="1:2" ht="13.5">
      <c r="A207" s="12">
        <v>1987</v>
      </c>
      <c r="B207" s="13">
        <v>40</v>
      </c>
    </row>
    <row r="208" spans="1:2" ht="13.5">
      <c r="A208" s="12">
        <v>1988</v>
      </c>
      <c r="B208" s="13">
        <v>40</v>
      </c>
    </row>
    <row r="209" spans="1:2" ht="13.5">
      <c r="A209" s="12">
        <v>1989</v>
      </c>
      <c r="B209" s="13">
        <v>39</v>
      </c>
    </row>
    <row r="210" spans="1:2" ht="13.5">
      <c r="A210" s="12">
        <v>1990</v>
      </c>
      <c r="B210" s="13">
        <v>41</v>
      </c>
    </row>
    <row r="211" spans="1:2" ht="13.5">
      <c r="A211" s="12">
        <v>1991</v>
      </c>
      <c r="B211" s="13">
        <v>44</v>
      </c>
    </row>
    <row r="212" spans="1:2" ht="13.5">
      <c r="A212" s="12">
        <v>1992</v>
      </c>
      <c r="B212" s="13">
        <v>47</v>
      </c>
    </row>
    <row r="213" spans="1:2" ht="13.5">
      <c r="A213" s="12">
        <v>1993</v>
      </c>
      <c r="B213" s="13">
        <v>48</v>
      </c>
    </row>
    <row r="214" spans="1:2" ht="13.5">
      <c r="A214" s="12">
        <v>1994</v>
      </c>
      <c r="B214" s="13">
        <v>48</v>
      </c>
    </row>
    <row r="215" spans="1:2" ht="13.5">
      <c r="A215" s="12">
        <v>1995</v>
      </c>
      <c r="B215" s="13">
        <v>48</v>
      </c>
    </row>
    <row r="216" spans="1:2" ht="13.5">
      <c r="A216" s="12">
        <v>1996</v>
      </c>
      <c r="B216" s="13">
        <v>47</v>
      </c>
    </row>
    <row r="217" spans="1:2" ht="13.5">
      <c r="A217" s="12">
        <v>1997</v>
      </c>
      <c r="B217" s="13">
        <v>44</v>
      </c>
    </row>
    <row r="218" spans="1:2" ht="13.5">
      <c r="A218" s="12">
        <v>1998</v>
      </c>
      <c r="B218" s="13">
        <v>42</v>
      </c>
    </row>
    <row r="219" spans="1:2" ht="13.5">
      <c r="A219" s="12">
        <v>1999</v>
      </c>
      <c r="B219" s="13">
        <v>38</v>
      </c>
    </row>
    <row r="220" spans="1:2" ht="13.5">
      <c r="A220" s="12">
        <v>2000</v>
      </c>
      <c r="B220" s="13">
        <v>34</v>
      </c>
    </row>
    <row r="221" spans="1:2" ht="13.5">
      <c r="A221" s="12">
        <v>2001</v>
      </c>
      <c r="B221" s="13">
        <v>31</v>
      </c>
    </row>
    <row r="222" spans="1:2" ht="13.5">
      <c r="A222" s="12">
        <v>2002</v>
      </c>
      <c r="B222" s="13">
        <v>33</v>
      </c>
    </row>
    <row r="223" spans="1:2" ht="13.5">
      <c r="A223" s="12">
        <v>2003</v>
      </c>
      <c r="B223" s="13">
        <v>35</v>
      </c>
    </row>
    <row r="224" spans="1:2" ht="13.5">
      <c r="A224" s="12">
        <v>2004</v>
      </c>
      <c r="B224" s="13">
        <v>36</v>
      </c>
    </row>
    <row r="225" spans="1:2" ht="13.5">
      <c r="A225" s="12">
        <v>2005</v>
      </c>
      <c r="B225" s="13">
        <v>36</v>
      </c>
    </row>
    <row r="226" spans="1:2" ht="13.5">
      <c r="A226" s="12">
        <v>2006</v>
      </c>
      <c r="B226" s="13">
        <v>35</v>
      </c>
    </row>
    <row r="227" spans="1:2" ht="13.5">
      <c r="A227" s="12">
        <v>2007</v>
      </c>
      <c r="B227" s="13">
        <v>35</v>
      </c>
    </row>
    <row r="228" spans="1:2" ht="13.5">
      <c r="A228" s="12">
        <v>2008</v>
      </c>
      <c r="B228" s="13">
        <v>39</v>
      </c>
    </row>
    <row r="229" spans="1:2" ht="13.5">
      <c r="A229" s="12">
        <v>2009</v>
      </c>
      <c r="B229" s="13">
        <v>52</v>
      </c>
    </row>
    <row r="230" spans="1:2" ht="13.5">
      <c r="A230" s="12">
        <v>2010</v>
      </c>
      <c r="B230" s="13">
        <v>61</v>
      </c>
    </row>
    <row r="231" spans="1:2" ht="13.5">
      <c r="A231" s="12">
        <v>2011</v>
      </c>
      <c r="B231" s="13">
        <v>66</v>
      </c>
    </row>
    <row r="232" spans="1:2" ht="13.5">
      <c r="A232" s="12">
        <v>2012</v>
      </c>
      <c r="B232" s="13">
        <v>70</v>
      </c>
    </row>
    <row r="233" spans="1:2" ht="13.5">
      <c r="A233" s="12">
        <v>2013</v>
      </c>
      <c r="B233" s="13">
        <v>73</v>
      </c>
    </row>
    <row r="234" spans="1:2" ht="13.5">
      <c r="A234" s="12">
        <v>2014</v>
      </c>
      <c r="B234" s="13">
        <v>74</v>
      </c>
    </row>
    <row r="235" spans="1:2" ht="13.5">
      <c r="A235" s="12">
        <v>2015</v>
      </c>
      <c r="B235" s="13">
        <v>72</v>
      </c>
    </row>
    <row r="236" spans="1:2" ht="13.5">
      <c r="A236" s="12">
        <v>2016</v>
      </c>
      <c r="B236" s="13">
        <v>70</v>
      </c>
    </row>
    <row r="237" spans="1:2" ht="13.5">
      <c r="A237" s="12">
        <v>2017</v>
      </c>
      <c r="B237" s="13">
        <v>69</v>
      </c>
    </row>
    <row r="238" spans="1:2" ht="13.5">
      <c r="A238" s="12">
        <v>2018</v>
      </c>
      <c r="B238" s="13">
        <v>68</v>
      </c>
    </row>
    <row r="239" spans="1:2" ht="13.5">
      <c r="A239" s="12">
        <v>2019</v>
      </c>
      <c r="B239" s="13">
        <v>69</v>
      </c>
    </row>
    <row r="240" spans="1:2" ht="13.5">
      <c r="A240" s="12">
        <v>2020</v>
      </c>
      <c r="B240" s="13">
        <v>69</v>
      </c>
    </row>
    <row r="241" spans="1:2" ht="13.5">
      <c r="A241" s="12">
        <v>2021</v>
      </c>
      <c r="B241" s="13">
        <v>70</v>
      </c>
    </row>
    <row r="242" spans="1:2" ht="13.5">
      <c r="A242" s="12">
        <v>2022</v>
      </c>
      <c r="B242" s="13">
        <v>70</v>
      </c>
    </row>
    <row r="243" spans="1:2" ht="13.5">
      <c r="A243" s="12">
        <v>2023</v>
      </c>
      <c r="B243" s="13">
        <v>71</v>
      </c>
    </row>
    <row r="244" spans="1:2" ht="13.5">
      <c r="A244" s="12">
        <v>2024</v>
      </c>
      <c r="B244" s="13">
        <v>72</v>
      </c>
    </row>
    <row r="245" spans="1:2" ht="13.5">
      <c r="A245" s="12">
        <v>2025</v>
      </c>
      <c r="B245" s="13">
        <v>73</v>
      </c>
    </row>
    <row r="246" spans="1:2" ht="13.5">
      <c r="A246" s="12">
        <v>2026</v>
      </c>
      <c r="B246" s="13">
        <v>75</v>
      </c>
    </row>
    <row r="247" spans="1:2" ht="13.5">
      <c r="A247" s="12">
        <v>2027</v>
      </c>
      <c r="B247" s="13">
        <v>77</v>
      </c>
    </row>
    <row r="248" spans="1:2" ht="13.5">
      <c r="A248" s="12">
        <v>2028</v>
      </c>
      <c r="B248" s="13">
        <v>79</v>
      </c>
    </row>
    <row r="249" spans="1:2" ht="13.5">
      <c r="A249" s="12">
        <v>2029</v>
      </c>
      <c r="B249" s="13">
        <v>81</v>
      </c>
    </row>
    <row r="250" spans="1:2" ht="13.5">
      <c r="A250" s="12">
        <v>2030</v>
      </c>
      <c r="B250" s="13">
        <v>83</v>
      </c>
    </row>
    <row r="251" spans="1:2" ht="13.5">
      <c r="A251" s="12">
        <v>2031</v>
      </c>
      <c r="B251" s="13">
        <v>85</v>
      </c>
    </row>
    <row r="252" spans="1:2" ht="13.5">
      <c r="A252" s="12">
        <v>2032</v>
      </c>
      <c r="B252" s="13">
        <v>87</v>
      </c>
    </row>
    <row r="253" spans="1:2" ht="13.5">
      <c r="A253" s="12">
        <v>2033</v>
      </c>
      <c r="B253" s="13">
        <v>89</v>
      </c>
    </row>
    <row r="254" spans="1:2" ht="13.5">
      <c r="A254" s="12">
        <v>2034</v>
      </c>
      <c r="B254" s="13">
        <v>91</v>
      </c>
    </row>
    <row r="255" spans="1:2" ht="13.5">
      <c r="A255" s="12">
        <v>2035</v>
      </c>
      <c r="B255" s="13">
        <v>93</v>
      </c>
    </row>
    <row r="256" spans="1:2" ht="13.5">
      <c r="A256" s="12">
        <v>2036</v>
      </c>
      <c r="B256" s="13">
        <v>96</v>
      </c>
    </row>
    <row r="257" spans="1:2" ht="13.5">
      <c r="A257" s="12">
        <v>2037</v>
      </c>
      <c r="B257" s="13">
        <v>98</v>
      </c>
    </row>
    <row r="258" spans="1:2" ht="13.5">
      <c r="A258" s="8">
        <v>2038</v>
      </c>
      <c r="B258" s="15">
        <v>100</v>
      </c>
    </row>
    <row r="259" ht="13.5">
      <c r="B259" s="13"/>
    </row>
    <row r="260" spans="1:2" ht="15" customHeight="1">
      <c r="A260" s="63" t="s">
        <v>118</v>
      </c>
      <c r="B260" s="63"/>
    </row>
    <row r="261" spans="1:2" ht="15" customHeight="1">
      <c r="A261" s="63"/>
      <c r="B261" s="63"/>
    </row>
    <row r="262" spans="1:2" ht="15" customHeight="1">
      <c r="A262" s="63"/>
      <c r="B262" s="63"/>
    </row>
    <row r="263" spans="1:2" ht="15" customHeight="1">
      <c r="A263" s="6"/>
      <c r="B263" s="16"/>
    </row>
    <row r="264" spans="1:2" ht="15" customHeight="1">
      <c r="A264" s="64" t="s">
        <v>119</v>
      </c>
      <c r="B264" s="64"/>
    </row>
    <row r="265" spans="1:2" ht="15" customHeight="1">
      <c r="A265" s="64"/>
      <c r="B265" s="64"/>
    </row>
    <row r="266" spans="1:2" ht="15" customHeight="1">
      <c r="A266" s="64"/>
      <c r="B266" s="64"/>
    </row>
    <row r="267" spans="1:2" ht="15" customHeight="1">
      <c r="A267" s="64"/>
      <c r="B267" s="64"/>
    </row>
    <row r="268" spans="1:2" ht="15" customHeight="1">
      <c r="A268" s="64"/>
      <c r="B268" s="64"/>
    </row>
    <row r="269" spans="1:2" ht="15" customHeight="1">
      <c r="A269" s="64"/>
      <c r="B269" s="64"/>
    </row>
    <row r="270" ht="15" customHeight="1">
      <c r="B270" s="13"/>
    </row>
    <row r="271" spans="1:2" ht="15" customHeight="1">
      <c r="A271" s="65" t="s">
        <v>120</v>
      </c>
      <c r="B271" s="65"/>
    </row>
    <row r="272" spans="1:2" ht="15" customHeight="1">
      <c r="A272" s="65"/>
      <c r="B272" s="65"/>
    </row>
    <row r="273" spans="1:2" ht="15" customHeight="1">
      <c r="A273" s="65"/>
      <c r="B273" s="65"/>
    </row>
    <row r="274" spans="1:2" ht="15" customHeight="1">
      <c r="A274" s="8"/>
      <c r="B274" s="15"/>
    </row>
    <row r="275" ht="15" customHeight="1">
      <c r="B275" s="13"/>
    </row>
    <row r="276" ht="13.5">
      <c r="B276" s="13"/>
    </row>
    <row r="277" ht="13.5">
      <c r="B277" s="13"/>
    </row>
    <row r="278" ht="13.5">
      <c r="B278" s="13"/>
    </row>
    <row r="279" ht="13.5">
      <c r="B279" s="13"/>
    </row>
    <row r="280" ht="13.5">
      <c r="B280" s="13"/>
    </row>
    <row r="281" ht="13.5">
      <c r="B281" s="13"/>
    </row>
    <row r="282" ht="13.5">
      <c r="B282" s="13"/>
    </row>
    <row r="283" ht="13.5">
      <c r="B283" s="13"/>
    </row>
    <row r="284" ht="13.5">
      <c r="B284" s="13"/>
    </row>
    <row r="285" ht="13.5">
      <c r="B285" s="13"/>
    </row>
    <row r="286" ht="13.5">
      <c r="B286" s="13"/>
    </row>
    <row r="287" ht="13.5">
      <c r="B287" s="13"/>
    </row>
    <row r="288" ht="13.5">
      <c r="B288" s="13"/>
    </row>
    <row r="289" ht="13.5">
      <c r="B289" s="13"/>
    </row>
    <row r="290" ht="13.5">
      <c r="B290" s="13"/>
    </row>
    <row r="291" ht="13.5">
      <c r="B291" s="13"/>
    </row>
    <row r="292" ht="13.5">
      <c r="B292" s="13"/>
    </row>
    <row r="293" ht="13.5">
      <c r="B293" s="13"/>
    </row>
    <row r="294" ht="13.5">
      <c r="B294" s="13"/>
    </row>
    <row r="295" ht="13.5">
      <c r="B295" s="13"/>
    </row>
    <row r="296" ht="13.5">
      <c r="B296" s="13"/>
    </row>
    <row r="297" ht="13.5">
      <c r="B297" s="13"/>
    </row>
    <row r="298" ht="13.5">
      <c r="B298" s="13"/>
    </row>
    <row r="299" ht="13.5">
      <c r="B299" s="13"/>
    </row>
    <row r="300" ht="13.5">
      <c r="B300" s="13"/>
    </row>
    <row r="301" ht="13.5">
      <c r="B301" s="13"/>
    </row>
    <row r="302" ht="13.5">
      <c r="B302" s="13"/>
    </row>
    <row r="303" ht="13.5">
      <c r="B303" s="13"/>
    </row>
    <row r="304" ht="13.5">
      <c r="B304" s="13"/>
    </row>
    <row r="305" ht="13.5">
      <c r="B305" s="13"/>
    </row>
    <row r="306" ht="13.5">
      <c r="B306" s="13"/>
    </row>
    <row r="307" ht="13.5">
      <c r="B307" s="13"/>
    </row>
    <row r="308" ht="13.5">
      <c r="B308" s="13"/>
    </row>
    <row r="309" ht="13.5">
      <c r="B309" s="13"/>
    </row>
    <row r="310" ht="13.5">
      <c r="B310" s="13"/>
    </row>
    <row r="311" ht="13.5">
      <c r="B311" s="13"/>
    </row>
    <row r="312" ht="13.5">
      <c r="B312" s="13"/>
    </row>
    <row r="313" ht="13.5">
      <c r="B313" s="13"/>
    </row>
    <row r="314" ht="13.5">
      <c r="B314" s="13"/>
    </row>
    <row r="315" ht="13.5">
      <c r="B315" s="13"/>
    </row>
    <row r="316" ht="13.5">
      <c r="B316" s="13"/>
    </row>
    <row r="317" ht="13.5">
      <c r="B317" s="13"/>
    </row>
    <row r="318" ht="13.5">
      <c r="B318" s="13"/>
    </row>
    <row r="319" ht="13.5">
      <c r="B319" s="13"/>
    </row>
    <row r="320" ht="13.5">
      <c r="B320" s="13"/>
    </row>
    <row r="321" ht="13.5">
      <c r="B321" s="13"/>
    </row>
    <row r="322" ht="13.5">
      <c r="B322" s="13"/>
    </row>
    <row r="323" ht="13.5">
      <c r="B323" s="13"/>
    </row>
    <row r="324" ht="13.5">
      <c r="B324" s="13"/>
    </row>
    <row r="325" ht="13.5">
      <c r="B325" s="13"/>
    </row>
    <row r="326" ht="13.5">
      <c r="B326" s="13"/>
    </row>
    <row r="327" ht="13.5">
      <c r="B327" s="13"/>
    </row>
    <row r="328" ht="13.5">
      <c r="B328" s="13"/>
    </row>
    <row r="329" ht="13.5">
      <c r="B329" s="13"/>
    </row>
    <row r="330" ht="13.5">
      <c r="B330" s="13"/>
    </row>
    <row r="331" ht="13.5">
      <c r="B331" s="13"/>
    </row>
    <row r="332" ht="13.5">
      <c r="B332" s="13"/>
    </row>
    <row r="333" ht="13.5">
      <c r="B333" s="13"/>
    </row>
    <row r="334" ht="13.5">
      <c r="B334" s="13"/>
    </row>
    <row r="335" ht="13.5">
      <c r="B335" s="13"/>
    </row>
    <row r="336" ht="13.5">
      <c r="B336" s="13"/>
    </row>
    <row r="337" ht="13.5">
      <c r="B337" s="13"/>
    </row>
    <row r="338" ht="13.5">
      <c r="B338" s="13"/>
    </row>
    <row r="339" ht="13.5">
      <c r="B339" s="13"/>
    </row>
    <row r="340" ht="13.5">
      <c r="B340" s="13"/>
    </row>
    <row r="341" ht="13.5">
      <c r="B341" s="13"/>
    </row>
    <row r="342" ht="13.5">
      <c r="B342" s="13"/>
    </row>
    <row r="343" ht="13.5">
      <c r="B343" s="13"/>
    </row>
    <row r="344" ht="13.5">
      <c r="B344" s="13"/>
    </row>
    <row r="345" ht="13.5">
      <c r="B345" s="13"/>
    </row>
    <row r="346" ht="13.5">
      <c r="B346" s="13"/>
    </row>
    <row r="347" ht="13.5">
      <c r="B347" s="13"/>
    </row>
    <row r="348" ht="13.5">
      <c r="B348" s="13"/>
    </row>
    <row r="349" ht="13.5">
      <c r="B349" s="13"/>
    </row>
    <row r="350" ht="13.5">
      <c r="B350" s="13"/>
    </row>
    <row r="351" ht="13.5">
      <c r="B351" s="13"/>
    </row>
    <row r="352" ht="13.5">
      <c r="B352" s="13"/>
    </row>
    <row r="353" ht="13.5">
      <c r="B353" s="13"/>
    </row>
    <row r="354" ht="13.5">
      <c r="B354" s="13"/>
    </row>
    <row r="355" ht="13.5">
      <c r="B355" s="13"/>
    </row>
    <row r="356" ht="13.5">
      <c r="B356" s="13"/>
    </row>
    <row r="357" ht="13.5">
      <c r="B357" s="13"/>
    </row>
    <row r="358" ht="13.5">
      <c r="B358" s="13"/>
    </row>
    <row r="359" ht="13.5">
      <c r="B359" s="13"/>
    </row>
    <row r="360" ht="13.5">
      <c r="B360" s="13"/>
    </row>
    <row r="361" ht="13.5">
      <c r="B361" s="13"/>
    </row>
    <row r="362" ht="13.5">
      <c r="B362" s="13"/>
    </row>
    <row r="363" ht="13.5">
      <c r="B363" s="13"/>
    </row>
    <row r="364" ht="13.5">
      <c r="B364" s="13"/>
    </row>
    <row r="365" ht="13.5">
      <c r="B365" s="13"/>
    </row>
    <row r="366" ht="13.5">
      <c r="B366" s="13"/>
    </row>
    <row r="367" ht="13.5">
      <c r="B367" s="13"/>
    </row>
    <row r="368" ht="13.5">
      <c r="B368" s="13"/>
    </row>
    <row r="369" ht="13.5">
      <c r="B369" s="13"/>
    </row>
    <row r="370" ht="13.5">
      <c r="B370" s="13"/>
    </row>
    <row r="371" ht="13.5">
      <c r="B371" s="13"/>
    </row>
    <row r="372" ht="13.5">
      <c r="B372" s="13"/>
    </row>
    <row r="373" ht="13.5">
      <c r="B373" s="13"/>
    </row>
    <row r="374" ht="13.5">
      <c r="B374" s="13"/>
    </row>
    <row r="375" ht="13.5">
      <c r="B375" s="13"/>
    </row>
    <row r="376" ht="13.5">
      <c r="B376" s="13"/>
    </row>
    <row r="377" ht="13.5">
      <c r="B377" s="13"/>
    </row>
    <row r="378" ht="13.5">
      <c r="B378" s="13"/>
    </row>
    <row r="379" ht="13.5">
      <c r="B379" s="13"/>
    </row>
    <row r="380" ht="13.5">
      <c r="B380" s="13"/>
    </row>
    <row r="381" ht="13.5">
      <c r="B381" s="13"/>
    </row>
    <row r="382" ht="13.5">
      <c r="B382" s="13"/>
    </row>
    <row r="383" ht="13.5">
      <c r="B383" s="13"/>
    </row>
    <row r="384" ht="13.5">
      <c r="B384" s="13"/>
    </row>
    <row r="385" ht="13.5">
      <c r="B385" s="13"/>
    </row>
    <row r="386" ht="13.5">
      <c r="B386" s="13"/>
    </row>
    <row r="387" ht="13.5">
      <c r="B387" s="13"/>
    </row>
    <row r="388" ht="13.5">
      <c r="B388" s="13"/>
    </row>
    <row r="389" ht="13.5">
      <c r="B389" s="13"/>
    </row>
    <row r="390" ht="13.5">
      <c r="B390" s="13"/>
    </row>
    <row r="391" ht="13.5">
      <c r="B391" s="13"/>
    </row>
    <row r="392" ht="13.5">
      <c r="B392" s="13"/>
    </row>
    <row r="393" ht="13.5">
      <c r="B393" s="13"/>
    </row>
    <row r="394" ht="13.5">
      <c r="B394" s="13"/>
    </row>
    <row r="395" ht="13.5">
      <c r="B395" s="13"/>
    </row>
    <row r="396" ht="13.5">
      <c r="B396" s="13"/>
    </row>
    <row r="397" ht="13.5">
      <c r="B397" s="13"/>
    </row>
    <row r="398" ht="13.5">
      <c r="B398" s="13"/>
    </row>
    <row r="399" ht="13.5">
      <c r="B399" s="13"/>
    </row>
    <row r="400" ht="13.5">
      <c r="B400" s="13"/>
    </row>
    <row r="401" ht="13.5">
      <c r="B401" s="13"/>
    </row>
    <row r="402" ht="13.5">
      <c r="B402" s="13"/>
    </row>
    <row r="403" ht="13.5">
      <c r="B403" s="13"/>
    </row>
    <row r="404" ht="13.5">
      <c r="B404" s="13"/>
    </row>
    <row r="405" ht="13.5">
      <c r="B405" s="13"/>
    </row>
    <row r="406" ht="13.5">
      <c r="B406" s="13"/>
    </row>
    <row r="407" ht="13.5">
      <c r="B407" s="13"/>
    </row>
    <row r="408" ht="13.5">
      <c r="B408" s="13"/>
    </row>
    <row r="409" ht="13.5">
      <c r="B409" s="13"/>
    </row>
    <row r="410" ht="13.5">
      <c r="B410" s="13"/>
    </row>
    <row r="411" ht="13.5">
      <c r="B411" s="13"/>
    </row>
    <row r="412" ht="13.5">
      <c r="B412" s="13"/>
    </row>
    <row r="413" ht="13.5">
      <c r="B413" s="13"/>
    </row>
    <row r="414" ht="13.5">
      <c r="B414" s="13"/>
    </row>
    <row r="415" ht="13.5">
      <c r="B415" s="13"/>
    </row>
    <row r="416" ht="13.5">
      <c r="B416" s="13"/>
    </row>
    <row r="417" ht="13.5">
      <c r="B417" s="13"/>
    </row>
    <row r="418" ht="13.5">
      <c r="B418" s="13"/>
    </row>
    <row r="419" ht="13.5">
      <c r="B419" s="13"/>
    </row>
    <row r="420" ht="13.5">
      <c r="B420" s="13"/>
    </row>
    <row r="421" ht="13.5">
      <c r="B421" s="13"/>
    </row>
    <row r="422" ht="13.5">
      <c r="B422" s="13"/>
    </row>
    <row r="423" ht="13.5">
      <c r="B423" s="13"/>
    </row>
    <row r="424" ht="13.5">
      <c r="B424" s="13"/>
    </row>
    <row r="425" ht="13.5">
      <c r="B425" s="13"/>
    </row>
    <row r="426" ht="13.5">
      <c r="B426" s="13"/>
    </row>
    <row r="427" ht="13.5">
      <c r="B427" s="13"/>
    </row>
    <row r="428" ht="13.5">
      <c r="B428" s="13"/>
    </row>
    <row r="429" ht="13.5">
      <c r="B429" s="13"/>
    </row>
    <row r="430" ht="13.5">
      <c r="B430" s="13"/>
    </row>
    <row r="431" ht="13.5">
      <c r="B431" s="13"/>
    </row>
    <row r="432" ht="13.5">
      <c r="B432" s="13"/>
    </row>
    <row r="433" ht="13.5">
      <c r="B433" s="13"/>
    </row>
    <row r="434" ht="13.5">
      <c r="B434" s="13"/>
    </row>
    <row r="435" ht="13.5">
      <c r="B435" s="13"/>
    </row>
    <row r="436" ht="13.5">
      <c r="B436" s="13"/>
    </row>
    <row r="437" ht="13.5">
      <c r="B437" s="13"/>
    </row>
    <row r="438" ht="13.5">
      <c r="B438" s="13"/>
    </row>
    <row r="439" ht="13.5">
      <c r="B439" s="13"/>
    </row>
    <row r="440" ht="13.5">
      <c r="B440" s="13"/>
    </row>
    <row r="441" ht="13.5">
      <c r="B441" s="13"/>
    </row>
    <row r="442" ht="13.5">
      <c r="B442" s="13"/>
    </row>
    <row r="443" ht="13.5">
      <c r="B443" s="13"/>
    </row>
    <row r="444" ht="13.5">
      <c r="B444" s="13"/>
    </row>
    <row r="445" ht="13.5">
      <c r="B445" s="13"/>
    </row>
    <row r="446" ht="13.5">
      <c r="B446" s="13"/>
    </row>
    <row r="447" ht="13.5">
      <c r="B447" s="13"/>
    </row>
    <row r="448" ht="13.5">
      <c r="B448" s="13"/>
    </row>
    <row r="449" ht="13.5">
      <c r="B449" s="13"/>
    </row>
    <row r="450" ht="13.5">
      <c r="B450" s="13"/>
    </row>
    <row r="451" ht="13.5">
      <c r="B451" s="13"/>
    </row>
    <row r="452" ht="13.5">
      <c r="B452" s="13"/>
    </row>
    <row r="453" ht="13.5">
      <c r="B453" s="13"/>
    </row>
    <row r="454" ht="13.5">
      <c r="B454" s="13"/>
    </row>
    <row r="455" ht="13.5">
      <c r="B455" s="13"/>
    </row>
    <row r="456" ht="13.5">
      <c r="B456" s="13"/>
    </row>
    <row r="457" ht="13.5">
      <c r="B457" s="13"/>
    </row>
    <row r="458" ht="13.5">
      <c r="B458" s="13"/>
    </row>
    <row r="459" ht="13.5">
      <c r="B459" s="13"/>
    </row>
    <row r="460" ht="13.5">
      <c r="B460" s="13"/>
    </row>
    <row r="461" ht="13.5">
      <c r="B461" s="13"/>
    </row>
    <row r="462" ht="13.5">
      <c r="B462" s="13"/>
    </row>
    <row r="463" ht="13.5">
      <c r="B463" s="13"/>
    </row>
    <row r="464" ht="13.5">
      <c r="B464" s="13"/>
    </row>
    <row r="465" ht="13.5">
      <c r="B465" s="13"/>
    </row>
    <row r="466" ht="13.5">
      <c r="B466" s="13"/>
    </row>
    <row r="467" ht="13.5">
      <c r="B467" s="13"/>
    </row>
    <row r="468" ht="13.5">
      <c r="B468" s="13"/>
    </row>
    <row r="469" ht="13.5">
      <c r="B469" s="13"/>
    </row>
    <row r="470" ht="13.5">
      <c r="B470" s="13"/>
    </row>
    <row r="471" ht="13.5">
      <c r="B471" s="13"/>
    </row>
    <row r="472" ht="13.5">
      <c r="B472" s="13"/>
    </row>
    <row r="473" ht="13.5">
      <c r="B473" s="13"/>
    </row>
    <row r="474" ht="13.5">
      <c r="B474" s="13"/>
    </row>
    <row r="475" ht="13.5">
      <c r="B475" s="13"/>
    </row>
    <row r="476" ht="13.5">
      <c r="B476" s="13"/>
    </row>
    <row r="477" ht="13.5">
      <c r="B477" s="13"/>
    </row>
    <row r="478" ht="13.5">
      <c r="B478" s="13"/>
    </row>
    <row r="479" ht="13.5">
      <c r="B479" s="13"/>
    </row>
    <row r="480" ht="13.5">
      <c r="B480" s="13"/>
    </row>
    <row r="481" ht="13.5">
      <c r="B481" s="13"/>
    </row>
    <row r="482" ht="13.5">
      <c r="B482" s="13"/>
    </row>
    <row r="483" ht="13.5">
      <c r="B483" s="13"/>
    </row>
    <row r="484" ht="13.5">
      <c r="B484" s="13"/>
    </row>
    <row r="485" ht="13.5">
      <c r="B485" s="13"/>
    </row>
    <row r="486" ht="13.5">
      <c r="B486" s="13"/>
    </row>
    <row r="487" ht="13.5">
      <c r="B487" s="13"/>
    </row>
    <row r="488" ht="13.5">
      <c r="B488" s="13"/>
    </row>
    <row r="489" ht="13.5">
      <c r="B489" s="13"/>
    </row>
    <row r="490" ht="13.5">
      <c r="B490" s="13"/>
    </row>
    <row r="491" ht="13.5">
      <c r="B491" s="13"/>
    </row>
    <row r="492" ht="13.5">
      <c r="B492" s="13"/>
    </row>
    <row r="493" ht="13.5">
      <c r="B493" s="13"/>
    </row>
    <row r="494" ht="13.5">
      <c r="B494" s="13"/>
    </row>
    <row r="495" ht="13.5">
      <c r="B495" s="13"/>
    </row>
    <row r="496" ht="13.5">
      <c r="B496" s="13"/>
    </row>
    <row r="497" ht="13.5">
      <c r="B497" s="13"/>
    </row>
    <row r="498" ht="13.5">
      <c r="B498" s="13"/>
    </row>
    <row r="499" ht="13.5">
      <c r="B499" s="13"/>
    </row>
    <row r="500" ht="13.5">
      <c r="B500" s="13"/>
    </row>
    <row r="501" ht="13.5">
      <c r="B501" s="13"/>
    </row>
    <row r="502" ht="13.5">
      <c r="B502" s="13"/>
    </row>
    <row r="503" ht="13.5">
      <c r="B503" s="13"/>
    </row>
    <row r="504" ht="13.5">
      <c r="B504" s="13"/>
    </row>
    <row r="505" ht="13.5">
      <c r="B505" s="13"/>
    </row>
    <row r="506" ht="13.5">
      <c r="B506" s="13"/>
    </row>
    <row r="507" ht="13.5">
      <c r="B507" s="13"/>
    </row>
    <row r="508" ht="13.5">
      <c r="B508" s="13"/>
    </row>
    <row r="509" ht="13.5">
      <c r="B509" s="13"/>
    </row>
    <row r="510" ht="13.5">
      <c r="B510" s="13"/>
    </row>
    <row r="511" ht="13.5">
      <c r="B511" s="13"/>
    </row>
    <row r="512" ht="13.5">
      <c r="B512" s="13"/>
    </row>
    <row r="513" ht="13.5">
      <c r="B513" s="13"/>
    </row>
    <row r="514" ht="13.5">
      <c r="B514" s="13"/>
    </row>
    <row r="515" ht="13.5">
      <c r="B515" s="13"/>
    </row>
    <row r="516" ht="13.5">
      <c r="B516" s="13"/>
    </row>
    <row r="517" ht="13.5">
      <c r="B517" s="13"/>
    </row>
    <row r="518" ht="13.5">
      <c r="B518" s="13"/>
    </row>
    <row r="519" ht="13.5">
      <c r="B519" s="13"/>
    </row>
    <row r="520" ht="13.5">
      <c r="B520" s="13"/>
    </row>
    <row r="521" ht="13.5">
      <c r="B521" s="13"/>
    </row>
    <row r="522" ht="13.5">
      <c r="B522" s="13"/>
    </row>
    <row r="523" ht="13.5">
      <c r="B523" s="13"/>
    </row>
    <row r="524" ht="13.5">
      <c r="B524" s="13"/>
    </row>
    <row r="525" ht="13.5">
      <c r="B525" s="13"/>
    </row>
    <row r="526" ht="13.5">
      <c r="B526" s="13"/>
    </row>
    <row r="527" ht="13.5">
      <c r="B527" s="13"/>
    </row>
    <row r="528" ht="13.5">
      <c r="B528" s="13"/>
    </row>
    <row r="529" ht="13.5">
      <c r="B529" s="13"/>
    </row>
    <row r="530" ht="13.5">
      <c r="B530" s="13"/>
    </row>
    <row r="531" ht="13.5">
      <c r="B531" s="13"/>
    </row>
    <row r="532" ht="13.5">
      <c r="B532" s="13"/>
    </row>
    <row r="533" ht="13.5">
      <c r="B533" s="13"/>
    </row>
    <row r="534" ht="13.5">
      <c r="B534" s="13"/>
    </row>
    <row r="535" ht="13.5">
      <c r="B535" s="13"/>
    </row>
    <row r="536" ht="13.5">
      <c r="B536" s="13"/>
    </row>
    <row r="537" ht="13.5">
      <c r="B537" s="13"/>
    </row>
    <row r="538" ht="13.5">
      <c r="B538" s="13"/>
    </row>
    <row r="539" ht="13.5">
      <c r="B539" s="13"/>
    </row>
    <row r="540" ht="13.5">
      <c r="B540" s="13"/>
    </row>
    <row r="541" ht="13.5">
      <c r="B541" s="13"/>
    </row>
    <row r="542" ht="13.5">
      <c r="B542" s="13"/>
    </row>
    <row r="543" ht="13.5">
      <c r="B543" s="13"/>
    </row>
    <row r="544" ht="13.5">
      <c r="B544" s="13"/>
    </row>
    <row r="545" ht="13.5">
      <c r="B545" s="13"/>
    </row>
    <row r="546" ht="13.5">
      <c r="B546" s="13"/>
    </row>
    <row r="547" ht="13.5">
      <c r="B547" s="13"/>
    </row>
    <row r="548" ht="13.5">
      <c r="B548" s="13"/>
    </row>
    <row r="549" ht="13.5">
      <c r="B549" s="13"/>
    </row>
    <row r="550" ht="13.5">
      <c r="B550" s="13"/>
    </row>
  </sheetData>
  <sheetProtection/>
  <mergeCells count="4">
    <mergeCell ref="A3:J3"/>
    <mergeCell ref="A260:B262"/>
    <mergeCell ref="A264:B269"/>
    <mergeCell ref="A271:B273"/>
  </mergeCells>
  <hyperlinks>
    <hyperlink ref="A3" r:id="rId1" display="This file presents data that supplement information presented in CBO’s September 2013 report The 2013 Long-Term Budget Outlook."/>
  </hyperlinks>
  <printOptions/>
  <pageMargins left="0.7" right="0.7" top="0.75" bottom="0.75" header="0.3" footer="0.3"/>
  <pageSetup horizontalDpi="300" verticalDpi="300" orientation="portrait" r:id="rId3"/>
  <drawing r:id="rId2"/>
</worksheet>
</file>

<file path=xl/worksheets/sheet3.xml><?xml version="1.0" encoding="utf-8"?>
<worksheet xmlns="http://schemas.openxmlformats.org/spreadsheetml/2006/main" xmlns:r="http://schemas.openxmlformats.org/officeDocument/2006/relationships">
  <sheetPr>
    <tabColor rgb="FF92D050"/>
  </sheetPr>
  <dimension ref="A1:CS188"/>
  <sheetViews>
    <sheetView zoomScalePageLayoutView="0" workbookViewId="0" topLeftCell="A1">
      <pane xSplit="1" ySplit="10" topLeftCell="G11" activePane="bottomRight" state="frozen"/>
      <selection pane="topLeft" activeCell="A1" sqref="A1"/>
      <selection pane="topRight" activeCell="B1" sqref="B1"/>
      <selection pane="bottomLeft" activeCell="A11" sqref="A11"/>
      <selection pane="bottomRight" activeCell="N10" sqref="N10"/>
    </sheetView>
  </sheetViews>
  <sheetFormatPr defaultColWidth="8.7109375" defaultRowHeight="15"/>
  <cols>
    <col min="1" max="1" width="11.8515625" style="12" customWidth="1"/>
    <col min="2" max="12" width="12.140625" style="6" customWidth="1"/>
    <col min="13" max="13" width="1.7109375" style="6" customWidth="1"/>
    <col min="14" max="14" width="15.8515625" style="6" customWidth="1"/>
    <col min="15" max="178" width="8.7109375" style="6" customWidth="1"/>
    <col min="179" max="179" width="11.8515625" style="6" customWidth="1"/>
    <col min="180" max="190" width="12.140625" style="6" customWidth="1"/>
    <col min="191" max="191" width="1.7109375" style="6" customWidth="1"/>
    <col min="192" max="192" width="15.8515625" style="6" customWidth="1"/>
    <col min="193" max="16384" width="8.7109375" style="6" customWidth="1"/>
  </cols>
  <sheetData>
    <row r="1" ht="13.5">
      <c r="A1" s="12" t="s">
        <v>148</v>
      </c>
    </row>
    <row r="3" spans="1:14" ht="14.25">
      <c r="A3" s="62" t="s">
        <v>112</v>
      </c>
      <c r="B3" s="62"/>
      <c r="C3" s="62"/>
      <c r="D3" s="62"/>
      <c r="E3" s="62"/>
      <c r="F3" s="62"/>
      <c r="G3" s="62"/>
      <c r="H3" s="62"/>
      <c r="I3" s="62"/>
      <c r="J3" s="62"/>
      <c r="K3" s="62"/>
      <c r="L3" s="5"/>
      <c r="M3" s="5"/>
      <c r="N3" s="5"/>
    </row>
    <row r="4" ht="13.5">
      <c r="A4" s="12" t="s">
        <v>121</v>
      </c>
    </row>
    <row r="5" spans="1:14" ht="13.5">
      <c r="A5" s="67" t="s">
        <v>122</v>
      </c>
      <c r="B5" s="67"/>
      <c r="C5" s="67"/>
      <c r="D5" s="67"/>
      <c r="E5" s="67"/>
      <c r="F5" s="67"/>
      <c r="G5" s="67"/>
      <c r="H5" s="67"/>
      <c r="I5" s="67"/>
      <c r="J5" s="67"/>
      <c r="K5" s="67"/>
      <c r="L5" s="67"/>
      <c r="M5" s="67"/>
      <c r="N5" s="67"/>
    </row>
    <row r="6" spans="1:14" ht="13.5">
      <c r="A6" s="8" t="s">
        <v>115</v>
      </c>
      <c r="B6" s="9"/>
      <c r="C6" s="9"/>
      <c r="D6" s="9"/>
      <c r="E6" s="9"/>
      <c r="F6" s="9"/>
      <c r="G6" s="9"/>
      <c r="H6" s="9"/>
      <c r="I6" s="9"/>
      <c r="J6" s="9"/>
      <c r="K6" s="9"/>
      <c r="L6" s="9"/>
      <c r="M6" s="9"/>
      <c r="N6" s="9"/>
    </row>
    <row r="7" spans="1:14" ht="13.5">
      <c r="A7" s="12" t="s">
        <v>121</v>
      </c>
      <c r="B7" s="6" t="s">
        <v>121</v>
      </c>
      <c r="C7" s="6" t="s">
        <v>121</v>
      </c>
      <c r="D7" s="6" t="s">
        <v>121</v>
      </c>
      <c r="E7" s="6" t="s">
        <v>121</v>
      </c>
      <c r="F7" s="6" t="s">
        <v>121</v>
      </c>
      <c r="G7" s="6" t="s">
        <v>121</v>
      </c>
      <c r="H7" s="6" t="s">
        <v>121</v>
      </c>
      <c r="I7" s="6" t="s">
        <v>121</v>
      </c>
      <c r="L7" s="6" t="s">
        <v>121</v>
      </c>
      <c r="M7" s="6" t="s">
        <v>121</v>
      </c>
      <c r="N7" s="6" t="s">
        <v>121</v>
      </c>
    </row>
    <row r="8" spans="1:13" ht="13.5">
      <c r="A8" s="12" t="s">
        <v>121</v>
      </c>
      <c r="B8" s="6" t="s">
        <v>121</v>
      </c>
      <c r="C8" s="68" t="s">
        <v>123</v>
      </c>
      <c r="D8" s="68"/>
      <c r="E8" s="68"/>
      <c r="F8" s="68"/>
      <c r="G8" s="68"/>
      <c r="H8" s="68"/>
      <c r="I8" s="68"/>
      <c r="J8" s="17"/>
      <c r="K8" s="17"/>
      <c r="L8" s="6" t="s">
        <v>121</v>
      </c>
      <c r="M8" s="6" t="s">
        <v>121</v>
      </c>
    </row>
    <row r="9" spans="3:14" ht="13.5">
      <c r="C9" s="69" t="s">
        <v>124</v>
      </c>
      <c r="D9" s="69"/>
      <c r="E9" s="69"/>
      <c r="F9" s="69"/>
      <c r="G9" s="69"/>
      <c r="H9" s="18"/>
      <c r="I9" s="18"/>
      <c r="J9" s="17"/>
      <c r="K9" s="17"/>
      <c r="N9" s="19" t="s">
        <v>125</v>
      </c>
    </row>
    <row r="10" spans="1:14" ht="59.25" customHeight="1">
      <c r="A10" s="10" t="s">
        <v>116</v>
      </c>
      <c r="B10" s="11" t="s">
        <v>126</v>
      </c>
      <c r="C10" s="11" t="s">
        <v>127</v>
      </c>
      <c r="D10" s="11" t="s">
        <v>128</v>
      </c>
      <c r="E10" s="11" t="s">
        <v>129</v>
      </c>
      <c r="F10" s="11" t="s">
        <v>130</v>
      </c>
      <c r="G10" s="11" t="s">
        <v>131</v>
      </c>
      <c r="H10" s="11" t="s">
        <v>132</v>
      </c>
      <c r="I10" s="11" t="s">
        <v>133</v>
      </c>
      <c r="J10" s="11" t="s">
        <v>134</v>
      </c>
      <c r="K10" s="11" t="s">
        <v>135</v>
      </c>
      <c r="L10" s="11" t="s">
        <v>136</v>
      </c>
      <c r="M10" s="20"/>
      <c r="N10" s="11" t="s">
        <v>137</v>
      </c>
    </row>
    <row r="11" spans="1:14" ht="13.5">
      <c r="A11" s="21">
        <v>2013</v>
      </c>
      <c r="B11" s="22">
        <v>17</v>
      </c>
      <c r="C11" s="22">
        <v>4.9</v>
      </c>
      <c r="D11" s="22">
        <v>3</v>
      </c>
      <c r="E11" s="22">
        <v>1.7</v>
      </c>
      <c r="F11" s="22">
        <v>10</v>
      </c>
      <c r="G11" s="22">
        <v>19.5</v>
      </c>
      <c r="H11" s="22">
        <v>1.3</v>
      </c>
      <c r="I11" s="22">
        <v>20.8</v>
      </c>
      <c r="J11" s="22">
        <v>-2.6</v>
      </c>
      <c r="K11" s="22">
        <v>-3.9</v>
      </c>
      <c r="L11" s="13">
        <v>73</v>
      </c>
      <c r="M11" s="22" t="s">
        <v>121</v>
      </c>
      <c r="N11" s="22">
        <v>-0.5</v>
      </c>
    </row>
    <row r="12" spans="1:14" ht="13.5">
      <c r="A12" s="21">
        <v>2014</v>
      </c>
      <c r="B12" s="22">
        <v>17.3</v>
      </c>
      <c r="C12" s="22">
        <v>4.9</v>
      </c>
      <c r="D12" s="22">
        <v>3</v>
      </c>
      <c r="E12" s="22">
        <v>1.9</v>
      </c>
      <c r="F12" s="22">
        <v>10.1</v>
      </c>
      <c r="G12" s="22">
        <v>19.9</v>
      </c>
      <c r="H12" s="22">
        <v>1.4</v>
      </c>
      <c r="I12" s="22">
        <v>21.3</v>
      </c>
      <c r="J12" s="22">
        <v>-2.6</v>
      </c>
      <c r="K12" s="22">
        <v>-4</v>
      </c>
      <c r="L12" s="13">
        <v>74</v>
      </c>
      <c r="M12" s="22" t="s">
        <v>121</v>
      </c>
      <c r="N12" s="22">
        <v>-0.5</v>
      </c>
    </row>
    <row r="13" spans="1:14" ht="13.5">
      <c r="A13" s="21">
        <v>2015</v>
      </c>
      <c r="B13" s="22">
        <v>18.1</v>
      </c>
      <c r="C13" s="22">
        <v>4.9</v>
      </c>
      <c r="D13" s="22">
        <v>3</v>
      </c>
      <c r="E13" s="22">
        <v>2.1</v>
      </c>
      <c r="F13" s="22">
        <v>9.8</v>
      </c>
      <c r="G13" s="22">
        <v>19.8</v>
      </c>
      <c r="H13" s="22">
        <v>1.5</v>
      </c>
      <c r="I13" s="22">
        <v>21.3</v>
      </c>
      <c r="J13" s="22">
        <v>-1.7</v>
      </c>
      <c r="K13" s="22">
        <v>-3.2</v>
      </c>
      <c r="L13" s="13">
        <v>74</v>
      </c>
      <c r="M13" s="22" t="s">
        <v>121</v>
      </c>
      <c r="N13" s="22">
        <v>-0.5</v>
      </c>
    </row>
    <row r="14" spans="1:14" ht="13.5">
      <c r="A14" s="21">
        <v>2016</v>
      </c>
      <c r="B14" s="22">
        <v>18.1</v>
      </c>
      <c r="C14" s="22">
        <v>4.9</v>
      </c>
      <c r="D14" s="22">
        <v>3</v>
      </c>
      <c r="E14" s="22">
        <v>2.3</v>
      </c>
      <c r="F14" s="22">
        <v>9.5</v>
      </c>
      <c r="G14" s="22">
        <v>19.7</v>
      </c>
      <c r="H14" s="22">
        <v>1.7</v>
      </c>
      <c r="I14" s="22">
        <v>21.4</v>
      </c>
      <c r="J14" s="22">
        <v>-1.6</v>
      </c>
      <c r="K14" s="22">
        <v>-3.3</v>
      </c>
      <c r="L14" s="13">
        <v>73</v>
      </c>
      <c r="M14" s="22" t="s">
        <v>121</v>
      </c>
      <c r="N14" s="22">
        <v>-0.5</v>
      </c>
    </row>
    <row r="15" spans="1:14" ht="13.5">
      <c r="A15" s="21">
        <v>2017</v>
      </c>
      <c r="B15" s="22">
        <v>17.9</v>
      </c>
      <c r="C15" s="22">
        <v>4.8</v>
      </c>
      <c r="D15" s="22">
        <v>2.9</v>
      </c>
      <c r="E15" s="22">
        <v>2.4</v>
      </c>
      <c r="F15" s="22">
        <v>9.1</v>
      </c>
      <c r="G15" s="22">
        <v>19.2</v>
      </c>
      <c r="H15" s="22">
        <v>2</v>
      </c>
      <c r="I15" s="22">
        <v>21.3</v>
      </c>
      <c r="J15" s="22">
        <v>-1.4</v>
      </c>
      <c r="K15" s="22">
        <v>-3.4</v>
      </c>
      <c r="L15" s="13">
        <v>72</v>
      </c>
      <c r="M15" s="22" t="s">
        <v>121</v>
      </c>
      <c r="N15" s="22">
        <v>-0.5</v>
      </c>
    </row>
    <row r="16" spans="1:14" ht="13.5">
      <c r="A16" s="21">
        <v>2018</v>
      </c>
      <c r="B16" s="22">
        <v>17.8</v>
      </c>
      <c r="C16" s="22">
        <v>4.9</v>
      </c>
      <c r="D16" s="22">
        <v>2.9</v>
      </c>
      <c r="E16" s="22">
        <v>2.4</v>
      </c>
      <c r="F16" s="22">
        <v>8.7</v>
      </c>
      <c r="G16" s="22">
        <v>18.9</v>
      </c>
      <c r="H16" s="22">
        <v>2.4</v>
      </c>
      <c r="I16" s="22">
        <v>21.4</v>
      </c>
      <c r="J16" s="22">
        <v>-1.1</v>
      </c>
      <c r="K16" s="22">
        <v>-3.6</v>
      </c>
      <c r="L16" s="13">
        <v>73</v>
      </c>
      <c r="M16" s="22" t="s">
        <v>121</v>
      </c>
      <c r="N16" s="22">
        <v>-0.6</v>
      </c>
    </row>
    <row r="17" spans="1:14" ht="13.5">
      <c r="A17" s="21">
        <v>2019</v>
      </c>
      <c r="B17" s="22">
        <v>17.8</v>
      </c>
      <c r="C17" s="22">
        <v>4.9</v>
      </c>
      <c r="D17" s="22">
        <v>3.1</v>
      </c>
      <c r="E17" s="22">
        <v>2.4</v>
      </c>
      <c r="F17" s="22">
        <v>8.6</v>
      </c>
      <c r="G17" s="22">
        <v>19.1</v>
      </c>
      <c r="H17" s="22">
        <v>2.7</v>
      </c>
      <c r="I17" s="22">
        <v>21.8</v>
      </c>
      <c r="J17" s="22">
        <v>-1.3</v>
      </c>
      <c r="K17" s="22">
        <v>-4</v>
      </c>
      <c r="L17" s="13">
        <v>74</v>
      </c>
      <c r="M17" s="22" t="s">
        <v>121</v>
      </c>
      <c r="N17" s="22">
        <v>-0.6</v>
      </c>
    </row>
    <row r="18" spans="1:14" ht="13.5">
      <c r="A18" s="21">
        <v>2020</v>
      </c>
      <c r="B18" s="22">
        <v>17.7</v>
      </c>
      <c r="C18" s="22">
        <v>5</v>
      </c>
      <c r="D18" s="22">
        <v>3.1</v>
      </c>
      <c r="E18" s="22">
        <v>2.5</v>
      </c>
      <c r="F18" s="22">
        <v>8.4</v>
      </c>
      <c r="G18" s="22">
        <v>19.1</v>
      </c>
      <c r="H18" s="22">
        <v>3</v>
      </c>
      <c r="I18" s="22">
        <v>22</v>
      </c>
      <c r="J18" s="22">
        <v>-1.3</v>
      </c>
      <c r="K18" s="22">
        <v>-4.3</v>
      </c>
      <c r="L18" s="13">
        <v>75</v>
      </c>
      <c r="M18" s="22" t="s">
        <v>121</v>
      </c>
      <c r="N18" s="22">
        <v>-0.6</v>
      </c>
    </row>
    <row r="19" spans="1:14" ht="13.5">
      <c r="A19" s="21">
        <v>2021</v>
      </c>
      <c r="B19" s="22">
        <v>17.9</v>
      </c>
      <c r="C19" s="22">
        <v>5.1</v>
      </c>
      <c r="D19" s="22">
        <v>3.2</v>
      </c>
      <c r="E19" s="22">
        <v>2.5</v>
      </c>
      <c r="F19" s="22">
        <v>8.3</v>
      </c>
      <c r="G19" s="22">
        <v>19.1</v>
      </c>
      <c r="H19" s="22">
        <v>3.1</v>
      </c>
      <c r="I19" s="22">
        <v>22.2</v>
      </c>
      <c r="J19" s="22">
        <v>-1.2</v>
      </c>
      <c r="K19" s="22">
        <v>-4.4</v>
      </c>
      <c r="L19" s="13">
        <v>77</v>
      </c>
      <c r="M19" s="22" t="s">
        <v>121</v>
      </c>
      <c r="N19" s="22">
        <v>-0.6</v>
      </c>
    </row>
    <row r="20" spans="1:14" ht="13.5">
      <c r="A20" s="21">
        <v>2022</v>
      </c>
      <c r="B20" s="22">
        <v>18</v>
      </c>
      <c r="C20" s="22">
        <v>5.2</v>
      </c>
      <c r="D20" s="22">
        <v>3.4</v>
      </c>
      <c r="E20" s="22">
        <v>2.5</v>
      </c>
      <c r="F20" s="22">
        <v>8.2</v>
      </c>
      <c r="G20" s="22">
        <v>19.4</v>
      </c>
      <c r="H20" s="22">
        <v>3.3</v>
      </c>
      <c r="I20" s="22">
        <v>22.7</v>
      </c>
      <c r="J20" s="22">
        <v>-1.3</v>
      </c>
      <c r="K20" s="22">
        <v>-4.6</v>
      </c>
      <c r="L20" s="13">
        <v>79</v>
      </c>
      <c r="M20" s="22" t="s">
        <v>121</v>
      </c>
      <c r="N20" s="22">
        <v>-0.6</v>
      </c>
    </row>
    <row r="21" spans="1:14" ht="13.5">
      <c r="A21" s="21">
        <v>2023</v>
      </c>
      <c r="B21" s="22">
        <v>18.1</v>
      </c>
      <c r="C21" s="22">
        <v>5.3</v>
      </c>
      <c r="D21" s="22">
        <v>3.4</v>
      </c>
      <c r="E21" s="22">
        <v>2.6</v>
      </c>
      <c r="F21" s="22">
        <v>8</v>
      </c>
      <c r="G21" s="22">
        <v>19.2</v>
      </c>
      <c r="H21" s="22">
        <v>3.4</v>
      </c>
      <c r="I21" s="22">
        <v>22.7</v>
      </c>
      <c r="J21" s="22">
        <v>-1.1</v>
      </c>
      <c r="K21" s="22">
        <v>-4.5</v>
      </c>
      <c r="L21" s="13">
        <v>80</v>
      </c>
      <c r="M21" s="22" t="s">
        <v>121</v>
      </c>
      <c r="N21" s="22">
        <v>-0.7</v>
      </c>
    </row>
    <row r="22" spans="1:14" ht="13.5">
      <c r="A22" s="21">
        <v>2024</v>
      </c>
      <c r="B22" s="22">
        <v>18.1</v>
      </c>
      <c r="C22" s="22">
        <v>5.3</v>
      </c>
      <c r="D22" s="22">
        <v>3.5</v>
      </c>
      <c r="E22" s="22">
        <v>2.6</v>
      </c>
      <c r="F22" s="22">
        <v>8.1</v>
      </c>
      <c r="G22" s="22">
        <v>19.6</v>
      </c>
      <c r="H22" s="22">
        <v>3.8</v>
      </c>
      <c r="I22" s="22">
        <v>23.4</v>
      </c>
      <c r="J22" s="22">
        <v>-1.5</v>
      </c>
      <c r="K22" s="22">
        <v>-5.2</v>
      </c>
      <c r="L22" s="13">
        <v>82</v>
      </c>
      <c r="M22" s="22" t="s">
        <v>121</v>
      </c>
      <c r="N22" s="22">
        <v>-0.7</v>
      </c>
    </row>
    <row r="23" spans="1:14" ht="13.5">
      <c r="A23" s="21">
        <v>2025</v>
      </c>
      <c r="B23" s="22">
        <v>18.1</v>
      </c>
      <c r="C23" s="22">
        <v>5.5</v>
      </c>
      <c r="D23" s="22">
        <v>3.6</v>
      </c>
      <c r="E23" s="22">
        <v>2.7</v>
      </c>
      <c r="F23" s="22">
        <v>8.3</v>
      </c>
      <c r="G23" s="22">
        <v>20.1</v>
      </c>
      <c r="H23" s="22">
        <v>3.9</v>
      </c>
      <c r="I23" s="22">
        <v>23.9</v>
      </c>
      <c r="J23" s="22">
        <v>-1.9</v>
      </c>
      <c r="K23" s="22">
        <v>-5.8</v>
      </c>
      <c r="L23" s="13">
        <v>85</v>
      </c>
      <c r="M23" s="22" t="s">
        <v>121</v>
      </c>
      <c r="N23" s="22">
        <v>-0.7</v>
      </c>
    </row>
    <row r="24" spans="1:14" ht="13.5">
      <c r="A24" s="21">
        <v>2026</v>
      </c>
      <c r="B24" s="22">
        <v>18.1</v>
      </c>
      <c r="C24" s="22">
        <v>5.6</v>
      </c>
      <c r="D24" s="22">
        <v>3.7</v>
      </c>
      <c r="E24" s="22">
        <v>2.7</v>
      </c>
      <c r="F24" s="22">
        <v>8.5</v>
      </c>
      <c r="G24" s="22">
        <v>20.5</v>
      </c>
      <c r="H24" s="22">
        <v>4.3</v>
      </c>
      <c r="I24" s="22">
        <v>24.8</v>
      </c>
      <c r="J24" s="22">
        <v>-2.4</v>
      </c>
      <c r="K24" s="22">
        <v>-6.7</v>
      </c>
      <c r="L24" s="13">
        <v>89</v>
      </c>
      <c r="M24" s="22" t="s">
        <v>121</v>
      </c>
      <c r="N24" s="22">
        <v>-0.7</v>
      </c>
    </row>
    <row r="25" spans="1:14" ht="13.5">
      <c r="A25" s="21">
        <v>2027</v>
      </c>
      <c r="B25" s="22">
        <v>18.1</v>
      </c>
      <c r="C25" s="22">
        <v>5.7</v>
      </c>
      <c r="D25" s="22">
        <v>3.9</v>
      </c>
      <c r="E25" s="22">
        <v>2.8</v>
      </c>
      <c r="F25" s="22">
        <v>8.6</v>
      </c>
      <c r="G25" s="22">
        <v>21</v>
      </c>
      <c r="H25" s="22">
        <v>4.5</v>
      </c>
      <c r="I25" s="22">
        <v>25.5</v>
      </c>
      <c r="J25" s="22">
        <v>-2.9</v>
      </c>
      <c r="K25" s="22">
        <v>-7.3</v>
      </c>
      <c r="L25" s="13">
        <v>92</v>
      </c>
      <c r="M25" s="22" t="s">
        <v>121</v>
      </c>
      <c r="N25" s="22">
        <v>-0.8</v>
      </c>
    </row>
    <row r="26" spans="1:14" ht="13.5">
      <c r="A26" s="21">
        <v>2028</v>
      </c>
      <c r="B26" s="22">
        <v>18.1</v>
      </c>
      <c r="C26" s="22">
        <v>5.9</v>
      </c>
      <c r="D26" s="22">
        <v>4</v>
      </c>
      <c r="E26" s="22">
        <v>2.8</v>
      </c>
      <c r="F26" s="22">
        <v>8.8</v>
      </c>
      <c r="G26" s="22">
        <v>21.4</v>
      </c>
      <c r="H26" s="22">
        <v>4.7</v>
      </c>
      <c r="I26" s="22">
        <v>26.1</v>
      </c>
      <c r="J26" s="22">
        <v>-3.3</v>
      </c>
      <c r="K26" s="22">
        <v>-8</v>
      </c>
      <c r="L26" s="13">
        <v>97</v>
      </c>
      <c r="M26" s="22" t="s">
        <v>121</v>
      </c>
      <c r="N26" s="22">
        <v>-0.8</v>
      </c>
    </row>
    <row r="27" spans="1:14" ht="13.5">
      <c r="A27" s="21">
        <v>2029</v>
      </c>
      <c r="B27" s="22">
        <v>18.1</v>
      </c>
      <c r="C27" s="22">
        <v>6</v>
      </c>
      <c r="D27" s="22">
        <v>4.1</v>
      </c>
      <c r="E27" s="22">
        <v>2.9</v>
      </c>
      <c r="F27" s="22">
        <v>9</v>
      </c>
      <c r="G27" s="22">
        <v>21.9</v>
      </c>
      <c r="H27" s="22">
        <v>4.8</v>
      </c>
      <c r="I27" s="22">
        <v>26.7</v>
      </c>
      <c r="J27" s="22">
        <v>-3.8</v>
      </c>
      <c r="K27" s="22">
        <v>-8.6</v>
      </c>
      <c r="L27" s="13">
        <v>102</v>
      </c>
      <c r="M27" s="22" t="s">
        <v>121</v>
      </c>
      <c r="N27" s="22">
        <v>-0.8</v>
      </c>
    </row>
    <row r="28" spans="1:14" ht="13.5">
      <c r="A28" s="21">
        <v>2030</v>
      </c>
      <c r="B28" s="22">
        <v>18.1</v>
      </c>
      <c r="C28" s="22">
        <v>6</v>
      </c>
      <c r="D28" s="22">
        <v>4.2</v>
      </c>
      <c r="E28" s="22">
        <v>2.9</v>
      </c>
      <c r="F28" s="22">
        <v>9.1</v>
      </c>
      <c r="G28" s="22">
        <v>22.3</v>
      </c>
      <c r="H28" s="22">
        <v>5.1</v>
      </c>
      <c r="I28" s="22">
        <v>27.4</v>
      </c>
      <c r="J28" s="22">
        <v>-4.2</v>
      </c>
      <c r="K28" s="22">
        <v>-9.3</v>
      </c>
      <c r="L28" s="13">
        <v>107</v>
      </c>
      <c r="M28" s="22" t="s">
        <v>121</v>
      </c>
      <c r="N28" s="22">
        <v>-0.8</v>
      </c>
    </row>
    <row r="29" spans="1:14" ht="13.5">
      <c r="A29" s="21">
        <v>2031</v>
      </c>
      <c r="B29" s="22">
        <v>18.1</v>
      </c>
      <c r="C29" s="22">
        <v>6.1</v>
      </c>
      <c r="D29" s="22">
        <v>4.3</v>
      </c>
      <c r="E29" s="22">
        <v>3</v>
      </c>
      <c r="F29" s="22">
        <v>9.3</v>
      </c>
      <c r="G29" s="22">
        <v>22.7</v>
      </c>
      <c r="H29" s="22">
        <v>5.3</v>
      </c>
      <c r="I29" s="22">
        <v>28</v>
      </c>
      <c r="J29" s="22">
        <v>-4.5</v>
      </c>
      <c r="K29" s="22">
        <v>-9.9</v>
      </c>
      <c r="L29" s="13">
        <v>112</v>
      </c>
      <c r="M29" s="22" t="s">
        <v>121</v>
      </c>
      <c r="N29" s="22">
        <v>-0.9</v>
      </c>
    </row>
    <row r="30" spans="1:14" ht="13.5">
      <c r="A30" s="21">
        <v>2032</v>
      </c>
      <c r="B30" s="22">
        <v>18.1</v>
      </c>
      <c r="C30" s="22">
        <v>6.1</v>
      </c>
      <c r="D30" s="22">
        <v>4.4</v>
      </c>
      <c r="E30" s="22">
        <v>3</v>
      </c>
      <c r="F30" s="22">
        <v>9.4</v>
      </c>
      <c r="G30" s="22">
        <v>23</v>
      </c>
      <c r="H30" s="22">
        <v>5.6</v>
      </c>
      <c r="I30" s="22">
        <v>28.6</v>
      </c>
      <c r="J30" s="22">
        <v>-4.9</v>
      </c>
      <c r="K30" s="22">
        <v>-10.5</v>
      </c>
      <c r="L30" s="13">
        <v>118</v>
      </c>
      <c r="M30" s="22" t="s">
        <v>121</v>
      </c>
      <c r="N30" s="22">
        <v>-0.9</v>
      </c>
    </row>
    <row r="31" spans="1:14" ht="13.5">
      <c r="A31" s="21">
        <v>2033</v>
      </c>
      <c r="B31" s="22">
        <v>18.1</v>
      </c>
      <c r="C31" s="22">
        <v>6.2</v>
      </c>
      <c r="D31" s="22">
        <v>4.6</v>
      </c>
      <c r="E31" s="22">
        <v>3</v>
      </c>
      <c r="F31" s="22">
        <v>9.6</v>
      </c>
      <c r="G31" s="22">
        <v>23.4</v>
      </c>
      <c r="H31" s="22">
        <v>5.9</v>
      </c>
      <c r="I31" s="22">
        <v>29.3</v>
      </c>
      <c r="J31" s="22">
        <v>-5.3</v>
      </c>
      <c r="K31" s="22">
        <v>-11.2</v>
      </c>
      <c r="L31" s="13">
        <v>125</v>
      </c>
      <c r="M31" s="22" t="s">
        <v>121</v>
      </c>
      <c r="N31" s="22">
        <v>-0.9</v>
      </c>
    </row>
    <row r="32" spans="1:14" ht="13.5">
      <c r="A32" s="21">
        <v>2034</v>
      </c>
      <c r="B32" s="22">
        <v>18.1</v>
      </c>
      <c r="C32" s="22">
        <v>6.2</v>
      </c>
      <c r="D32" s="22">
        <v>4.7</v>
      </c>
      <c r="E32" s="22">
        <v>3.1</v>
      </c>
      <c r="F32" s="22">
        <v>9.6</v>
      </c>
      <c r="G32" s="22">
        <v>23.6</v>
      </c>
      <c r="H32" s="22">
        <v>6.2</v>
      </c>
      <c r="I32" s="22">
        <v>29.8</v>
      </c>
      <c r="J32" s="22">
        <v>-5.4</v>
      </c>
      <c r="K32" s="22">
        <v>-11.6</v>
      </c>
      <c r="L32" s="13">
        <v>131</v>
      </c>
      <c r="M32" s="22" t="s">
        <v>121</v>
      </c>
      <c r="N32" s="22">
        <v>-0.9</v>
      </c>
    </row>
    <row r="33" spans="1:14" ht="13.5">
      <c r="A33" s="21">
        <v>2035</v>
      </c>
      <c r="B33" s="22">
        <v>18.1</v>
      </c>
      <c r="C33" s="22">
        <v>6.2</v>
      </c>
      <c r="D33" s="22">
        <v>4.8</v>
      </c>
      <c r="E33" s="22">
        <v>3.1</v>
      </c>
      <c r="F33" s="22">
        <v>9.6</v>
      </c>
      <c r="G33" s="22">
        <v>23.7</v>
      </c>
      <c r="H33" s="22">
        <v>6.5</v>
      </c>
      <c r="I33" s="22">
        <v>30.3</v>
      </c>
      <c r="J33" s="22">
        <v>-5.6</v>
      </c>
      <c r="K33" s="22">
        <v>-12.1</v>
      </c>
      <c r="L33" s="13">
        <v>138</v>
      </c>
      <c r="M33" s="22" t="s">
        <v>121</v>
      </c>
      <c r="N33" s="22">
        <v>-1</v>
      </c>
    </row>
    <row r="34" spans="1:14" ht="13.5">
      <c r="A34" s="21">
        <v>2036</v>
      </c>
      <c r="B34" s="22">
        <v>18.1</v>
      </c>
      <c r="C34" s="22">
        <v>6.3</v>
      </c>
      <c r="D34" s="22">
        <v>4.9</v>
      </c>
      <c r="E34" s="22">
        <v>3.2</v>
      </c>
      <c r="F34" s="22">
        <v>9.6</v>
      </c>
      <c r="G34" s="22">
        <v>23.9</v>
      </c>
      <c r="H34" s="22">
        <v>6.9</v>
      </c>
      <c r="I34" s="22">
        <v>30.8</v>
      </c>
      <c r="J34" s="22">
        <v>-5.8</v>
      </c>
      <c r="K34" s="22">
        <v>-12.7</v>
      </c>
      <c r="L34" s="13">
        <v>145</v>
      </c>
      <c r="M34" s="22" t="s">
        <v>121</v>
      </c>
      <c r="N34" s="22">
        <v>-1</v>
      </c>
    </row>
    <row r="35" spans="1:14" ht="13.5">
      <c r="A35" s="21">
        <v>2037</v>
      </c>
      <c r="B35" s="22">
        <v>18.1</v>
      </c>
      <c r="C35" s="22">
        <v>6.2</v>
      </c>
      <c r="D35" s="22">
        <v>5</v>
      </c>
      <c r="E35" s="22">
        <v>3.2</v>
      </c>
      <c r="F35" s="22">
        <v>9.6</v>
      </c>
      <c r="G35" s="22">
        <v>24</v>
      </c>
      <c r="H35" s="22">
        <v>7.2</v>
      </c>
      <c r="I35" s="22">
        <v>31.3</v>
      </c>
      <c r="J35" s="22">
        <v>-5.9</v>
      </c>
      <c r="K35" s="22">
        <v>-13.1</v>
      </c>
      <c r="L35" s="13">
        <v>151</v>
      </c>
      <c r="M35" s="22" t="s">
        <v>121</v>
      </c>
      <c r="N35" s="22">
        <v>-1</v>
      </c>
    </row>
    <row r="36" spans="1:14" ht="13.5">
      <c r="A36" s="21">
        <v>2038</v>
      </c>
      <c r="B36" s="22">
        <v>18.1</v>
      </c>
      <c r="C36" s="22">
        <v>6.2</v>
      </c>
      <c r="D36" s="22">
        <v>5.1</v>
      </c>
      <c r="E36" s="22">
        <v>3.3</v>
      </c>
      <c r="F36" s="22">
        <v>9.6</v>
      </c>
      <c r="G36" s="22">
        <v>24.2</v>
      </c>
      <c r="H36" s="22">
        <v>7.5</v>
      </c>
      <c r="I36" s="22">
        <v>31.7</v>
      </c>
      <c r="J36" s="22">
        <v>-6</v>
      </c>
      <c r="K36" s="22">
        <v>-13.6</v>
      </c>
      <c r="L36" s="13">
        <v>158</v>
      </c>
      <c r="M36" s="22" t="s">
        <v>121</v>
      </c>
      <c r="N36" s="22">
        <v>-1</v>
      </c>
    </row>
    <row r="37" spans="1:14" ht="13.5">
      <c r="A37" s="21">
        <v>2039</v>
      </c>
      <c r="B37" s="22">
        <v>18.1</v>
      </c>
      <c r="C37" s="22">
        <v>6.2</v>
      </c>
      <c r="D37" s="22">
        <v>5.2</v>
      </c>
      <c r="E37" s="22">
        <v>3.3</v>
      </c>
      <c r="F37" s="22">
        <v>9.6</v>
      </c>
      <c r="G37" s="22">
        <v>24.3</v>
      </c>
      <c r="H37" s="22">
        <v>7.9</v>
      </c>
      <c r="I37" s="22">
        <v>32.2</v>
      </c>
      <c r="J37" s="22">
        <v>-6.1</v>
      </c>
      <c r="K37" s="22">
        <v>-14</v>
      </c>
      <c r="L37" s="13">
        <v>165</v>
      </c>
      <c r="M37" s="22" t="s">
        <v>121</v>
      </c>
      <c r="N37" s="22">
        <v>-1.1</v>
      </c>
    </row>
    <row r="38" spans="1:14" ht="13.5">
      <c r="A38" s="21">
        <v>2040</v>
      </c>
      <c r="B38" s="22">
        <v>18.1</v>
      </c>
      <c r="C38" s="22">
        <v>6.2</v>
      </c>
      <c r="D38" s="22">
        <v>5.3</v>
      </c>
      <c r="E38" s="22">
        <v>3.4</v>
      </c>
      <c r="F38" s="22">
        <v>9.6</v>
      </c>
      <c r="G38" s="22">
        <v>24.4</v>
      </c>
      <c r="H38" s="22">
        <v>8.2</v>
      </c>
      <c r="I38" s="22">
        <v>32.7</v>
      </c>
      <c r="J38" s="22">
        <v>-6.3</v>
      </c>
      <c r="K38" s="22">
        <v>-14.5</v>
      </c>
      <c r="L38" s="13">
        <v>173</v>
      </c>
      <c r="M38" s="22" t="s">
        <v>121</v>
      </c>
      <c r="N38" s="22">
        <v>-1.1</v>
      </c>
    </row>
    <row r="39" spans="1:14" ht="13.5">
      <c r="A39" s="21">
        <v>2041</v>
      </c>
      <c r="B39" s="22">
        <v>18.1</v>
      </c>
      <c r="C39" s="22">
        <v>6.2</v>
      </c>
      <c r="D39" s="22">
        <v>5.3</v>
      </c>
      <c r="E39" s="22">
        <v>3.4</v>
      </c>
      <c r="F39" s="22">
        <v>9.6</v>
      </c>
      <c r="G39" s="22">
        <v>24.5</v>
      </c>
      <c r="H39" s="22">
        <v>8.6</v>
      </c>
      <c r="I39" s="22">
        <v>33.2</v>
      </c>
      <c r="J39" s="22">
        <v>-6.4</v>
      </c>
      <c r="K39" s="22">
        <v>-15</v>
      </c>
      <c r="L39" s="13">
        <v>181</v>
      </c>
      <c r="M39" s="22" t="s">
        <v>121</v>
      </c>
      <c r="N39" s="22">
        <v>-1.1</v>
      </c>
    </row>
    <row r="40" spans="1:14" ht="13.5">
      <c r="A40" s="21">
        <v>2042</v>
      </c>
      <c r="B40" s="22">
        <v>18.1</v>
      </c>
      <c r="C40" s="22">
        <v>6.2</v>
      </c>
      <c r="D40" s="22">
        <v>5.4</v>
      </c>
      <c r="E40" s="22">
        <v>3.4</v>
      </c>
      <c r="F40" s="22">
        <v>9.6</v>
      </c>
      <c r="G40" s="22">
        <v>24.6</v>
      </c>
      <c r="H40" s="22">
        <v>9</v>
      </c>
      <c r="I40" s="22">
        <v>33.6</v>
      </c>
      <c r="J40" s="22">
        <v>-6.5</v>
      </c>
      <c r="K40" s="22">
        <v>-15.5</v>
      </c>
      <c r="L40" s="13">
        <v>188</v>
      </c>
      <c r="M40" s="22" t="s">
        <v>121</v>
      </c>
      <c r="N40" s="22">
        <v>-1.1</v>
      </c>
    </row>
    <row r="41" spans="1:14" ht="13.5">
      <c r="A41" s="21">
        <v>2043</v>
      </c>
      <c r="B41" s="22">
        <v>18.1</v>
      </c>
      <c r="C41" s="22">
        <v>6.2</v>
      </c>
      <c r="D41" s="22">
        <v>5.5</v>
      </c>
      <c r="E41" s="22">
        <v>3.5</v>
      </c>
      <c r="F41" s="22">
        <v>9.6</v>
      </c>
      <c r="G41" s="22">
        <v>24.8</v>
      </c>
      <c r="H41" s="22">
        <v>9.4</v>
      </c>
      <c r="I41" s="22">
        <v>34.1</v>
      </c>
      <c r="J41" s="22">
        <v>-6.6</v>
      </c>
      <c r="K41" s="22">
        <v>-16</v>
      </c>
      <c r="L41" s="13">
        <v>196</v>
      </c>
      <c r="M41" s="22" t="s">
        <v>121</v>
      </c>
      <c r="N41" s="22">
        <v>-1.2</v>
      </c>
    </row>
    <row r="42" spans="1:14" ht="13.5">
      <c r="A42" s="21">
        <v>2044</v>
      </c>
      <c r="B42" s="22">
        <v>18.1</v>
      </c>
      <c r="C42" s="22">
        <v>6.1</v>
      </c>
      <c r="D42" s="22">
        <v>5.6</v>
      </c>
      <c r="E42" s="22">
        <v>3.5</v>
      </c>
      <c r="F42" s="22">
        <v>9.6</v>
      </c>
      <c r="G42" s="22">
        <v>24.9</v>
      </c>
      <c r="H42" s="22">
        <v>9.8</v>
      </c>
      <c r="I42" s="22">
        <v>34.7</v>
      </c>
      <c r="J42" s="22">
        <v>-6.7</v>
      </c>
      <c r="K42" s="22">
        <v>-16.5</v>
      </c>
      <c r="L42" s="13">
        <v>204</v>
      </c>
      <c r="M42" s="22" t="s">
        <v>121</v>
      </c>
      <c r="N42" s="22">
        <v>-1.2</v>
      </c>
    </row>
    <row r="43" spans="1:14" ht="13.5">
      <c r="A43" s="21">
        <v>2045</v>
      </c>
      <c r="B43" s="22">
        <v>18.1</v>
      </c>
      <c r="C43" s="22">
        <v>6.1</v>
      </c>
      <c r="D43" s="22">
        <v>5.7</v>
      </c>
      <c r="E43" s="22">
        <v>3.6</v>
      </c>
      <c r="F43" s="22">
        <v>9.6</v>
      </c>
      <c r="G43" s="22">
        <v>25</v>
      </c>
      <c r="H43" s="22">
        <v>10.2</v>
      </c>
      <c r="I43" s="22">
        <v>35.2</v>
      </c>
      <c r="J43" s="22">
        <v>-6.8</v>
      </c>
      <c r="K43" s="22">
        <v>-17</v>
      </c>
      <c r="L43" s="13">
        <v>213</v>
      </c>
      <c r="M43" s="22" t="s">
        <v>121</v>
      </c>
      <c r="N43" s="22">
        <v>-1.2</v>
      </c>
    </row>
    <row r="44" spans="1:14" ht="13.5">
      <c r="A44" s="21">
        <v>2046</v>
      </c>
      <c r="B44" s="22">
        <v>18.1</v>
      </c>
      <c r="C44" s="22">
        <v>6.1</v>
      </c>
      <c r="D44" s="22">
        <v>5.8</v>
      </c>
      <c r="E44" s="22">
        <v>3.6</v>
      </c>
      <c r="F44" s="22">
        <v>9.6</v>
      </c>
      <c r="G44" s="22">
        <v>25.1</v>
      </c>
      <c r="H44" s="22">
        <v>10.6</v>
      </c>
      <c r="I44" s="22">
        <v>35.7</v>
      </c>
      <c r="J44" s="22">
        <v>-7</v>
      </c>
      <c r="K44" s="22">
        <v>-17.6</v>
      </c>
      <c r="L44" s="13">
        <v>221</v>
      </c>
      <c r="M44" s="22" t="s">
        <v>121</v>
      </c>
      <c r="N44" s="22">
        <v>-1.2</v>
      </c>
    </row>
    <row r="45" spans="1:14" ht="13.5">
      <c r="A45" s="21">
        <v>2047</v>
      </c>
      <c r="B45" s="22">
        <v>18.1</v>
      </c>
      <c r="C45" s="22">
        <v>6.1</v>
      </c>
      <c r="D45" s="22">
        <v>5.8</v>
      </c>
      <c r="E45" s="22">
        <v>3.7</v>
      </c>
      <c r="F45" s="22">
        <v>9.6</v>
      </c>
      <c r="G45" s="22">
        <v>25.2</v>
      </c>
      <c r="H45" s="22">
        <v>11</v>
      </c>
      <c r="I45" s="22">
        <v>36.2</v>
      </c>
      <c r="J45" s="22">
        <v>-7.1</v>
      </c>
      <c r="K45" s="22">
        <v>-18.1</v>
      </c>
      <c r="L45" s="13">
        <v>230</v>
      </c>
      <c r="M45" s="22" t="s">
        <v>121</v>
      </c>
      <c r="N45" s="22">
        <v>-1.2</v>
      </c>
    </row>
    <row r="46" spans="1:14" ht="13.5">
      <c r="A46" s="21">
        <v>2048</v>
      </c>
      <c r="B46" s="22">
        <v>18.1</v>
      </c>
      <c r="C46" s="22">
        <v>6.1</v>
      </c>
      <c r="D46" s="22">
        <v>5.9</v>
      </c>
      <c r="E46" s="22">
        <v>3.7</v>
      </c>
      <c r="F46" s="22">
        <v>9.6</v>
      </c>
      <c r="G46" s="22">
        <v>25.4</v>
      </c>
      <c r="H46" s="22">
        <v>11.4</v>
      </c>
      <c r="I46" s="22">
        <v>36.8</v>
      </c>
      <c r="J46" s="22">
        <v>-7.2</v>
      </c>
      <c r="K46" s="22">
        <v>-18.7</v>
      </c>
      <c r="L46" s="13">
        <v>239</v>
      </c>
      <c r="M46" s="22" t="s">
        <v>121</v>
      </c>
      <c r="N46" s="22">
        <v>-1.3</v>
      </c>
    </row>
    <row r="47" spans="1:14" ht="13.5">
      <c r="A47" s="21">
        <v>2049</v>
      </c>
      <c r="B47" s="22">
        <v>18.1</v>
      </c>
      <c r="C47" s="22">
        <v>6.2</v>
      </c>
      <c r="D47" s="22">
        <v>6</v>
      </c>
      <c r="E47" s="22">
        <v>3.7</v>
      </c>
      <c r="F47" s="22">
        <v>9.6</v>
      </c>
      <c r="G47" s="22">
        <v>25.5</v>
      </c>
      <c r="H47" s="22">
        <v>12</v>
      </c>
      <c r="I47" s="22">
        <v>37.5</v>
      </c>
      <c r="J47" s="22">
        <v>-7.4</v>
      </c>
      <c r="K47" s="22">
        <v>-19.3</v>
      </c>
      <c r="L47" s="13">
        <v>249</v>
      </c>
      <c r="M47" s="22" t="s">
        <v>121</v>
      </c>
      <c r="N47" s="22">
        <v>-1.3</v>
      </c>
    </row>
    <row r="48" spans="1:14" ht="15.75">
      <c r="A48" s="21">
        <v>2050</v>
      </c>
      <c r="B48" s="22">
        <v>18.1</v>
      </c>
      <c r="C48" s="22">
        <v>6.1</v>
      </c>
      <c r="D48" s="22">
        <v>6.1</v>
      </c>
      <c r="E48" s="22">
        <v>3.8</v>
      </c>
      <c r="F48" s="22">
        <v>9.6</v>
      </c>
      <c r="G48" s="22">
        <v>25.6</v>
      </c>
      <c r="H48" s="23" t="s">
        <v>138</v>
      </c>
      <c r="I48" s="23" t="s">
        <v>138</v>
      </c>
      <c r="J48" s="22">
        <v>-7.5</v>
      </c>
      <c r="K48" s="23" t="s">
        <v>138</v>
      </c>
      <c r="L48" s="22" t="s">
        <v>139</v>
      </c>
      <c r="M48" s="22" t="s">
        <v>121</v>
      </c>
      <c r="N48" s="22">
        <v>-1.3</v>
      </c>
    </row>
    <row r="49" spans="1:14" ht="15.75">
      <c r="A49" s="21">
        <v>2051</v>
      </c>
      <c r="B49" s="22">
        <v>18.1</v>
      </c>
      <c r="C49" s="22">
        <v>6.1</v>
      </c>
      <c r="D49" s="22">
        <v>6.2</v>
      </c>
      <c r="E49" s="22">
        <v>3.8</v>
      </c>
      <c r="F49" s="22">
        <v>9.6</v>
      </c>
      <c r="G49" s="22">
        <v>25.7</v>
      </c>
      <c r="H49" s="23" t="s">
        <v>138</v>
      </c>
      <c r="I49" s="23" t="s">
        <v>138</v>
      </c>
      <c r="J49" s="22">
        <v>-7.6</v>
      </c>
      <c r="K49" s="23" t="s">
        <v>138</v>
      </c>
      <c r="L49" s="22" t="s">
        <v>139</v>
      </c>
      <c r="M49" s="22" t="s">
        <v>121</v>
      </c>
      <c r="N49" s="22">
        <v>-1.3</v>
      </c>
    </row>
    <row r="50" spans="1:14" ht="15.75">
      <c r="A50" s="21">
        <v>2052</v>
      </c>
      <c r="B50" s="22">
        <v>18.1</v>
      </c>
      <c r="C50" s="22">
        <v>6.1</v>
      </c>
      <c r="D50" s="22">
        <v>6.3</v>
      </c>
      <c r="E50" s="22">
        <v>3.8</v>
      </c>
      <c r="F50" s="22">
        <v>9.6</v>
      </c>
      <c r="G50" s="22">
        <v>25.8</v>
      </c>
      <c r="H50" s="23" t="s">
        <v>138</v>
      </c>
      <c r="I50" s="23" t="s">
        <v>138</v>
      </c>
      <c r="J50" s="22">
        <v>-7.7</v>
      </c>
      <c r="K50" s="23" t="s">
        <v>138</v>
      </c>
      <c r="L50" s="22" t="s">
        <v>139</v>
      </c>
      <c r="M50" s="22" t="s">
        <v>121</v>
      </c>
      <c r="N50" s="22">
        <v>-1.4</v>
      </c>
    </row>
    <row r="51" spans="1:14" ht="15.75">
      <c r="A51" s="21">
        <v>2053</v>
      </c>
      <c r="B51" s="22">
        <v>18.1</v>
      </c>
      <c r="C51" s="22">
        <v>6.2</v>
      </c>
      <c r="D51" s="22">
        <v>6.3</v>
      </c>
      <c r="E51" s="22">
        <v>3.9</v>
      </c>
      <c r="F51" s="22">
        <v>9.6</v>
      </c>
      <c r="G51" s="22">
        <v>26</v>
      </c>
      <c r="H51" s="23" t="s">
        <v>138</v>
      </c>
      <c r="I51" s="23" t="s">
        <v>138</v>
      </c>
      <c r="J51" s="22">
        <v>-7.9</v>
      </c>
      <c r="K51" s="23" t="s">
        <v>138</v>
      </c>
      <c r="L51" s="22" t="s">
        <v>139</v>
      </c>
      <c r="M51" s="22" t="s">
        <v>121</v>
      </c>
      <c r="N51" s="22">
        <v>-1.4</v>
      </c>
    </row>
    <row r="52" spans="1:14" ht="15.75">
      <c r="A52" s="21">
        <v>2054</v>
      </c>
      <c r="B52" s="22">
        <v>18.1</v>
      </c>
      <c r="C52" s="22">
        <v>6.2</v>
      </c>
      <c r="D52" s="22">
        <v>6.4</v>
      </c>
      <c r="E52" s="22">
        <v>3.9</v>
      </c>
      <c r="F52" s="22">
        <v>9.6</v>
      </c>
      <c r="G52" s="22">
        <v>26.1</v>
      </c>
      <c r="H52" s="23" t="s">
        <v>138</v>
      </c>
      <c r="I52" s="23" t="s">
        <v>138</v>
      </c>
      <c r="J52" s="22">
        <v>-8</v>
      </c>
      <c r="K52" s="23" t="s">
        <v>138</v>
      </c>
      <c r="L52" s="22" t="s">
        <v>139</v>
      </c>
      <c r="M52" s="22" t="s">
        <v>121</v>
      </c>
      <c r="N52" s="22">
        <v>-1.4</v>
      </c>
    </row>
    <row r="53" spans="1:14" ht="15.75">
      <c r="A53" s="21">
        <v>2055</v>
      </c>
      <c r="B53" s="22">
        <v>18.1</v>
      </c>
      <c r="C53" s="22">
        <v>6.2</v>
      </c>
      <c r="D53" s="22">
        <v>6.5</v>
      </c>
      <c r="E53" s="22">
        <v>3.9</v>
      </c>
      <c r="F53" s="22">
        <v>9.6</v>
      </c>
      <c r="G53" s="22">
        <v>26.3</v>
      </c>
      <c r="H53" s="23" t="s">
        <v>138</v>
      </c>
      <c r="I53" s="23" t="s">
        <v>138</v>
      </c>
      <c r="J53" s="22">
        <v>-8.1</v>
      </c>
      <c r="K53" s="23" t="s">
        <v>138</v>
      </c>
      <c r="L53" s="22" t="s">
        <v>139</v>
      </c>
      <c r="M53" s="22" t="s">
        <v>121</v>
      </c>
      <c r="N53" s="22">
        <v>-1.5</v>
      </c>
    </row>
    <row r="54" spans="1:14" ht="15.75">
      <c r="A54" s="21">
        <v>2056</v>
      </c>
      <c r="B54" s="22">
        <v>18.1</v>
      </c>
      <c r="C54" s="22">
        <v>6.2</v>
      </c>
      <c r="D54" s="22">
        <v>6.6</v>
      </c>
      <c r="E54" s="22">
        <v>4</v>
      </c>
      <c r="F54" s="22">
        <v>9.6</v>
      </c>
      <c r="G54" s="22">
        <v>26.4</v>
      </c>
      <c r="H54" s="23" t="s">
        <v>138</v>
      </c>
      <c r="I54" s="23" t="s">
        <v>138</v>
      </c>
      <c r="J54" s="22">
        <v>-8.3</v>
      </c>
      <c r="K54" s="23" t="s">
        <v>138</v>
      </c>
      <c r="L54" s="22" t="s">
        <v>139</v>
      </c>
      <c r="M54" s="22" t="s">
        <v>121</v>
      </c>
      <c r="N54" s="22">
        <v>-1.5</v>
      </c>
    </row>
    <row r="55" spans="1:14" ht="15.75">
      <c r="A55" s="21">
        <v>2057</v>
      </c>
      <c r="B55" s="22">
        <v>18.1</v>
      </c>
      <c r="C55" s="22">
        <v>6.3</v>
      </c>
      <c r="D55" s="22">
        <v>6.7</v>
      </c>
      <c r="E55" s="22">
        <v>4</v>
      </c>
      <c r="F55" s="22">
        <v>9.6</v>
      </c>
      <c r="G55" s="22">
        <v>26.6</v>
      </c>
      <c r="H55" s="23" t="s">
        <v>138</v>
      </c>
      <c r="I55" s="23" t="s">
        <v>138</v>
      </c>
      <c r="J55" s="22">
        <v>-8.4</v>
      </c>
      <c r="K55" s="23" t="s">
        <v>138</v>
      </c>
      <c r="L55" s="22" t="s">
        <v>139</v>
      </c>
      <c r="M55" s="22" t="s">
        <v>121</v>
      </c>
      <c r="N55" s="22">
        <v>-1.5</v>
      </c>
    </row>
    <row r="56" spans="1:14" ht="15.75">
      <c r="A56" s="21">
        <v>2058</v>
      </c>
      <c r="B56" s="22">
        <v>18.1</v>
      </c>
      <c r="C56" s="22">
        <v>6.3</v>
      </c>
      <c r="D56" s="22">
        <v>6.8</v>
      </c>
      <c r="E56" s="22">
        <v>4</v>
      </c>
      <c r="F56" s="22">
        <v>9.6</v>
      </c>
      <c r="G56" s="22">
        <v>26.7</v>
      </c>
      <c r="H56" s="23" t="s">
        <v>138</v>
      </c>
      <c r="I56" s="23" t="s">
        <v>138</v>
      </c>
      <c r="J56" s="22">
        <v>-8.6</v>
      </c>
      <c r="K56" s="23" t="s">
        <v>138</v>
      </c>
      <c r="L56" s="22" t="s">
        <v>139</v>
      </c>
      <c r="M56" s="22" t="s">
        <v>121</v>
      </c>
      <c r="N56" s="22">
        <v>-1.6</v>
      </c>
    </row>
    <row r="57" spans="1:14" ht="15.75">
      <c r="A57" s="21">
        <v>2059</v>
      </c>
      <c r="B57" s="22">
        <v>18.1</v>
      </c>
      <c r="C57" s="22">
        <v>6.3</v>
      </c>
      <c r="D57" s="22">
        <v>6.9</v>
      </c>
      <c r="E57" s="22">
        <v>4.1</v>
      </c>
      <c r="F57" s="22">
        <v>9.6</v>
      </c>
      <c r="G57" s="22">
        <v>26.9</v>
      </c>
      <c r="H57" s="23" t="s">
        <v>138</v>
      </c>
      <c r="I57" s="23" t="s">
        <v>138</v>
      </c>
      <c r="J57" s="22">
        <v>-8.7</v>
      </c>
      <c r="K57" s="23" t="s">
        <v>138</v>
      </c>
      <c r="L57" s="22" t="s">
        <v>139</v>
      </c>
      <c r="M57" s="22" t="s">
        <v>121</v>
      </c>
      <c r="N57" s="22">
        <v>-1.6</v>
      </c>
    </row>
    <row r="58" spans="1:14" ht="15.75">
      <c r="A58" s="21">
        <v>2060</v>
      </c>
      <c r="B58" s="22">
        <v>18.1</v>
      </c>
      <c r="C58" s="22">
        <v>6.3</v>
      </c>
      <c r="D58" s="22">
        <v>7</v>
      </c>
      <c r="E58" s="22">
        <v>4.1</v>
      </c>
      <c r="F58" s="22">
        <v>9.6</v>
      </c>
      <c r="G58" s="22">
        <v>27</v>
      </c>
      <c r="H58" s="23" t="s">
        <v>138</v>
      </c>
      <c r="I58" s="23" t="s">
        <v>138</v>
      </c>
      <c r="J58" s="22">
        <v>-8.9</v>
      </c>
      <c r="K58" s="23" t="s">
        <v>138</v>
      </c>
      <c r="L58" s="22" t="s">
        <v>139</v>
      </c>
      <c r="M58" s="22" t="s">
        <v>121</v>
      </c>
      <c r="N58" s="22">
        <v>-1.6</v>
      </c>
    </row>
    <row r="59" spans="1:14" ht="15.75">
      <c r="A59" s="21">
        <v>2061</v>
      </c>
      <c r="B59" s="22">
        <v>18.1</v>
      </c>
      <c r="C59" s="22">
        <v>6.3</v>
      </c>
      <c r="D59" s="22">
        <v>7.1</v>
      </c>
      <c r="E59" s="22">
        <v>4.1</v>
      </c>
      <c r="F59" s="22">
        <v>9.6</v>
      </c>
      <c r="G59" s="22">
        <v>27.2</v>
      </c>
      <c r="H59" s="23" t="s">
        <v>138</v>
      </c>
      <c r="I59" s="23" t="s">
        <v>138</v>
      </c>
      <c r="J59" s="22">
        <v>-9</v>
      </c>
      <c r="K59" s="23" t="s">
        <v>138</v>
      </c>
      <c r="L59" s="22" t="s">
        <v>139</v>
      </c>
      <c r="M59" s="22" t="s">
        <v>121</v>
      </c>
      <c r="N59" s="22">
        <v>-1.7</v>
      </c>
    </row>
    <row r="60" spans="1:14" ht="15.75">
      <c r="A60" s="21">
        <v>2062</v>
      </c>
      <c r="B60" s="22">
        <v>18.1</v>
      </c>
      <c r="C60" s="22">
        <v>6.4</v>
      </c>
      <c r="D60" s="22">
        <v>7.2</v>
      </c>
      <c r="E60" s="22">
        <v>4.1</v>
      </c>
      <c r="F60" s="22">
        <v>9.6</v>
      </c>
      <c r="G60" s="22">
        <v>27.3</v>
      </c>
      <c r="H60" s="23" t="s">
        <v>138</v>
      </c>
      <c r="I60" s="23" t="s">
        <v>138</v>
      </c>
      <c r="J60" s="22">
        <v>-9.2</v>
      </c>
      <c r="K60" s="23" t="s">
        <v>138</v>
      </c>
      <c r="L60" s="22" t="s">
        <v>139</v>
      </c>
      <c r="M60" s="22" t="s">
        <v>121</v>
      </c>
      <c r="N60" s="22">
        <v>-1.7</v>
      </c>
    </row>
    <row r="61" spans="1:14" ht="15.75">
      <c r="A61" s="21">
        <v>2063</v>
      </c>
      <c r="B61" s="22">
        <v>18.1</v>
      </c>
      <c r="C61" s="22">
        <v>6.4</v>
      </c>
      <c r="D61" s="22">
        <v>7.3</v>
      </c>
      <c r="E61" s="22">
        <v>4.2</v>
      </c>
      <c r="F61" s="22">
        <v>9.6</v>
      </c>
      <c r="G61" s="22">
        <v>27.4</v>
      </c>
      <c r="H61" s="23" t="s">
        <v>138</v>
      </c>
      <c r="I61" s="23" t="s">
        <v>138</v>
      </c>
      <c r="J61" s="22">
        <v>-9.3</v>
      </c>
      <c r="K61" s="23" t="s">
        <v>138</v>
      </c>
      <c r="L61" s="22" t="s">
        <v>139</v>
      </c>
      <c r="M61" s="22" t="s">
        <v>121</v>
      </c>
      <c r="N61" s="22">
        <v>-1.7</v>
      </c>
    </row>
    <row r="62" spans="1:14" ht="15.75">
      <c r="A62" s="21">
        <v>2064</v>
      </c>
      <c r="B62" s="22">
        <v>18.1</v>
      </c>
      <c r="C62" s="22">
        <v>6.4</v>
      </c>
      <c r="D62" s="22">
        <v>7.4</v>
      </c>
      <c r="E62" s="22">
        <v>4.2</v>
      </c>
      <c r="F62" s="22">
        <v>9.6</v>
      </c>
      <c r="G62" s="22">
        <v>27.6</v>
      </c>
      <c r="H62" s="23" t="s">
        <v>138</v>
      </c>
      <c r="I62" s="23" t="s">
        <v>138</v>
      </c>
      <c r="J62" s="22">
        <v>-9.5</v>
      </c>
      <c r="K62" s="23" t="s">
        <v>138</v>
      </c>
      <c r="L62" s="22" t="s">
        <v>139</v>
      </c>
      <c r="M62" s="22" t="s">
        <v>121</v>
      </c>
      <c r="N62" s="22">
        <v>-1.8</v>
      </c>
    </row>
    <row r="63" spans="1:14" ht="15.75">
      <c r="A63" s="21">
        <v>2065</v>
      </c>
      <c r="B63" s="22">
        <v>18.1</v>
      </c>
      <c r="C63" s="22">
        <v>6.4</v>
      </c>
      <c r="D63" s="22">
        <v>7.5</v>
      </c>
      <c r="E63" s="22">
        <v>4.2</v>
      </c>
      <c r="F63" s="22">
        <v>9.6</v>
      </c>
      <c r="G63" s="22">
        <v>27.7</v>
      </c>
      <c r="H63" s="23" t="s">
        <v>138</v>
      </c>
      <c r="I63" s="23" t="s">
        <v>138</v>
      </c>
      <c r="J63" s="22">
        <v>-9.6</v>
      </c>
      <c r="K63" s="23" t="s">
        <v>138</v>
      </c>
      <c r="L63" s="22" t="s">
        <v>139</v>
      </c>
      <c r="M63" s="22" t="s">
        <v>121</v>
      </c>
      <c r="N63" s="22">
        <v>-1.8</v>
      </c>
    </row>
    <row r="64" spans="1:14" ht="15.75">
      <c r="A64" s="21">
        <v>2066</v>
      </c>
      <c r="B64" s="22">
        <v>18.1</v>
      </c>
      <c r="C64" s="22">
        <v>6.4</v>
      </c>
      <c r="D64" s="22">
        <v>7.6</v>
      </c>
      <c r="E64" s="22">
        <v>4.2</v>
      </c>
      <c r="F64" s="22">
        <v>9.6</v>
      </c>
      <c r="G64" s="22">
        <v>27.9</v>
      </c>
      <c r="H64" s="23" t="s">
        <v>138</v>
      </c>
      <c r="I64" s="23" t="s">
        <v>138</v>
      </c>
      <c r="J64" s="22">
        <v>-9.7</v>
      </c>
      <c r="K64" s="23" t="s">
        <v>138</v>
      </c>
      <c r="L64" s="22" t="s">
        <v>139</v>
      </c>
      <c r="M64" s="22" t="s">
        <v>121</v>
      </c>
      <c r="N64" s="22">
        <v>-1.9</v>
      </c>
    </row>
    <row r="65" spans="1:14" ht="15.75">
      <c r="A65" s="21">
        <v>2067</v>
      </c>
      <c r="B65" s="22">
        <v>18.1</v>
      </c>
      <c r="C65" s="22">
        <v>6.4</v>
      </c>
      <c r="D65" s="22">
        <v>7.7</v>
      </c>
      <c r="E65" s="22">
        <v>4.3</v>
      </c>
      <c r="F65" s="22">
        <v>9.6</v>
      </c>
      <c r="G65" s="22">
        <v>28</v>
      </c>
      <c r="H65" s="23" t="s">
        <v>138</v>
      </c>
      <c r="I65" s="23" t="s">
        <v>138</v>
      </c>
      <c r="J65" s="22">
        <v>-9.9</v>
      </c>
      <c r="K65" s="23" t="s">
        <v>138</v>
      </c>
      <c r="L65" s="22" t="s">
        <v>139</v>
      </c>
      <c r="M65" s="22" t="s">
        <v>121</v>
      </c>
      <c r="N65" s="22">
        <v>-1.9</v>
      </c>
    </row>
    <row r="66" spans="1:14" ht="15.75">
      <c r="A66" s="21">
        <v>2068</v>
      </c>
      <c r="B66" s="22">
        <v>18.1</v>
      </c>
      <c r="C66" s="22">
        <v>6.5</v>
      </c>
      <c r="D66" s="22">
        <v>7.8</v>
      </c>
      <c r="E66" s="22">
        <v>4.3</v>
      </c>
      <c r="F66" s="22">
        <v>9.6</v>
      </c>
      <c r="G66" s="22">
        <v>28.1</v>
      </c>
      <c r="H66" s="23" t="s">
        <v>138</v>
      </c>
      <c r="I66" s="23" t="s">
        <v>138</v>
      </c>
      <c r="J66" s="22">
        <v>-10</v>
      </c>
      <c r="K66" s="23" t="s">
        <v>138</v>
      </c>
      <c r="L66" s="22" t="s">
        <v>139</v>
      </c>
      <c r="M66" s="22" t="s">
        <v>121</v>
      </c>
      <c r="N66" s="22">
        <v>-2</v>
      </c>
    </row>
    <row r="67" spans="1:14" ht="15.75">
      <c r="A67" s="21">
        <v>2069</v>
      </c>
      <c r="B67" s="22">
        <v>18.1</v>
      </c>
      <c r="C67" s="22">
        <v>6.5</v>
      </c>
      <c r="D67" s="22">
        <v>7.9</v>
      </c>
      <c r="E67" s="22">
        <v>4.3</v>
      </c>
      <c r="F67" s="22">
        <v>9.6</v>
      </c>
      <c r="G67" s="22">
        <v>28.3</v>
      </c>
      <c r="H67" s="23" t="s">
        <v>138</v>
      </c>
      <c r="I67" s="23" t="s">
        <v>138</v>
      </c>
      <c r="J67" s="22">
        <v>-10.1</v>
      </c>
      <c r="K67" s="23" t="s">
        <v>138</v>
      </c>
      <c r="L67" s="22" t="s">
        <v>139</v>
      </c>
      <c r="M67" s="22" t="s">
        <v>121</v>
      </c>
      <c r="N67" s="22">
        <v>-2</v>
      </c>
    </row>
    <row r="68" spans="1:14" ht="15.75">
      <c r="A68" s="21">
        <v>2070</v>
      </c>
      <c r="B68" s="22">
        <v>18.1</v>
      </c>
      <c r="C68" s="22">
        <v>6.5</v>
      </c>
      <c r="D68" s="22">
        <v>8</v>
      </c>
      <c r="E68" s="22">
        <v>4.4</v>
      </c>
      <c r="F68" s="22">
        <v>9.6</v>
      </c>
      <c r="G68" s="22">
        <v>28.4</v>
      </c>
      <c r="H68" s="23" t="s">
        <v>138</v>
      </c>
      <c r="I68" s="23" t="s">
        <v>138</v>
      </c>
      <c r="J68" s="22">
        <v>-10.3</v>
      </c>
      <c r="K68" s="23" t="s">
        <v>138</v>
      </c>
      <c r="L68" s="22" t="s">
        <v>139</v>
      </c>
      <c r="M68" s="22" t="s">
        <v>121</v>
      </c>
      <c r="N68" s="22">
        <v>-2</v>
      </c>
    </row>
    <row r="69" spans="1:14" ht="15.75">
      <c r="A69" s="21">
        <v>2071</v>
      </c>
      <c r="B69" s="22">
        <v>18.1</v>
      </c>
      <c r="C69" s="22">
        <v>6.5</v>
      </c>
      <c r="D69" s="22">
        <v>8.1</v>
      </c>
      <c r="E69" s="22">
        <v>4.4</v>
      </c>
      <c r="F69" s="22">
        <v>9.6</v>
      </c>
      <c r="G69" s="22">
        <v>28.6</v>
      </c>
      <c r="H69" s="23" t="s">
        <v>138</v>
      </c>
      <c r="I69" s="23" t="s">
        <v>138</v>
      </c>
      <c r="J69" s="22">
        <v>-10.4</v>
      </c>
      <c r="K69" s="23" t="s">
        <v>138</v>
      </c>
      <c r="L69" s="22" t="s">
        <v>139</v>
      </c>
      <c r="M69" s="22" t="s">
        <v>121</v>
      </c>
      <c r="N69" s="22">
        <v>-2.1</v>
      </c>
    </row>
    <row r="70" spans="1:14" ht="15.75">
      <c r="A70" s="21">
        <v>2072</v>
      </c>
      <c r="B70" s="22">
        <v>18.1</v>
      </c>
      <c r="C70" s="22">
        <v>6.5</v>
      </c>
      <c r="D70" s="22">
        <v>8.2</v>
      </c>
      <c r="E70" s="22">
        <v>4.4</v>
      </c>
      <c r="F70" s="22">
        <v>9.6</v>
      </c>
      <c r="G70" s="22">
        <v>28.7</v>
      </c>
      <c r="H70" s="23" t="s">
        <v>138</v>
      </c>
      <c r="I70" s="23" t="s">
        <v>138</v>
      </c>
      <c r="J70" s="22">
        <v>-10.6</v>
      </c>
      <c r="K70" s="23" t="s">
        <v>138</v>
      </c>
      <c r="L70" s="22" t="s">
        <v>139</v>
      </c>
      <c r="M70" s="22" t="s">
        <v>121</v>
      </c>
      <c r="N70" s="22">
        <v>-2.1</v>
      </c>
    </row>
    <row r="71" spans="1:14" ht="15.75">
      <c r="A71" s="21">
        <v>2073</v>
      </c>
      <c r="B71" s="22">
        <v>18.1</v>
      </c>
      <c r="C71" s="22">
        <v>6.5</v>
      </c>
      <c r="D71" s="22">
        <v>8.3</v>
      </c>
      <c r="E71" s="22">
        <v>4.4</v>
      </c>
      <c r="F71" s="22">
        <v>9.6</v>
      </c>
      <c r="G71" s="22">
        <v>28.9</v>
      </c>
      <c r="H71" s="23" t="s">
        <v>138</v>
      </c>
      <c r="I71" s="23" t="s">
        <v>138</v>
      </c>
      <c r="J71" s="22">
        <v>-10.7</v>
      </c>
      <c r="K71" s="23" t="s">
        <v>138</v>
      </c>
      <c r="L71" s="22" t="s">
        <v>139</v>
      </c>
      <c r="M71" s="22" t="s">
        <v>121</v>
      </c>
      <c r="N71" s="22">
        <v>-2.2</v>
      </c>
    </row>
    <row r="72" spans="1:14" ht="15.75">
      <c r="A72" s="21">
        <v>2074</v>
      </c>
      <c r="B72" s="22">
        <v>18.1</v>
      </c>
      <c r="C72" s="22">
        <v>6.5</v>
      </c>
      <c r="D72" s="22">
        <v>8.4</v>
      </c>
      <c r="E72" s="22">
        <v>4.5</v>
      </c>
      <c r="F72" s="22">
        <v>9.6</v>
      </c>
      <c r="G72" s="22">
        <v>29</v>
      </c>
      <c r="H72" s="23" t="s">
        <v>138</v>
      </c>
      <c r="I72" s="23" t="s">
        <v>138</v>
      </c>
      <c r="J72" s="22">
        <v>-10.9</v>
      </c>
      <c r="K72" s="23" t="s">
        <v>138</v>
      </c>
      <c r="L72" s="22" t="s">
        <v>139</v>
      </c>
      <c r="M72" s="22" t="s">
        <v>121</v>
      </c>
      <c r="N72" s="22">
        <v>-2.2</v>
      </c>
    </row>
    <row r="73" spans="1:14" ht="15.75">
      <c r="A73" s="21">
        <v>2075</v>
      </c>
      <c r="B73" s="22">
        <v>18.1</v>
      </c>
      <c r="C73" s="22">
        <v>6.5</v>
      </c>
      <c r="D73" s="22">
        <v>8.5</v>
      </c>
      <c r="E73" s="22">
        <v>4.5</v>
      </c>
      <c r="F73" s="22">
        <v>9.6</v>
      </c>
      <c r="G73" s="22">
        <v>29.2</v>
      </c>
      <c r="H73" s="23" t="s">
        <v>138</v>
      </c>
      <c r="I73" s="23" t="s">
        <v>138</v>
      </c>
      <c r="J73" s="22">
        <v>-11</v>
      </c>
      <c r="K73" s="23" t="s">
        <v>138</v>
      </c>
      <c r="L73" s="22" t="s">
        <v>139</v>
      </c>
      <c r="M73" s="22" t="s">
        <v>121</v>
      </c>
      <c r="N73" s="22">
        <v>-2.3</v>
      </c>
    </row>
    <row r="74" spans="1:14" ht="15.75">
      <c r="A74" s="21">
        <v>2076</v>
      </c>
      <c r="B74" s="22">
        <v>18.1</v>
      </c>
      <c r="C74" s="22">
        <v>6.5</v>
      </c>
      <c r="D74" s="22">
        <v>8.6</v>
      </c>
      <c r="E74" s="22">
        <v>4.5</v>
      </c>
      <c r="F74" s="22">
        <v>9.6</v>
      </c>
      <c r="G74" s="22">
        <v>29.3</v>
      </c>
      <c r="H74" s="23" t="s">
        <v>138</v>
      </c>
      <c r="I74" s="23" t="s">
        <v>138</v>
      </c>
      <c r="J74" s="22">
        <v>-11.1</v>
      </c>
      <c r="K74" s="23" t="s">
        <v>138</v>
      </c>
      <c r="L74" s="22" t="s">
        <v>139</v>
      </c>
      <c r="M74" s="22" t="s">
        <v>121</v>
      </c>
      <c r="N74" s="22">
        <v>-2.4</v>
      </c>
    </row>
    <row r="75" spans="1:14" ht="15.75">
      <c r="A75" s="21">
        <v>2077</v>
      </c>
      <c r="B75" s="22">
        <v>18.1</v>
      </c>
      <c r="C75" s="22">
        <v>6.5</v>
      </c>
      <c r="D75" s="22">
        <v>8.7</v>
      </c>
      <c r="E75" s="22">
        <v>4.5</v>
      </c>
      <c r="F75" s="22">
        <v>9.6</v>
      </c>
      <c r="G75" s="22">
        <v>29.4</v>
      </c>
      <c r="H75" s="23" t="s">
        <v>138</v>
      </c>
      <c r="I75" s="23" t="s">
        <v>138</v>
      </c>
      <c r="J75" s="22">
        <v>-11.3</v>
      </c>
      <c r="K75" s="23" t="s">
        <v>138</v>
      </c>
      <c r="L75" s="22" t="s">
        <v>139</v>
      </c>
      <c r="M75" s="22" t="s">
        <v>121</v>
      </c>
      <c r="N75" s="22">
        <v>-2.4</v>
      </c>
    </row>
    <row r="76" spans="1:14" ht="15.75">
      <c r="A76" s="21">
        <v>2078</v>
      </c>
      <c r="B76" s="22">
        <v>18.1</v>
      </c>
      <c r="C76" s="22">
        <v>6.6</v>
      </c>
      <c r="D76" s="22">
        <v>8.8</v>
      </c>
      <c r="E76" s="22">
        <v>4.6</v>
      </c>
      <c r="F76" s="22">
        <v>9.6</v>
      </c>
      <c r="G76" s="22">
        <v>29.6</v>
      </c>
      <c r="H76" s="23" t="s">
        <v>138</v>
      </c>
      <c r="I76" s="23" t="s">
        <v>138</v>
      </c>
      <c r="J76" s="22">
        <v>-11.4</v>
      </c>
      <c r="K76" s="23" t="s">
        <v>138</v>
      </c>
      <c r="L76" s="22" t="s">
        <v>139</v>
      </c>
      <c r="M76" s="22" t="s">
        <v>121</v>
      </c>
      <c r="N76" s="22">
        <v>-2.5</v>
      </c>
    </row>
    <row r="77" spans="1:14" ht="15.75">
      <c r="A77" s="21">
        <v>2079</v>
      </c>
      <c r="B77" s="22">
        <v>18.1</v>
      </c>
      <c r="C77" s="22">
        <v>6.6</v>
      </c>
      <c r="D77" s="22">
        <v>8.9</v>
      </c>
      <c r="E77" s="22">
        <v>4.6</v>
      </c>
      <c r="F77" s="22">
        <v>9.6</v>
      </c>
      <c r="G77" s="22">
        <v>29.7</v>
      </c>
      <c r="H77" s="23" t="s">
        <v>138</v>
      </c>
      <c r="I77" s="23" t="s">
        <v>138</v>
      </c>
      <c r="J77" s="22">
        <v>-11.6</v>
      </c>
      <c r="K77" s="23" t="s">
        <v>138</v>
      </c>
      <c r="L77" s="22" t="s">
        <v>139</v>
      </c>
      <c r="M77" s="22" t="s">
        <v>121</v>
      </c>
      <c r="N77" s="22">
        <v>-2.5</v>
      </c>
    </row>
    <row r="78" spans="1:14" ht="15.75">
      <c r="A78" s="21">
        <v>2080</v>
      </c>
      <c r="B78" s="22">
        <v>18.1</v>
      </c>
      <c r="C78" s="22">
        <v>6.6</v>
      </c>
      <c r="D78" s="22">
        <v>9.1</v>
      </c>
      <c r="E78" s="22">
        <v>4.6</v>
      </c>
      <c r="F78" s="22">
        <v>9.6</v>
      </c>
      <c r="G78" s="22">
        <v>29.9</v>
      </c>
      <c r="H78" s="23" t="s">
        <v>138</v>
      </c>
      <c r="I78" s="23" t="s">
        <v>138</v>
      </c>
      <c r="J78" s="22">
        <v>-11.8</v>
      </c>
      <c r="K78" s="23" t="s">
        <v>138</v>
      </c>
      <c r="L78" s="22" t="s">
        <v>139</v>
      </c>
      <c r="M78" s="22" t="s">
        <v>121</v>
      </c>
      <c r="N78" s="22">
        <v>-2.6</v>
      </c>
    </row>
    <row r="79" spans="1:14" ht="15.75">
      <c r="A79" s="21">
        <v>2081</v>
      </c>
      <c r="B79" s="22">
        <v>18.1</v>
      </c>
      <c r="C79" s="22">
        <v>6.6</v>
      </c>
      <c r="D79" s="22">
        <v>9.2</v>
      </c>
      <c r="E79" s="22">
        <v>4.6</v>
      </c>
      <c r="F79" s="22">
        <v>9.6</v>
      </c>
      <c r="G79" s="22">
        <v>30</v>
      </c>
      <c r="H79" s="23" t="s">
        <v>138</v>
      </c>
      <c r="I79" s="23" t="s">
        <v>138</v>
      </c>
      <c r="J79" s="22">
        <v>-11.9</v>
      </c>
      <c r="K79" s="23" t="s">
        <v>138</v>
      </c>
      <c r="L79" s="22" t="s">
        <v>139</v>
      </c>
      <c r="M79" s="22" t="s">
        <v>121</v>
      </c>
      <c r="N79" s="22">
        <v>-2.6</v>
      </c>
    </row>
    <row r="80" spans="1:14" ht="15.75">
      <c r="A80" s="21">
        <v>2082</v>
      </c>
      <c r="B80" s="22">
        <v>18.1</v>
      </c>
      <c r="C80" s="22">
        <v>6.6</v>
      </c>
      <c r="D80" s="22">
        <v>9.2</v>
      </c>
      <c r="E80" s="22">
        <v>4.7</v>
      </c>
      <c r="F80" s="22">
        <v>9.6</v>
      </c>
      <c r="G80" s="22">
        <v>30.2</v>
      </c>
      <c r="H80" s="23" t="s">
        <v>138</v>
      </c>
      <c r="I80" s="23" t="s">
        <v>138</v>
      </c>
      <c r="J80" s="22">
        <v>-12</v>
      </c>
      <c r="K80" s="23" t="s">
        <v>138</v>
      </c>
      <c r="L80" s="22" t="s">
        <v>139</v>
      </c>
      <c r="M80" s="22" t="s">
        <v>121</v>
      </c>
      <c r="N80" s="22">
        <v>-2.7</v>
      </c>
    </row>
    <row r="81" spans="1:14" ht="15.75">
      <c r="A81" s="21">
        <v>2083</v>
      </c>
      <c r="B81" s="22">
        <v>18.1</v>
      </c>
      <c r="C81" s="22">
        <v>6.6</v>
      </c>
      <c r="D81" s="22">
        <v>9.4</v>
      </c>
      <c r="E81" s="22">
        <v>4.7</v>
      </c>
      <c r="F81" s="22">
        <v>9.6</v>
      </c>
      <c r="G81" s="22">
        <v>30.3</v>
      </c>
      <c r="H81" s="23" t="s">
        <v>138</v>
      </c>
      <c r="I81" s="23" t="s">
        <v>138</v>
      </c>
      <c r="J81" s="22">
        <v>-12.2</v>
      </c>
      <c r="K81" s="23" t="s">
        <v>138</v>
      </c>
      <c r="L81" s="22" t="s">
        <v>139</v>
      </c>
      <c r="M81" s="22" t="s">
        <v>121</v>
      </c>
      <c r="N81" s="22">
        <v>-2.8</v>
      </c>
    </row>
    <row r="82" spans="1:14" ht="15.75">
      <c r="A82" s="21">
        <v>2084</v>
      </c>
      <c r="B82" s="22">
        <v>18.1</v>
      </c>
      <c r="C82" s="22">
        <v>6.7</v>
      </c>
      <c r="D82" s="22">
        <v>9.5</v>
      </c>
      <c r="E82" s="22">
        <v>4.7</v>
      </c>
      <c r="F82" s="22">
        <v>9.6</v>
      </c>
      <c r="G82" s="22">
        <v>30.4</v>
      </c>
      <c r="H82" s="23" t="s">
        <v>138</v>
      </c>
      <c r="I82" s="23" t="s">
        <v>138</v>
      </c>
      <c r="J82" s="22">
        <v>-12.3</v>
      </c>
      <c r="K82" s="23" t="s">
        <v>138</v>
      </c>
      <c r="L82" s="22" t="s">
        <v>139</v>
      </c>
      <c r="M82" s="22" t="s">
        <v>121</v>
      </c>
      <c r="N82" s="22">
        <v>-2.8</v>
      </c>
    </row>
    <row r="83" spans="1:14" ht="15.75">
      <c r="A83" s="21">
        <v>2085</v>
      </c>
      <c r="B83" s="22">
        <v>18.1</v>
      </c>
      <c r="C83" s="22">
        <v>6.7</v>
      </c>
      <c r="D83" s="22">
        <v>9.6</v>
      </c>
      <c r="E83" s="22">
        <v>4.7</v>
      </c>
      <c r="F83" s="22">
        <v>9.6</v>
      </c>
      <c r="G83" s="22">
        <v>30.6</v>
      </c>
      <c r="H83" s="23" t="s">
        <v>138</v>
      </c>
      <c r="I83" s="23" t="s">
        <v>138</v>
      </c>
      <c r="J83" s="22">
        <v>-12.4</v>
      </c>
      <c r="K83" s="23" t="s">
        <v>138</v>
      </c>
      <c r="L83" s="22" t="s">
        <v>139</v>
      </c>
      <c r="M83" s="22" t="s">
        <v>121</v>
      </c>
      <c r="N83" s="22">
        <v>-2.9</v>
      </c>
    </row>
    <row r="84" spans="1:14" ht="15.75">
      <c r="A84" s="21">
        <v>2086</v>
      </c>
      <c r="B84" s="22">
        <v>18.1</v>
      </c>
      <c r="C84" s="22">
        <v>6.7</v>
      </c>
      <c r="D84" s="22">
        <v>9.6</v>
      </c>
      <c r="E84" s="22">
        <v>4.7</v>
      </c>
      <c r="F84" s="22">
        <v>9.6</v>
      </c>
      <c r="G84" s="22">
        <v>30.7</v>
      </c>
      <c r="H84" s="23" t="s">
        <v>138</v>
      </c>
      <c r="I84" s="23" t="s">
        <v>138</v>
      </c>
      <c r="J84" s="22">
        <v>-12.5</v>
      </c>
      <c r="K84" s="23" t="s">
        <v>138</v>
      </c>
      <c r="L84" s="22" t="s">
        <v>139</v>
      </c>
      <c r="M84" s="22" t="s">
        <v>121</v>
      </c>
      <c r="N84" s="22">
        <v>-3</v>
      </c>
    </row>
    <row r="85" spans="1:14" s="24" customFormat="1" ht="15.75">
      <c r="A85" s="21">
        <v>2087</v>
      </c>
      <c r="B85" s="22">
        <v>18.1</v>
      </c>
      <c r="C85" s="22">
        <v>6.7</v>
      </c>
      <c r="D85" s="22">
        <v>9.7</v>
      </c>
      <c r="E85" s="22">
        <v>4.7</v>
      </c>
      <c r="F85" s="22">
        <v>9.6</v>
      </c>
      <c r="G85" s="22">
        <v>30.8</v>
      </c>
      <c r="H85" s="23" t="s">
        <v>138</v>
      </c>
      <c r="I85" s="23" t="s">
        <v>138</v>
      </c>
      <c r="J85" s="22">
        <v>-12.7</v>
      </c>
      <c r="K85" s="23" t="s">
        <v>138</v>
      </c>
      <c r="L85" s="22" t="s">
        <v>139</v>
      </c>
      <c r="M85" s="22" t="s">
        <v>121</v>
      </c>
      <c r="N85" s="22">
        <v>-3</v>
      </c>
    </row>
    <row r="86" spans="1:97" s="9" customFormat="1" ht="15.75">
      <c r="A86" s="25">
        <v>2088</v>
      </c>
      <c r="B86" s="26">
        <v>18.1</v>
      </c>
      <c r="C86" s="26">
        <v>6.7</v>
      </c>
      <c r="D86" s="26">
        <v>9.8</v>
      </c>
      <c r="E86" s="26">
        <v>4.8</v>
      </c>
      <c r="F86" s="26">
        <v>9.6</v>
      </c>
      <c r="G86" s="26">
        <v>31</v>
      </c>
      <c r="H86" s="27" t="s">
        <v>138</v>
      </c>
      <c r="I86" s="27" t="s">
        <v>138</v>
      </c>
      <c r="J86" s="26">
        <v>-12.8</v>
      </c>
      <c r="K86" s="27" t="s">
        <v>138</v>
      </c>
      <c r="L86" s="26" t="s">
        <v>139</v>
      </c>
      <c r="M86" s="26" t="s">
        <v>121</v>
      </c>
      <c r="N86" s="26">
        <v>-3.1</v>
      </c>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row>
    <row r="87" spans="1:14" s="24" customFormat="1" ht="13.5">
      <c r="A87" s="28"/>
      <c r="B87" s="29"/>
      <c r="C87" s="29"/>
      <c r="D87" s="29"/>
      <c r="E87" s="29"/>
      <c r="F87" s="29"/>
      <c r="G87" s="29"/>
      <c r="H87" s="29"/>
      <c r="I87" s="29"/>
      <c r="J87" s="29"/>
      <c r="K87" s="29"/>
      <c r="L87" s="30"/>
      <c r="M87" s="29"/>
      <c r="N87" s="29"/>
    </row>
    <row r="88" spans="1:14" s="24" customFormat="1" ht="13.5">
      <c r="A88" s="28" t="s">
        <v>140</v>
      </c>
      <c r="B88" s="29"/>
      <c r="C88" s="29"/>
      <c r="D88" s="29"/>
      <c r="E88" s="29"/>
      <c r="F88" s="29"/>
      <c r="G88" s="29"/>
      <c r="H88" s="29"/>
      <c r="I88" s="29"/>
      <c r="J88" s="29"/>
      <c r="K88" s="29"/>
      <c r="L88" s="30"/>
      <c r="M88" s="29"/>
      <c r="N88" s="29"/>
    </row>
    <row r="89" spans="1:14" s="24" customFormat="1" ht="13.5">
      <c r="A89" s="28"/>
      <c r="B89" s="29"/>
      <c r="C89" s="29"/>
      <c r="D89" s="29"/>
      <c r="E89" s="29"/>
      <c r="F89" s="29"/>
      <c r="G89" s="29"/>
      <c r="H89" s="29"/>
      <c r="I89" s="29"/>
      <c r="J89" s="29"/>
      <c r="K89" s="29"/>
      <c r="L89" s="30"/>
      <c r="M89" s="29"/>
      <c r="N89" s="29"/>
    </row>
    <row r="90" spans="1:14" s="24" customFormat="1" ht="125.25" customHeight="1">
      <c r="A90" s="31" t="s">
        <v>141</v>
      </c>
      <c r="B90" s="63" t="s">
        <v>142</v>
      </c>
      <c r="C90" s="63"/>
      <c r="D90" s="63"/>
      <c r="E90" s="63"/>
      <c r="F90" s="63"/>
      <c r="G90" s="63"/>
      <c r="H90" s="63"/>
      <c r="I90" s="63"/>
      <c r="J90" s="63"/>
      <c r="K90" s="63"/>
      <c r="L90" s="63"/>
      <c r="M90" s="63"/>
      <c r="N90" s="63"/>
    </row>
    <row r="91" spans="1:14" s="24" customFormat="1" ht="15" customHeight="1">
      <c r="A91" s="31"/>
      <c r="B91" s="31"/>
      <c r="C91" s="31"/>
      <c r="D91" s="31"/>
      <c r="E91" s="31"/>
      <c r="F91" s="31"/>
      <c r="G91" s="31"/>
      <c r="H91" s="31"/>
      <c r="I91" s="31"/>
      <c r="J91" s="31"/>
      <c r="K91" s="31"/>
      <c r="L91" s="31"/>
      <c r="M91" s="31"/>
      <c r="N91" s="31"/>
    </row>
    <row r="92" spans="1:14" s="24" customFormat="1" ht="15" customHeight="1">
      <c r="A92" s="12" t="s">
        <v>143</v>
      </c>
      <c r="B92" s="6"/>
      <c r="C92" s="6"/>
      <c r="D92" s="6"/>
      <c r="E92" s="6"/>
      <c r="F92" s="6"/>
      <c r="G92" s="6"/>
      <c r="H92" s="6"/>
      <c r="I92" s="6"/>
      <c r="J92" s="6"/>
      <c r="K92" s="6"/>
      <c r="L92" s="6"/>
      <c r="M92" s="6"/>
      <c r="N92" s="6"/>
    </row>
    <row r="93" ht="15" customHeight="1">
      <c r="A93" s="12" t="s">
        <v>121</v>
      </c>
    </row>
    <row r="94" spans="1:14" s="32" customFormat="1" ht="30" customHeight="1">
      <c r="A94" s="66" t="s">
        <v>144</v>
      </c>
      <c r="B94" s="66"/>
      <c r="C94" s="66"/>
      <c r="D94" s="66"/>
      <c r="E94" s="66"/>
      <c r="F94" s="66"/>
      <c r="G94" s="66"/>
      <c r="H94" s="66"/>
      <c r="I94" s="66"/>
      <c r="J94" s="66"/>
      <c r="K94" s="66"/>
      <c r="L94" s="66"/>
      <c r="M94" s="66"/>
      <c r="N94" s="66"/>
    </row>
    <row r="95" spans="1:14" ht="15" customHeight="1">
      <c r="A95" s="33"/>
      <c r="B95" s="33"/>
      <c r="C95" s="33"/>
      <c r="D95" s="33"/>
      <c r="E95" s="33"/>
      <c r="F95" s="33"/>
      <c r="G95" s="33"/>
      <c r="H95" s="33"/>
      <c r="I95" s="33"/>
      <c r="J95" s="33"/>
      <c r="K95" s="33"/>
      <c r="L95" s="33"/>
      <c r="M95" s="33"/>
      <c r="N95" s="33"/>
    </row>
    <row r="96" spans="1:14" ht="15" customHeight="1">
      <c r="A96" s="12" t="s">
        <v>145</v>
      </c>
      <c r="B96" s="12"/>
      <c r="C96" s="12"/>
      <c r="D96" s="12"/>
      <c r="E96" s="12"/>
      <c r="F96" s="12"/>
      <c r="G96" s="12"/>
      <c r="H96" s="12"/>
      <c r="I96" s="12"/>
      <c r="J96" s="12"/>
      <c r="K96" s="12"/>
      <c r="L96" s="12"/>
      <c r="M96" s="12"/>
      <c r="N96" s="12"/>
    </row>
    <row r="97" spans="2:14" ht="15" customHeight="1">
      <c r="B97" s="12"/>
      <c r="C97" s="12"/>
      <c r="D97" s="12"/>
      <c r="E97" s="12"/>
      <c r="F97" s="12"/>
      <c r="G97" s="12"/>
      <c r="H97" s="12"/>
      <c r="I97" s="12"/>
      <c r="J97" s="12"/>
      <c r="K97" s="12"/>
      <c r="L97" s="12"/>
      <c r="M97" s="12"/>
      <c r="N97" s="12"/>
    </row>
    <row r="98" spans="1:14" s="5" customFormat="1" ht="15" customHeight="1">
      <c r="A98" s="66" t="s">
        <v>146</v>
      </c>
      <c r="B98" s="66"/>
      <c r="C98" s="66"/>
      <c r="D98" s="66"/>
      <c r="E98" s="66"/>
      <c r="F98" s="66"/>
      <c r="G98" s="66"/>
      <c r="H98" s="66"/>
      <c r="I98" s="66"/>
      <c r="J98" s="66"/>
      <c r="K98" s="66"/>
      <c r="L98" s="66"/>
      <c r="M98" s="66"/>
      <c r="N98" s="66"/>
    </row>
    <row r="99" spans="1:14" ht="15" customHeight="1">
      <c r="A99" s="66"/>
      <c r="B99" s="66"/>
      <c r="C99" s="66"/>
      <c r="D99" s="66"/>
      <c r="E99" s="66"/>
      <c r="F99" s="66"/>
      <c r="G99" s="66"/>
      <c r="H99" s="66"/>
      <c r="I99" s="66"/>
      <c r="J99" s="66"/>
      <c r="K99" s="66"/>
      <c r="L99" s="66"/>
      <c r="M99" s="66"/>
      <c r="N99" s="66"/>
    </row>
    <row r="100" spans="1:14" ht="15" customHeight="1">
      <c r="A100" s="33"/>
      <c r="B100" s="33"/>
      <c r="C100" s="33"/>
      <c r="D100" s="33"/>
      <c r="E100" s="33"/>
      <c r="F100" s="33"/>
      <c r="G100" s="33"/>
      <c r="H100" s="33"/>
      <c r="I100" s="33"/>
      <c r="J100" s="33"/>
      <c r="K100" s="33"/>
      <c r="L100" s="33"/>
      <c r="M100" s="33"/>
      <c r="N100" s="33"/>
    </row>
    <row r="101" spans="1:14" ht="15" customHeight="1">
      <c r="A101" s="12" t="s">
        <v>147</v>
      </c>
      <c r="B101" s="12"/>
      <c r="C101" s="33"/>
      <c r="D101" s="33"/>
      <c r="E101" s="33"/>
      <c r="F101" s="33"/>
      <c r="G101" s="33"/>
      <c r="H101" s="33"/>
      <c r="I101" s="33"/>
      <c r="J101" s="33"/>
      <c r="K101" s="33"/>
      <c r="L101" s="33"/>
      <c r="M101" s="33"/>
      <c r="N101" s="33"/>
    </row>
    <row r="102" spans="1:14" ht="15" customHeight="1">
      <c r="A102" s="8" t="s">
        <v>121</v>
      </c>
      <c r="B102" s="9" t="s">
        <v>121</v>
      </c>
      <c r="C102" s="9" t="s">
        <v>121</v>
      </c>
      <c r="D102" s="9" t="s">
        <v>121</v>
      </c>
      <c r="E102" s="9" t="s">
        <v>121</v>
      </c>
      <c r="F102" s="9" t="s">
        <v>121</v>
      </c>
      <c r="G102" s="9" t="s">
        <v>121</v>
      </c>
      <c r="H102" s="9" t="s">
        <v>121</v>
      </c>
      <c r="I102" s="9" t="s">
        <v>121</v>
      </c>
      <c r="J102" s="9"/>
      <c r="K102" s="9"/>
      <c r="L102" s="9" t="s">
        <v>121</v>
      </c>
      <c r="M102" s="9" t="s">
        <v>121</v>
      </c>
      <c r="N102" s="9" t="s">
        <v>121</v>
      </c>
    </row>
    <row r="103" spans="1:14" ht="15" customHeight="1">
      <c r="A103" s="12" t="s">
        <v>121</v>
      </c>
      <c r="B103" s="6" t="s">
        <v>121</v>
      </c>
      <c r="C103" s="6" t="s">
        <v>121</v>
      </c>
      <c r="D103" s="6" t="s">
        <v>121</v>
      </c>
      <c r="E103" s="6" t="s">
        <v>121</v>
      </c>
      <c r="F103" s="6" t="s">
        <v>121</v>
      </c>
      <c r="G103" s="6" t="s">
        <v>121</v>
      </c>
      <c r="H103" s="6" t="s">
        <v>121</v>
      </c>
      <c r="I103" s="6" t="s">
        <v>121</v>
      </c>
      <c r="L103" s="6" t="s">
        <v>121</v>
      </c>
      <c r="M103" s="6" t="s">
        <v>121</v>
      </c>
      <c r="N103" s="6" t="s">
        <v>121</v>
      </c>
    </row>
    <row r="104" spans="1:14" ht="15" customHeight="1">
      <c r="A104" s="12" t="s">
        <v>121</v>
      </c>
      <c r="B104" s="6" t="s">
        <v>121</v>
      </c>
      <c r="C104" s="6" t="s">
        <v>121</v>
      </c>
      <c r="D104" s="6" t="s">
        <v>121</v>
      </c>
      <c r="E104" s="6" t="s">
        <v>121</v>
      </c>
      <c r="F104" s="6" t="s">
        <v>121</v>
      </c>
      <c r="G104" s="6" t="s">
        <v>121</v>
      </c>
      <c r="H104" s="6" t="s">
        <v>121</v>
      </c>
      <c r="I104" s="6" t="s">
        <v>121</v>
      </c>
      <c r="L104" s="6" t="s">
        <v>121</v>
      </c>
      <c r="M104" s="6" t="s">
        <v>121</v>
      </c>
      <c r="N104" s="6" t="s">
        <v>121</v>
      </c>
    </row>
    <row r="105" spans="1:14" ht="13.5">
      <c r="A105" s="12" t="s">
        <v>121</v>
      </c>
      <c r="B105" s="6" t="s">
        <v>121</v>
      </c>
      <c r="C105" s="6" t="s">
        <v>121</v>
      </c>
      <c r="D105" s="6" t="s">
        <v>121</v>
      </c>
      <c r="E105" s="6" t="s">
        <v>121</v>
      </c>
      <c r="F105" s="6" t="s">
        <v>121</v>
      </c>
      <c r="G105" s="6" t="s">
        <v>121</v>
      </c>
      <c r="H105" s="6" t="s">
        <v>121</v>
      </c>
      <c r="I105" s="6" t="s">
        <v>121</v>
      </c>
      <c r="L105" s="6" t="s">
        <v>121</v>
      </c>
      <c r="M105" s="6" t="s">
        <v>121</v>
      </c>
      <c r="N105" s="6" t="s">
        <v>121</v>
      </c>
    </row>
    <row r="106" spans="1:14" ht="13.5">
      <c r="A106" s="12" t="s">
        <v>121</v>
      </c>
      <c r="B106" s="6" t="s">
        <v>121</v>
      </c>
      <c r="C106" s="6" t="s">
        <v>121</v>
      </c>
      <c r="D106" s="6" t="s">
        <v>121</v>
      </c>
      <c r="E106" s="6" t="s">
        <v>121</v>
      </c>
      <c r="F106" s="6" t="s">
        <v>121</v>
      </c>
      <c r="G106" s="6" t="s">
        <v>121</v>
      </c>
      <c r="H106" s="6" t="s">
        <v>121</v>
      </c>
      <c r="I106" s="6" t="s">
        <v>121</v>
      </c>
      <c r="L106" s="6" t="s">
        <v>121</v>
      </c>
      <c r="M106" s="6" t="s">
        <v>121</v>
      </c>
      <c r="N106" s="6" t="s">
        <v>121</v>
      </c>
    </row>
    <row r="107" spans="1:14" ht="13.5">
      <c r="A107" s="12" t="s">
        <v>121</v>
      </c>
      <c r="B107" s="6" t="s">
        <v>121</v>
      </c>
      <c r="C107" s="6" t="s">
        <v>121</v>
      </c>
      <c r="D107" s="6" t="s">
        <v>121</v>
      </c>
      <c r="E107" s="6" t="s">
        <v>121</v>
      </c>
      <c r="F107" s="6" t="s">
        <v>121</v>
      </c>
      <c r="G107" s="6" t="s">
        <v>121</v>
      </c>
      <c r="H107" s="6" t="s">
        <v>121</v>
      </c>
      <c r="I107" s="6" t="s">
        <v>121</v>
      </c>
      <c r="L107" s="6" t="s">
        <v>121</v>
      </c>
      <c r="M107" s="6" t="s">
        <v>121</v>
      </c>
      <c r="N107" s="6" t="s">
        <v>121</v>
      </c>
    </row>
    <row r="108" spans="1:14" ht="15" customHeight="1">
      <c r="A108" s="12" t="s">
        <v>121</v>
      </c>
      <c r="B108" s="6" t="s">
        <v>121</v>
      </c>
      <c r="C108" s="6" t="s">
        <v>121</v>
      </c>
      <c r="D108" s="6" t="s">
        <v>121</v>
      </c>
      <c r="E108" s="6" t="s">
        <v>121</v>
      </c>
      <c r="F108" s="6" t="s">
        <v>121</v>
      </c>
      <c r="G108" s="6" t="s">
        <v>121</v>
      </c>
      <c r="H108" s="6" t="s">
        <v>121</v>
      </c>
      <c r="I108" s="6" t="s">
        <v>121</v>
      </c>
      <c r="L108" s="6" t="s">
        <v>121</v>
      </c>
      <c r="M108" s="6" t="s">
        <v>121</v>
      </c>
      <c r="N108" s="6" t="s">
        <v>121</v>
      </c>
    </row>
    <row r="109" spans="1:14" ht="15" customHeight="1">
      <c r="A109" s="12" t="s">
        <v>121</v>
      </c>
      <c r="B109" s="6" t="s">
        <v>121</v>
      </c>
      <c r="C109" s="6" t="s">
        <v>121</v>
      </c>
      <c r="D109" s="6" t="s">
        <v>121</v>
      </c>
      <c r="E109" s="6" t="s">
        <v>121</v>
      </c>
      <c r="F109" s="6" t="s">
        <v>121</v>
      </c>
      <c r="G109" s="6" t="s">
        <v>121</v>
      </c>
      <c r="H109" s="6" t="s">
        <v>121</v>
      </c>
      <c r="I109" s="6" t="s">
        <v>121</v>
      </c>
      <c r="L109" s="6" t="s">
        <v>121</v>
      </c>
      <c r="M109" s="6" t="s">
        <v>121</v>
      </c>
      <c r="N109" s="6" t="s">
        <v>121</v>
      </c>
    </row>
    <row r="110" spans="1:14" ht="13.5">
      <c r="A110" s="12" t="s">
        <v>121</v>
      </c>
      <c r="B110" s="6" t="s">
        <v>121</v>
      </c>
      <c r="C110" s="6" t="s">
        <v>121</v>
      </c>
      <c r="D110" s="6" t="s">
        <v>121</v>
      </c>
      <c r="E110" s="6" t="s">
        <v>121</v>
      </c>
      <c r="F110" s="6" t="s">
        <v>121</v>
      </c>
      <c r="G110" s="6" t="s">
        <v>121</v>
      </c>
      <c r="H110" s="6" t="s">
        <v>121</v>
      </c>
      <c r="I110" s="6" t="s">
        <v>121</v>
      </c>
      <c r="L110" s="6" t="s">
        <v>121</v>
      </c>
      <c r="M110" s="6" t="s">
        <v>121</v>
      </c>
      <c r="N110" s="6" t="s">
        <v>121</v>
      </c>
    </row>
    <row r="111" spans="1:14" ht="15" customHeight="1">
      <c r="A111" s="12" t="s">
        <v>121</v>
      </c>
      <c r="B111" s="6" t="s">
        <v>121</v>
      </c>
      <c r="C111" s="6" t="s">
        <v>121</v>
      </c>
      <c r="D111" s="6" t="s">
        <v>121</v>
      </c>
      <c r="E111" s="6" t="s">
        <v>121</v>
      </c>
      <c r="F111" s="6" t="s">
        <v>121</v>
      </c>
      <c r="G111" s="6" t="s">
        <v>121</v>
      </c>
      <c r="H111" s="6" t="s">
        <v>121</v>
      </c>
      <c r="I111" s="6" t="s">
        <v>121</v>
      </c>
      <c r="L111" s="6" t="s">
        <v>121</v>
      </c>
      <c r="M111" s="6" t="s">
        <v>121</v>
      </c>
      <c r="N111" s="6" t="s">
        <v>121</v>
      </c>
    </row>
    <row r="112" ht="15" customHeight="1"/>
    <row r="113" ht="15" customHeight="1"/>
    <row r="114" ht="15" customHeight="1"/>
    <row r="115" spans="2:97" s="12" customFormat="1" ht="15" customHeight="1">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row>
    <row r="116" spans="2:97" s="12" customFormat="1" ht="15" customHeight="1">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row>
    <row r="117" spans="2:97" s="12" customFormat="1" ht="15" customHeight="1">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row>
    <row r="118" spans="2:97" s="12" customFormat="1" ht="15" customHeight="1">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row>
    <row r="119" spans="2:97" s="12" customFormat="1" ht="15" customHeight="1">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row>
    <row r="120" spans="2:97" s="12" customFormat="1" ht="15" customHeight="1">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row>
    <row r="121" spans="2:97" s="12" customFormat="1" ht="15" customHeight="1">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row>
    <row r="122" spans="2:97" s="12" customFormat="1" ht="15" customHeight="1">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row>
    <row r="123" spans="2:97" s="12" customFormat="1" ht="15" customHeight="1">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row>
    <row r="124" spans="2:97" s="12" customFormat="1" ht="15" customHeight="1">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row>
    <row r="125" spans="2:97" s="12" customFormat="1" ht="15" customHeight="1">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row>
    <row r="126" spans="2:97" s="12" customFormat="1" ht="15" customHeight="1">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row>
    <row r="127" spans="2:97" s="12" customFormat="1" ht="15" customHeight="1">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row>
    <row r="128" spans="2:97" s="12" customFormat="1" ht="15" customHeight="1">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row>
    <row r="129" spans="2:97" s="12" customFormat="1" ht="15" customHeight="1">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row>
    <row r="130" spans="2:97" s="12" customFormat="1" ht="15" customHeight="1">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row>
    <row r="131" spans="2:97" s="12" customFormat="1" ht="15" customHeight="1">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row>
    <row r="132" spans="2:97" s="12" customFormat="1" ht="15" customHeight="1">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row>
    <row r="133" spans="2:97" s="12" customFormat="1" ht="15" customHeight="1">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row>
    <row r="134" spans="2:97" s="12" customFormat="1" ht="15" customHeight="1">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row>
    <row r="135" spans="2:97" s="12" customFormat="1" ht="15" customHeight="1">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row>
    <row r="136" spans="2:97" s="12" customFormat="1" ht="15" customHeight="1">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row>
    <row r="137" spans="2:97" s="12" customFormat="1" ht="15" customHeight="1">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row>
    <row r="138" spans="2:97" s="12" customFormat="1" ht="15" customHeight="1">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row>
    <row r="139" spans="2:97" s="12" customFormat="1" ht="15" customHeight="1">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row>
    <row r="140" spans="2:97" s="12" customFormat="1" ht="15" customHeight="1">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row>
    <row r="141" spans="2:97" s="12" customFormat="1" ht="15" customHeight="1">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row>
    <row r="142" spans="2:97" s="12" customFormat="1" ht="15" customHeight="1">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row>
    <row r="143" spans="2:97" s="12" customFormat="1" ht="15" customHeight="1">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row>
    <row r="144" spans="2:97" s="12" customFormat="1" ht="15" customHeight="1">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row>
    <row r="145" spans="2:97" s="12" customFormat="1" ht="15" customHeight="1">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row>
    <row r="146" spans="2:97" s="12" customFormat="1" ht="15" customHeight="1">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row>
    <row r="147" spans="2:97" s="12" customFormat="1" ht="15" customHeight="1">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row>
    <row r="148" spans="2:97" s="12" customFormat="1" ht="15" customHeight="1">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row>
    <row r="149" spans="2:97" s="12" customFormat="1" ht="15" customHeight="1">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row>
    <row r="150" spans="2:97" s="12" customFormat="1" ht="15" customHeight="1">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row>
    <row r="151" spans="2:97" s="12" customFormat="1" ht="15" customHeight="1">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row>
    <row r="152" spans="2:97" s="12" customFormat="1" ht="15" customHeight="1">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row>
    <row r="153" spans="2:97" s="12" customFormat="1" ht="15" customHeight="1">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row>
    <row r="154" spans="2:97" s="12" customFormat="1" ht="15" customHeight="1">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row>
    <row r="155" spans="2:97" s="12" customFormat="1" ht="15" customHeight="1">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row>
    <row r="156" spans="2:97" s="12" customFormat="1" ht="15" customHeight="1">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row>
    <row r="157" spans="2:97" s="12" customFormat="1" ht="15" customHeight="1">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row>
    <row r="158" spans="2:97" s="12" customFormat="1" ht="15" customHeight="1">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row>
    <row r="159" spans="2:97" s="12" customFormat="1" ht="15" customHeight="1">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row>
    <row r="160" spans="2:97" s="12" customFormat="1" ht="15" customHeight="1">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row>
    <row r="161" spans="2:97" s="12" customFormat="1" ht="15" customHeight="1">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row>
    <row r="162" spans="2:97" s="12" customFormat="1" ht="15" customHeight="1">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row>
    <row r="163" spans="2:97" s="12" customFormat="1" ht="15" customHeight="1">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row>
    <row r="164" spans="2:97" s="12" customFormat="1" ht="15" customHeight="1">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row>
    <row r="165" spans="2:97" s="12" customFormat="1" ht="15" customHeight="1">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row>
    <row r="166" spans="2:97" s="12" customFormat="1" ht="15" customHeight="1">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row>
    <row r="167" spans="2:97" s="12" customFormat="1" ht="15" customHeight="1">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row>
    <row r="168" spans="2:97" s="12" customFormat="1" ht="15" customHeight="1">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row>
    <row r="169" spans="2:97" s="12" customFormat="1" ht="15" customHeight="1">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row>
    <row r="170" spans="2:97" s="12" customFormat="1" ht="15" customHeight="1">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row>
    <row r="171" spans="2:97" s="12" customFormat="1" ht="15" customHeight="1">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row>
    <row r="172" spans="2:97" s="12" customFormat="1" ht="15" customHeight="1">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row>
    <row r="173" spans="2:97" s="12" customFormat="1" ht="15" customHeight="1">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row>
    <row r="174" spans="2:97" s="12" customFormat="1" ht="15" customHeight="1">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row>
    <row r="175" spans="2:97" s="12" customFormat="1" ht="15" customHeight="1">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row>
    <row r="176" spans="2:97" s="12" customFormat="1" ht="15" customHeight="1">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row>
    <row r="177" spans="2:97" s="12" customFormat="1" ht="15" customHeight="1">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row>
    <row r="178" spans="2:97" s="12" customFormat="1" ht="15" customHeight="1">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row>
    <row r="179" spans="2:97" s="12" customFormat="1" ht="15" customHeight="1">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row>
    <row r="180" spans="2:97" s="12" customFormat="1" ht="15" customHeight="1">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row>
    <row r="181" spans="2:97" s="12" customFormat="1" ht="15" customHeight="1">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row>
    <row r="182" spans="2:97" s="12" customFormat="1" ht="15" customHeight="1">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row>
    <row r="183" spans="2:97" s="12" customFormat="1" ht="15" customHeight="1">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row>
    <row r="184" spans="2:97" s="12" customFormat="1" ht="15" customHeight="1">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row>
    <row r="185" spans="2:97" s="12" customFormat="1" ht="15" customHeight="1">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row>
    <row r="186" spans="2:97" s="12" customFormat="1" ht="15" customHeight="1">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row>
    <row r="187" spans="2:97" s="12" customFormat="1" ht="15" customHeight="1">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row>
    <row r="188" spans="2:97" s="12" customFormat="1" ht="15" customHeight="1">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row>
  </sheetData>
  <sheetProtection/>
  <mergeCells count="7">
    <mergeCell ref="A98:N99"/>
    <mergeCell ref="A3:K3"/>
    <mergeCell ref="A5:N5"/>
    <mergeCell ref="C8:I8"/>
    <mergeCell ref="C9:G9"/>
    <mergeCell ref="B90:N90"/>
    <mergeCell ref="A94:N94"/>
  </mergeCells>
  <hyperlinks>
    <hyperlink ref="A3" r:id="rId1" display="This file presents data that supplement information presented in CBO’s September 2013 report The 2013 Long-Term Budget Outlook."/>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abColor rgb="FF92D050"/>
  </sheetPr>
  <dimension ref="A1:IV63"/>
  <sheetViews>
    <sheetView zoomScalePageLayoutView="0" workbookViewId="0" topLeftCell="A1">
      <selection activeCell="A1" sqref="A1"/>
    </sheetView>
  </sheetViews>
  <sheetFormatPr defaultColWidth="9.140625" defaultRowHeight="15"/>
  <cols>
    <col min="1" max="1" width="10.7109375" style="12" customWidth="1"/>
    <col min="2" max="3" width="26.00390625" style="6" customWidth="1"/>
    <col min="4" max="4" width="2.7109375" style="6" customWidth="1"/>
    <col min="5" max="6" width="26.00390625" style="6" customWidth="1"/>
    <col min="7" max="16384" width="9.140625" style="6" customWidth="1"/>
  </cols>
  <sheetData>
    <row r="1" ht="13.5">
      <c r="A1" s="12" t="s">
        <v>148</v>
      </c>
    </row>
    <row r="2" spans="2:256" ht="13.5">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15" ht="14.25">
      <c r="A3" s="62" t="s">
        <v>112</v>
      </c>
      <c r="B3" s="62"/>
      <c r="C3" s="62"/>
      <c r="D3" s="62"/>
      <c r="E3" s="62"/>
      <c r="F3" s="62"/>
      <c r="G3" s="62"/>
      <c r="H3" s="62"/>
      <c r="I3" s="62"/>
      <c r="J3" s="62"/>
      <c r="K3" s="62"/>
      <c r="L3" s="5"/>
      <c r="M3" s="5"/>
      <c r="N3" s="5"/>
      <c r="O3" s="5"/>
    </row>
    <row r="5" ht="15">
      <c r="A5" s="7" t="s">
        <v>161</v>
      </c>
    </row>
    <row r="6" spans="1:6" ht="15">
      <c r="A6" s="70" t="s">
        <v>160</v>
      </c>
      <c r="B6" s="70"/>
      <c r="C6" s="70"/>
      <c r="D6" s="70"/>
      <c r="E6" s="70"/>
      <c r="F6" s="70"/>
    </row>
    <row r="7" spans="1:3" ht="14.25">
      <c r="A7" s="44"/>
      <c r="B7" s="43"/>
      <c r="C7" s="43"/>
    </row>
    <row r="8" spans="2:6" ht="14.25">
      <c r="B8" s="71" t="s">
        <v>159</v>
      </c>
      <c r="C8" s="71"/>
      <c r="E8" s="71" t="s">
        <v>117</v>
      </c>
      <c r="F8" s="71"/>
    </row>
    <row r="9" spans="2:6" ht="14.25">
      <c r="B9" s="68" t="s">
        <v>158</v>
      </c>
      <c r="C9" s="68"/>
      <c r="E9" s="68" t="s">
        <v>157</v>
      </c>
      <c r="F9" s="68"/>
    </row>
    <row r="10" spans="1:6" ht="45" customHeight="1">
      <c r="A10" s="10" t="s">
        <v>60</v>
      </c>
      <c r="B10" s="11" t="s">
        <v>155</v>
      </c>
      <c r="C10" s="11" t="s">
        <v>156</v>
      </c>
      <c r="E10" s="42" t="s">
        <v>155</v>
      </c>
      <c r="F10" s="42" t="s">
        <v>154</v>
      </c>
    </row>
    <row r="11" spans="1:6" ht="14.25">
      <c r="A11" s="41">
        <v>2013</v>
      </c>
      <c r="B11" s="30"/>
      <c r="C11" s="30"/>
      <c r="D11" s="39"/>
      <c r="E11" s="13"/>
      <c r="F11" s="13"/>
    </row>
    <row r="12" spans="1:6" ht="14.25">
      <c r="A12" s="41">
        <v>2014</v>
      </c>
      <c r="B12" s="30"/>
      <c r="C12" s="30"/>
      <c r="D12" s="39"/>
      <c r="E12" s="13"/>
      <c r="F12" s="13"/>
    </row>
    <row r="13" spans="1:6" ht="14.25">
      <c r="A13" s="41">
        <v>2015</v>
      </c>
      <c r="B13" s="30"/>
      <c r="C13" s="30"/>
      <c r="D13" s="39"/>
      <c r="E13" s="13"/>
      <c r="F13" s="13"/>
    </row>
    <row r="14" spans="1:6" ht="14.25">
      <c r="A14" s="41">
        <v>2016</v>
      </c>
      <c r="B14" s="30"/>
      <c r="C14" s="30"/>
      <c r="D14" s="39"/>
      <c r="E14" s="13"/>
      <c r="F14" s="13"/>
    </row>
    <row r="15" spans="1:6" ht="14.25">
      <c r="A15" s="41">
        <v>2017</v>
      </c>
      <c r="B15" s="30"/>
      <c r="C15" s="30"/>
      <c r="D15" s="39"/>
      <c r="E15" s="13"/>
      <c r="F15" s="13"/>
    </row>
    <row r="16" spans="1:6" ht="14.25">
      <c r="A16" s="41">
        <v>2018</v>
      </c>
      <c r="B16" s="40">
        <v>58900</v>
      </c>
      <c r="C16" s="40">
        <v>58700</v>
      </c>
      <c r="D16" s="39"/>
      <c r="E16" s="13">
        <v>68</v>
      </c>
      <c r="F16" s="13">
        <v>73</v>
      </c>
    </row>
    <row r="17" spans="1:6" ht="14.25">
      <c r="A17" s="41">
        <v>2019</v>
      </c>
      <c r="B17" s="40">
        <v>59700</v>
      </c>
      <c r="C17" s="40">
        <v>59400</v>
      </c>
      <c r="D17" s="39"/>
      <c r="E17" s="13">
        <v>69</v>
      </c>
      <c r="F17" s="13">
        <v>75</v>
      </c>
    </row>
    <row r="18" spans="1:6" ht="14.25">
      <c r="A18" s="41">
        <v>2020</v>
      </c>
      <c r="B18" s="40">
        <v>60500</v>
      </c>
      <c r="C18" s="40">
        <v>60200</v>
      </c>
      <c r="D18" s="39"/>
      <c r="E18" s="13">
        <v>69</v>
      </c>
      <c r="F18" s="13">
        <v>76</v>
      </c>
    </row>
    <row r="19" spans="1:6" ht="14.25">
      <c r="A19" s="41">
        <v>2021</v>
      </c>
      <c r="B19" s="40">
        <v>61300</v>
      </c>
      <c r="C19" s="40">
        <v>60900</v>
      </c>
      <c r="D19" s="39"/>
      <c r="E19" s="13">
        <v>70</v>
      </c>
      <c r="F19" s="13">
        <v>78</v>
      </c>
    </row>
    <row r="20" spans="1:6" ht="14.25">
      <c r="A20" s="41">
        <v>2022</v>
      </c>
      <c r="B20" s="40">
        <v>62100</v>
      </c>
      <c r="C20" s="40">
        <v>61700</v>
      </c>
      <c r="D20" s="39"/>
      <c r="E20" s="13">
        <v>70</v>
      </c>
      <c r="F20" s="13">
        <v>80</v>
      </c>
    </row>
    <row r="21" spans="1:6" ht="14.25">
      <c r="A21" s="41">
        <v>2023</v>
      </c>
      <c r="B21" s="40">
        <v>63000</v>
      </c>
      <c r="C21" s="40">
        <v>62500</v>
      </c>
      <c r="D21" s="39"/>
      <c r="E21" s="13">
        <v>71</v>
      </c>
      <c r="F21" s="13">
        <v>81</v>
      </c>
    </row>
    <row r="22" spans="1:6" ht="14.25">
      <c r="A22" s="41">
        <v>2024</v>
      </c>
      <c r="B22" s="40">
        <v>63600</v>
      </c>
      <c r="C22" s="40">
        <v>63100</v>
      </c>
      <c r="D22" s="39"/>
      <c r="E22" s="13">
        <v>72</v>
      </c>
      <c r="F22" s="13">
        <v>84</v>
      </c>
    </row>
    <row r="23" spans="1:6" ht="14.25">
      <c r="A23" s="41">
        <v>2025</v>
      </c>
      <c r="B23" s="40">
        <v>63700</v>
      </c>
      <c r="C23" s="40">
        <v>63000</v>
      </c>
      <c r="D23" s="39"/>
      <c r="E23" s="13">
        <v>74</v>
      </c>
      <c r="F23" s="13">
        <v>87</v>
      </c>
    </row>
    <row r="24" spans="1:6" ht="14.25">
      <c r="A24" s="41">
        <v>2026</v>
      </c>
      <c r="B24" s="40">
        <v>64000</v>
      </c>
      <c r="C24" s="40">
        <v>63200</v>
      </c>
      <c r="D24" s="39"/>
      <c r="E24" s="13">
        <v>75</v>
      </c>
      <c r="F24" s="13">
        <v>92</v>
      </c>
    </row>
    <row r="25" spans="1:6" ht="14.25">
      <c r="A25" s="41">
        <v>2027</v>
      </c>
      <c r="B25" s="40">
        <v>64200</v>
      </c>
      <c r="C25" s="40">
        <v>63200</v>
      </c>
      <c r="D25" s="39"/>
      <c r="E25" s="13">
        <v>78</v>
      </c>
      <c r="F25" s="13">
        <v>97</v>
      </c>
    </row>
    <row r="26" spans="1:6" ht="14.25">
      <c r="A26" s="41">
        <v>2028</v>
      </c>
      <c r="B26" s="40">
        <v>64700</v>
      </c>
      <c r="C26" s="40">
        <v>63600</v>
      </c>
      <c r="D26" s="39"/>
      <c r="E26" s="13">
        <v>80</v>
      </c>
      <c r="F26" s="13">
        <v>102</v>
      </c>
    </row>
    <row r="27" spans="1:6" ht="14.25">
      <c r="A27" s="41">
        <v>2029</v>
      </c>
      <c r="B27" s="40">
        <v>65000</v>
      </c>
      <c r="C27" s="40">
        <v>63700</v>
      </c>
      <c r="D27" s="39"/>
      <c r="E27" s="13">
        <v>82</v>
      </c>
      <c r="F27" s="13">
        <v>108</v>
      </c>
    </row>
    <row r="28" spans="1:6" ht="14.25">
      <c r="A28" s="41">
        <v>2030</v>
      </c>
      <c r="B28" s="40">
        <v>65700</v>
      </c>
      <c r="C28" s="40">
        <v>64100</v>
      </c>
      <c r="D28" s="39"/>
      <c r="E28" s="13">
        <v>85</v>
      </c>
      <c r="F28" s="13">
        <v>115</v>
      </c>
    </row>
    <row r="29" spans="1:6" ht="14.25">
      <c r="A29" s="41">
        <v>2031</v>
      </c>
      <c r="B29" s="40">
        <v>66400</v>
      </c>
      <c r="C29" s="40">
        <v>64600</v>
      </c>
      <c r="D29" s="39"/>
      <c r="E29" s="13">
        <v>87</v>
      </c>
      <c r="F29" s="13">
        <v>122</v>
      </c>
    </row>
    <row r="30" spans="1:6" ht="14.25">
      <c r="A30" s="41">
        <v>2032</v>
      </c>
      <c r="B30" s="40">
        <v>67100</v>
      </c>
      <c r="C30" s="40">
        <v>64900</v>
      </c>
      <c r="D30" s="39"/>
      <c r="E30" s="13">
        <v>90</v>
      </c>
      <c r="F30" s="13">
        <v>130</v>
      </c>
    </row>
    <row r="31" spans="1:6" ht="14.25">
      <c r="A31" s="41">
        <v>2033</v>
      </c>
      <c r="B31" s="40">
        <v>68000</v>
      </c>
      <c r="C31" s="40">
        <v>65400</v>
      </c>
      <c r="D31" s="39"/>
      <c r="E31" s="13">
        <v>93</v>
      </c>
      <c r="F31" s="13">
        <v>138</v>
      </c>
    </row>
    <row r="32" spans="1:6" ht="14.25">
      <c r="A32" s="41">
        <v>2034</v>
      </c>
      <c r="B32" s="40">
        <v>68800</v>
      </c>
      <c r="C32" s="40">
        <v>65800</v>
      </c>
      <c r="D32" s="39"/>
      <c r="E32" s="13">
        <v>96</v>
      </c>
      <c r="F32" s="13">
        <v>148</v>
      </c>
    </row>
    <row r="33" spans="1:6" ht="14.25">
      <c r="A33" s="41">
        <v>2035</v>
      </c>
      <c r="B33" s="40">
        <v>69600</v>
      </c>
      <c r="C33" s="40">
        <v>66200</v>
      </c>
      <c r="D33" s="39"/>
      <c r="E33" s="13">
        <v>99</v>
      </c>
      <c r="F33" s="13">
        <v>157</v>
      </c>
    </row>
    <row r="34" spans="1:6" ht="14.25">
      <c r="A34" s="41">
        <v>2036</v>
      </c>
      <c r="B34" s="40">
        <v>70500</v>
      </c>
      <c r="C34" s="40">
        <v>66500</v>
      </c>
      <c r="D34" s="39"/>
      <c r="E34" s="13">
        <v>102</v>
      </c>
      <c r="F34" s="13">
        <v>168</v>
      </c>
    </row>
    <row r="35" spans="1:6" ht="14.25">
      <c r="A35" s="41">
        <v>2037</v>
      </c>
      <c r="B35" s="40">
        <v>71500</v>
      </c>
      <c r="C35" s="40">
        <v>67000</v>
      </c>
      <c r="D35" s="39"/>
      <c r="E35" s="13">
        <v>105</v>
      </c>
      <c r="F35" s="13">
        <v>179</v>
      </c>
    </row>
    <row r="36" spans="1:6" ht="14.25">
      <c r="A36" s="8">
        <v>2038</v>
      </c>
      <c r="B36" s="38">
        <v>72500</v>
      </c>
      <c r="C36" s="38">
        <v>67500</v>
      </c>
      <c r="D36" s="37"/>
      <c r="E36" s="15">
        <v>108</v>
      </c>
      <c r="F36" s="15">
        <v>190</v>
      </c>
    </row>
    <row r="37" ht="14.25">
      <c r="B37" s="22"/>
    </row>
    <row r="38" spans="1:6" ht="15" customHeight="1">
      <c r="A38" s="73" t="s">
        <v>140</v>
      </c>
      <c r="B38" s="73"/>
      <c r="C38" s="73"/>
      <c r="D38" s="73"/>
      <c r="E38" s="73"/>
      <c r="F38" s="73"/>
    </row>
    <row r="39" spans="1:2" ht="15" customHeight="1">
      <c r="A39" s="36"/>
      <c r="B39" s="35"/>
    </row>
    <row r="40" spans="1:6" ht="15" customHeight="1">
      <c r="A40" s="74" t="s">
        <v>153</v>
      </c>
      <c r="B40" s="74"/>
      <c r="C40" s="74"/>
      <c r="D40" s="74"/>
      <c r="E40" s="74"/>
      <c r="F40" s="74"/>
    </row>
    <row r="41" spans="1:6" ht="15" customHeight="1">
      <c r="A41" s="74"/>
      <c r="B41" s="74"/>
      <c r="C41" s="74"/>
      <c r="D41" s="74"/>
      <c r="E41" s="74"/>
      <c r="F41" s="74"/>
    </row>
    <row r="42" spans="1:6" ht="15" customHeight="1">
      <c r="A42" s="74"/>
      <c r="B42" s="74"/>
      <c r="C42" s="74"/>
      <c r="D42" s="74"/>
      <c r="E42" s="74"/>
      <c r="F42" s="74"/>
    </row>
    <row r="43" spans="1:6" ht="15" customHeight="1">
      <c r="A43" s="74"/>
      <c r="B43" s="74"/>
      <c r="C43" s="74"/>
      <c r="D43" s="74"/>
      <c r="E43" s="74"/>
      <c r="F43" s="74"/>
    </row>
    <row r="44" ht="15" customHeight="1"/>
    <row r="45" spans="1:6" ht="15" customHeight="1">
      <c r="A45" s="66" t="s">
        <v>152</v>
      </c>
      <c r="B45" s="66"/>
      <c r="C45" s="66"/>
      <c r="D45" s="66"/>
      <c r="E45" s="66"/>
      <c r="F45" s="66"/>
    </row>
    <row r="46" spans="1:6" ht="15" customHeight="1">
      <c r="A46" s="66"/>
      <c r="B46" s="66"/>
      <c r="C46" s="66"/>
      <c r="D46" s="66"/>
      <c r="E46" s="66"/>
      <c r="F46" s="66"/>
    </row>
    <row r="47" ht="15" customHeight="1"/>
    <row r="48" spans="1:6" ht="15" customHeight="1">
      <c r="A48" s="66" t="s">
        <v>151</v>
      </c>
      <c r="B48" s="66"/>
      <c r="C48" s="66"/>
      <c r="D48" s="66"/>
      <c r="E48" s="66"/>
      <c r="F48" s="66"/>
    </row>
    <row r="49" spans="1:6" ht="15" customHeight="1">
      <c r="A49" s="66"/>
      <c r="B49" s="66"/>
      <c r="C49" s="66"/>
      <c r="D49" s="66"/>
      <c r="E49" s="66"/>
      <c r="F49" s="66"/>
    </row>
    <row r="50" spans="1:6" ht="15" customHeight="1">
      <c r="A50" s="66"/>
      <c r="B50" s="66"/>
      <c r="C50" s="66"/>
      <c r="D50" s="66"/>
      <c r="E50" s="66"/>
      <c r="F50" s="66"/>
    </row>
    <row r="51" ht="15" customHeight="1"/>
    <row r="52" spans="1:6" ht="15" customHeight="1">
      <c r="A52" s="72" t="s">
        <v>150</v>
      </c>
      <c r="B52" s="72"/>
      <c r="C52" s="72"/>
      <c r="D52" s="72"/>
      <c r="E52" s="72"/>
      <c r="F52" s="72"/>
    </row>
    <row r="53" spans="1:6" ht="15" customHeight="1">
      <c r="A53" s="72"/>
      <c r="B53" s="72"/>
      <c r="C53" s="72"/>
      <c r="D53" s="72"/>
      <c r="E53" s="72"/>
      <c r="F53" s="72"/>
    </row>
    <row r="54" spans="1:6" ht="15" customHeight="1">
      <c r="A54" s="72"/>
      <c r="B54" s="72"/>
      <c r="C54" s="72"/>
      <c r="D54" s="72"/>
      <c r="E54" s="72"/>
      <c r="F54" s="72"/>
    </row>
    <row r="55" spans="1:6" ht="15" customHeight="1">
      <c r="A55" s="72"/>
      <c r="B55" s="72"/>
      <c r="C55" s="72"/>
      <c r="D55" s="72"/>
      <c r="E55" s="72"/>
      <c r="F55" s="72"/>
    </row>
    <row r="56" ht="15" customHeight="1"/>
    <row r="57" spans="1:6" ht="15" customHeight="1">
      <c r="A57" s="72" t="s">
        <v>149</v>
      </c>
      <c r="B57" s="72"/>
      <c r="C57" s="72"/>
      <c r="D57" s="72"/>
      <c r="E57" s="72"/>
      <c r="F57" s="72"/>
    </row>
    <row r="58" spans="1:6" ht="15" customHeight="1">
      <c r="A58" s="72"/>
      <c r="B58" s="72"/>
      <c r="C58" s="72"/>
      <c r="D58" s="72"/>
      <c r="E58" s="72"/>
      <c r="F58" s="72"/>
    </row>
    <row r="59" spans="1:6" ht="15" customHeight="1">
      <c r="A59" s="8"/>
      <c r="B59" s="9"/>
      <c r="C59" s="9"/>
      <c r="D59" s="9"/>
      <c r="E59" s="9"/>
      <c r="F59" s="9"/>
    </row>
    <row r="60" ht="13.5">
      <c r="A60" s="22"/>
    </row>
    <row r="61" ht="13.5">
      <c r="A61" s="6"/>
    </row>
    <row r="62" ht="13.5">
      <c r="A62" s="34"/>
    </row>
    <row r="63" ht="13.5">
      <c r="A63" s="6"/>
    </row>
  </sheetData>
  <sheetProtection/>
  <mergeCells count="12">
    <mergeCell ref="A57:F58"/>
    <mergeCell ref="A38:F38"/>
    <mergeCell ref="A40:F43"/>
    <mergeCell ref="A45:F46"/>
    <mergeCell ref="A48:F50"/>
    <mergeCell ref="A52:F55"/>
    <mergeCell ref="A3:K3"/>
    <mergeCell ref="A6:F6"/>
    <mergeCell ref="B8:C8"/>
    <mergeCell ref="E8:F8"/>
    <mergeCell ref="B9:C9"/>
    <mergeCell ref="E9:F9"/>
  </mergeCells>
  <hyperlinks>
    <hyperlink ref="A3" r:id="rId1" display="This file presents data that supplement information presented in CBO’s September 2013 report The 2013 Long-Term Budget Outlook."/>
  </hyperlinks>
  <printOptions/>
  <pageMargins left="0.7" right="0.7" top="0.75" bottom="0.75" header="0.3" footer="0.3"/>
  <pageSetup horizontalDpi="300" verticalDpi="300" orientation="portrait" r:id="rId3"/>
  <drawing r:id="rId2"/>
</worksheet>
</file>

<file path=xl/worksheets/sheet5.xml><?xml version="1.0" encoding="utf-8"?>
<worksheet xmlns="http://schemas.openxmlformats.org/spreadsheetml/2006/main" xmlns:r="http://schemas.openxmlformats.org/officeDocument/2006/relationships">
  <sheetPr>
    <tabColor rgb="FF92D050"/>
  </sheetPr>
  <dimension ref="A1:G265"/>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11.00390625" style="0" customWidth="1"/>
    <col min="2" max="2" width="24.421875" style="0" customWidth="1"/>
    <col min="3" max="3" width="29.57421875" style="1" customWidth="1"/>
    <col min="4" max="4" width="32.28125" style="0" customWidth="1"/>
    <col min="5" max="5" width="21.28125" style="46" customWidth="1"/>
    <col min="6" max="6" width="17.7109375" style="1" customWidth="1"/>
    <col min="7" max="7" width="15.57421875" style="1" customWidth="1"/>
  </cols>
  <sheetData>
    <row r="1" spans="1:2" ht="14.25">
      <c r="A1" s="50" t="s">
        <v>168</v>
      </c>
      <c r="B1" s="50"/>
    </row>
    <row r="3" spans="1:7" s="4" customFormat="1" ht="43.5" customHeight="1">
      <c r="A3" s="4" t="s">
        <v>116</v>
      </c>
      <c r="B3" s="4" t="s">
        <v>164</v>
      </c>
      <c r="C3" s="4" t="s">
        <v>163</v>
      </c>
      <c r="D3" s="4" t="s">
        <v>165</v>
      </c>
      <c r="E3" s="45" t="s">
        <v>166</v>
      </c>
      <c r="F3" s="51" t="s">
        <v>167</v>
      </c>
      <c r="G3" s="51" t="s">
        <v>169</v>
      </c>
    </row>
    <row r="4" spans="1:7" ht="14.25">
      <c r="A4" s="1">
        <v>1790</v>
      </c>
      <c r="B4" s="1">
        <v>30</v>
      </c>
      <c r="E4" s="46">
        <f>B4*0.01</f>
        <v>0.3</v>
      </c>
      <c r="F4" s="52" t="s">
        <v>61</v>
      </c>
      <c r="G4" s="54">
        <f aca="true" t="shared" si="0" ref="G4:G67">(E4-E$227)/E$227</f>
        <v>-0.589041095890411</v>
      </c>
    </row>
    <row r="5" spans="1:7" ht="14.25">
      <c r="A5" s="1">
        <v>1791</v>
      </c>
      <c r="B5" s="1">
        <v>29</v>
      </c>
      <c r="E5" s="46">
        <f aca="true" t="shared" si="1" ref="E5:E68">B5*0.01</f>
        <v>0.29</v>
      </c>
      <c r="F5" s="53">
        <f>E5-E4</f>
        <v>-0.010000000000000009</v>
      </c>
      <c r="G5" s="54">
        <f t="shared" si="0"/>
        <v>-0.6027397260273972</v>
      </c>
    </row>
    <row r="6" spans="1:7" ht="14.25">
      <c r="A6" s="1">
        <v>1792</v>
      </c>
      <c r="B6" s="1">
        <v>28</v>
      </c>
      <c r="E6" s="46">
        <f t="shared" si="1"/>
        <v>0.28</v>
      </c>
      <c r="F6" s="53">
        <f aca="true" t="shared" si="2" ref="F6:F69">E6-E5</f>
        <v>-0.009999999999999953</v>
      </c>
      <c r="G6" s="54">
        <f t="shared" si="0"/>
        <v>-0.6164383561643835</v>
      </c>
    </row>
    <row r="7" spans="1:7" ht="14.25">
      <c r="A7" s="1">
        <v>1793</v>
      </c>
      <c r="B7" s="1">
        <v>24</v>
      </c>
      <c r="E7" s="46">
        <f t="shared" si="1"/>
        <v>0.24</v>
      </c>
      <c r="F7" s="53">
        <f t="shared" si="2"/>
        <v>-0.040000000000000036</v>
      </c>
      <c r="G7" s="54">
        <f t="shared" si="0"/>
        <v>-0.6712328767123288</v>
      </c>
    </row>
    <row r="8" spans="1:7" ht="14.25">
      <c r="A8" s="1">
        <v>1794</v>
      </c>
      <c r="B8" s="1">
        <v>22</v>
      </c>
      <c r="E8" s="46">
        <f t="shared" si="1"/>
        <v>0.22</v>
      </c>
      <c r="F8" s="53">
        <f t="shared" si="2"/>
        <v>-0.01999999999999999</v>
      </c>
      <c r="G8" s="54">
        <f t="shared" si="0"/>
        <v>-0.6986301369863014</v>
      </c>
    </row>
    <row r="9" spans="1:7" ht="14.25">
      <c r="A9" s="1">
        <v>1795</v>
      </c>
      <c r="B9" s="1">
        <v>19</v>
      </c>
      <c r="E9" s="46">
        <f t="shared" si="1"/>
        <v>0.19</v>
      </c>
      <c r="F9" s="53">
        <f t="shared" si="2"/>
        <v>-0.03</v>
      </c>
      <c r="G9" s="54">
        <f t="shared" si="0"/>
        <v>-0.7397260273972603</v>
      </c>
    </row>
    <row r="10" spans="1:7" ht="14.25">
      <c r="A10" s="1">
        <v>1796</v>
      </c>
      <c r="B10" s="1">
        <v>16</v>
      </c>
      <c r="E10" s="46">
        <f t="shared" si="1"/>
        <v>0.16</v>
      </c>
      <c r="F10" s="53">
        <f t="shared" si="2"/>
        <v>-0.03</v>
      </c>
      <c r="G10" s="54">
        <f t="shared" si="0"/>
        <v>-0.7808219178082191</v>
      </c>
    </row>
    <row r="11" spans="1:7" ht="14.25">
      <c r="A11" s="1">
        <v>1797</v>
      </c>
      <c r="B11" s="1">
        <v>17</v>
      </c>
      <c r="E11" s="46">
        <f t="shared" si="1"/>
        <v>0.17</v>
      </c>
      <c r="F11" s="53">
        <f t="shared" si="2"/>
        <v>0.010000000000000009</v>
      </c>
      <c r="G11" s="54">
        <f t="shared" si="0"/>
        <v>-0.7671232876712328</v>
      </c>
    </row>
    <row r="12" spans="1:7" ht="14.25">
      <c r="A12" s="1">
        <v>1798</v>
      </c>
      <c r="B12" s="1">
        <v>16</v>
      </c>
      <c r="E12" s="46">
        <f t="shared" si="1"/>
        <v>0.16</v>
      </c>
      <c r="F12" s="53">
        <f t="shared" si="2"/>
        <v>-0.010000000000000009</v>
      </c>
      <c r="G12" s="54">
        <f t="shared" si="0"/>
        <v>-0.7808219178082191</v>
      </c>
    </row>
    <row r="13" spans="1:7" ht="14.25">
      <c r="A13" s="1">
        <v>1799</v>
      </c>
      <c r="B13" s="1">
        <v>16</v>
      </c>
      <c r="E13" s="46">
        <f t="shared" si="1"/>
        <v>0.16</v>
      </c>
      <c r="F13" s="53">
        <f t="shared" si="2"/>
        <v>0</v>
      </c>
      <c r="G13" s="54">
        <f t="shared" si="0"/>
        <v>-0.7808219178082191</v>
      </c>
    </row>
    <row r="14" spans="1:7" ht="14.25">
      <c r="A14" s="1">
        <v>1800</v>
      </c>
      <c r="B14" s="1">
        <v>15</v>
      </c>
      <c r="E14" s="46">
        <f t="shared" si="1"/>
        <v>0.15</v>
      </c>
      <c r="F14" s="53">
        <f t="shared" si="2"/>
        <v>-0.010000000000000009</v>
      </c>
      <c r="G14" s="54">
        <f t="shared" si="0"/>
        <v>-0.7945205479452054</v>
      </c>
    </row>
    <row r="15" spans="1:7" ht="14.25">
      <c r="A15" s="1">
        <v>1801</v>
      </c>
      <c r="B15" s="1">
        <v>13</v>
      </c>
      <c r="E15" s="46">
        <f t="shared" si="1"/>
        <v>0.13</v>
      </c>
      <c r="F15" s="53">
        <f t="shared" si="2"/>
        <v>-0.01999999999999999</v>
      </c>
      <c r="G15" s="54">
        <f t="shared" si="0"/>
        <v>-0.821917808219178</v>
      </c>
    </row>
    <row r="16" spans="1:7" ht="14.25">
      <c r="A16" s="1">
        <v>1802</v>
      </c>
      <c r="B16" s="1">
        <v>14</v>
      </c>
      <c r="E16" s="46">
        <f t="shared" si="1"/>
        <v>0.14</v>
      </c>
      <c r="F16" s="53">
        <f t="shared" si="2"/>
        <v>0.010000000000000009</v>
      </c>
      <c r="G16" s="54">
        <f t="shared" si="0"/>
        <v>-0.8082191780821918</v>
      </c>
    </row>
    <row r="17" spans="1:7" ht="14.25">
      <c r="A17" s="1">
        <v>1803</v>
      </c>
      <c r="B17" s="1">
        <v>14</v>
      </c>
      <c r="E17" s="46">
        <f t="shared" si="1"/>
        <v>0.14</v>
      </c>
      <c r="F17" s="53">
        <f t="shared" si="2"/>
        <v>0</v>
      </c>
      <c r="G17" s="54">
        <f t="shared" si="0"/>
        <v>-0.8082191780821918</v>
      </c>
    </row>
    <row r="18" spans="1:7" ht="14.25">
      <c r="A18" s="1">
        <v>1804</v>
      </c>
      <c r="B18" s="1">
        <v>13</v>
      </c>
      <c r="E18" s="46">
        <f t="shared" si="1"/>
        <v>0.13</v>
      </c>
      <c r="F18" s="53">
        <f t="shared" si="2"/>
        <v>-0.010000000000000009</v>
      </c>
      <c r="G18" s="54">
        <f t="shared" si="0"/>
        <v>-0.821917808219178</v>
      </c>
    </row>
    <row r="19" spans="1:7" ht="14.25">
      <c r="A19" s="1">
        <v>1805</v>
      </c>
      <c r="B19" s="1">
        <v>11</v>
      </c>
      <c r="E19" s="46">
        <f t="shared" si="1"/>
        <v>0.11</v>
      </c>
      <c r="F19" s="53">
        <f t="shared" si="2"/>
        <v>-0.020000000000000004</v>
      </c>
      <c r="G19" s="54">
        <f t="shared" si="0"/>
        <v>-0.8493150684931507</v>
      </c>
    </row>
    <row r="20" spans="1:7" ht="14.25">
      <c r="A20" s="1">
        <v>1806</v>
      </c>
      <c r="B20" s="1">
        <v>10</v>
      </c>
      <c r="E20" s="46">
        <f t="shared" si="1"/>
        <v>0.1</v>
      </c>
      <c r="F20" s="53">
        <f t="shared" si="2"/>
        <v>-0.009999999999999995</v>
      </c>
      <c r="G20" s="54">
        <f t="shared" si="0"/>
        <v>-0.863013698630137</v>
      </c>
    </row>
    <row r="21" spans="1:7" ht="14.25">
      <c r="A21" s="1">
        <v>1807</v>
      </c>
      <c r="B21" s="1">
        <v>10</v>
      </c>
      <c r="E21" s="46">
        <f t="shared" si="1"/>
        <v>0.1</v>
      </c>
      <c r="F21" s="53">
        <f t="shared" si="2"/>
        <v>0</v>
      </c>
      <c r="G21" s="54">
        <f t="shared" si="0"/>
        <v>-0.863013698630137</v>
      </c>
    </row>
    <row r="22" spans="1:7" ht="14.25">
      <c r="A22" s="1">
        <v>1808</v>
      </c>
      <c r="B22" s="1">
        <v>9</v>
      </c>
      <c r="E22" s="46">
        <f t="shared" si="1"/>
        <v>0.09</v>
      </c>
      <c r="F22" s="53">
        <f t="shared" si="2"/>
        <v>-0.010000000000000009</v>
      </c>
      <c r="G22" s="54">
        <f t="shared" si="0"/>
        <v>-0.8767123287671234</v>
      </c>
    </row>
    <row r="23" spans="1:7" ht="14.25">
      <c r="A23" s="1">
        <v>1809</v>
      </c>
      <c r="B23" s="1">
        <v>7</v>
      </c>
      <c r="E23" s="46">
        <f t="shared" si="1"/>
        <v>0.07</v>
      </c>
      <c r="F23" s="53">
        <f t="shared" si="2"/>
        <v>-0.01999999999999999</v>
      </c>
      <c r="G23" s="54">
        <f t="shared" si="0"/>
        <v>-0.9041095890410958</v>
      </c>
    </row>
    <row r="24" spans="1:7" ht="14.25">
      <c r="A24" s="1">
        <v>1810</v>
      </c>
      <c r="B24" s="1">
        <v>6</v>
      </c>
      <c r="E24" s="46">
        <f t="shared" si="1"/>
        <v>0.06</v>
      </c>
      <c r="F24" s="53">
        <f t="shared" si="2"/>
        <v>-0.010000000000000009</v>
      </c>
      <c r="G24" s="54">
        <f t="shared" si="0"/>
        <v>-0.9178082191780821</v>
      </c>
    </row>
    <row r="25" spans="1:7" ht="14.25">
      <c r="A25" s="1">
        <v>1811</v>
      </c>
      <c r="B25" s="1">
        <v>6</v>
      </c>
      <c r="E25" s="46">
        <f t="shared" si="1"/>
        <v>0.06</v>
      </c>
      <c r="F25" s="53">
        <f t="shared" si="2"/>
        <v>0</v>
      </c>
      <c r="G25" s="54">
        <f t="shared" si="0"/>
        <v>-0.9178082191780821</v>
      </c>
    </row>
    <row r="26" spans="1:7" ht="14.25">
      <c r="A26" s="1">
        <v>1812</v>
      </c>
      <c r="B26" s="1">
        <v>7</v>
      </c>
      <c r="E26" s="46">
        <f t="shared" si="1"/>
        <v>0.07</v>
      </c>
      <c r="F26" s="53">
        <f t="shared" si="2"/>
        <v>0.010000000000000009</v>
      </c>
      <c r="G26" s="54">
        <f t="shared" si="0"/>
        <v>-0.9041095890410958</v>
      </c>
    </row>
    <row r="27" spans="1:7" ht="14.25">
      <c r="A27" s="1">
        <v>1813</v>
      </c>
      <c r="B27" s="1">
        <v>8</v>
      </c>
      <c r="E27" s="46">
        <f t="shared" si="1"/>
        <v>0.08</v>
      </c>
      <c r="F27" s="53">
        <f t="shared" si="2"/>
        <v>0.009999999999999995</v>
      </c>
      <c r="G27" s="54">
        <f t="shared" si="0"/>
        <v>-0.8904109589041096</v>
      </c>
    </row>
    <row r="28" spans="1:7" ht="14.25">
      <c r="A28" s="1">
        <v>1814</v>
      </c>
      <c r="B28" s="1">
        <v>9</v>
      </c>
      <c r="E28" s="46">
        <f t="shared" si="1"/>
        <v>0.09</v>
      </c>
      <c r="F28" s="53">
        <f t="shared" si="2"/>
        <v>0.009999999999999995</v>
      </c>
      <c r="G28" s="54">
        <f t="shared" si="0"/>
        <v>-0.8767123287671234</v>
      </c>
    </row>
    <row r="29" spans="1:7" ht="14.25">
      <c r="A29" s="1">
        <v>1815</v>
      </c>
      <c r="B29" s="1">
        <v>10</v>
      </c>
      <c r="E29" s="46">
        <f t="shared" si="1"/>
        <v>0.1</v>
      </c>
      <c r="F29" s="53">
        <f t="shared" si="2"/>
        <v>0.010000000000000009</v>
      </c>
      <c r="G29" s="54">
        <f t="shared" si="0"/>
        <v>-0.863013698630137</v>
      </c>
    </row>
    <row r="30" spans="1:7" ht="14.25">
      <c r="A30" s="1">
        <v>1816</v>
      </c>
      <c r="B30" s="1">
        <v>10</v>
      </c>
      <c r="E30" s="46">
        <f t="shared" si="1"/>
        <v>0.1</v>
      </c>
      <c r="F30" s="53">
        <f t="shared" si="2"/>
        <v>0</v>
      </c>
      <c r="G30" s="54">
        <f t="shared" si="0"/>
        <v>-0.863013698630137</v>
      </c>
    </row>
    <row r="31" spans="1:7" ht="14.25">
      <c r="A31" s="1">
        <v>1817</v>
      </c>
      <c r="B31" s="1">
        <v>8</v>
      </c>
      <c r="E31" s="46">
        <f t="shared" si="1"/>
        <v>0.08</v>
      </c>
      <c r="F31" s="53">
        <f t="shared" si="2"/>
        <v>-0.020000000000000004</v>
      </c>
      <c r="G31" s="54">
        <f t="shared" si="0"/>
        <v>-0.8904109589041096</v>
      </c>
    </row>
    <row r="32" spans="1:7" ht="14.25">
      <c r="A32" s="1">
        <v>1818</v>
      </c>
      <c r="B32" s="1">
        <v>7</v>
      </c>
      <c r="E32" s="46">
        <f t="shared" si="1"/>
        <v>0.07</v>
      </c>
      <c r="F32" s="53">
        <f t="shared" si="2"/>
        <v>-0.009999999999999995</v>
      </c>
      <c r="G32" s="54">
        <f t="shared" si="0"/>
        <v>-0.9041095890410958</v>
      </c>
    </row>
    <row r="33" spans="1:7" ht="14.25">
      <c r="A33" s="1">
        <v>1819</v>
      </c>
      <c r="B33" s="1">
        <v>7</v>
      </c>
      <c r="E33" s="46">
        <f t="shared" si="1"/>
        <v>0.07</v>
      </c>
      <c r="F33" s="53">
        <f t="shared" si="2"/>
        <v>0</v>
      </c>
      <c r="G33" s="54">
        <f t="shared" si="0"/>
        <v>-0.9041095890410958</v>
      </c>
    </row>
    <row r="34" spans="1:7" ht="14.25">
      <c r="A34" s="1">
        <v>1820</v>
      </c>
      <c r="B34" s="1">
        <v>8</v>
      </c>
      <c r="E34" s="46">
        <f t="shared" si="1"/>
        <v>0.08</v>
      </c>
      <c r="F34" s="53">
        <f t="shared" si="2"/>
        <v>0.009999999999999995</v>
      </c>
      <c r="G34" s="54">
        <f t="shared" si="0"/>
        <v>-0.8904109589041096</v>
      </c>
    </row>
    <row r="35" spans="1:7" ht="14.25">
      <c r="A35" s="1">
        <v>1821</v>
      </c>
      <c r="B35" s="1">
        <v>9</v>
      </c>
      <c r="E35" s="46">
        <f t="shared" si="1"/>
        <v>0.09</v>
      </c>
      <c r="F35" s="53">
        <f t="shared" si="2"/>
        <v>0.009999999999999995</v>
      </c>
      <c r="G35" s="54">
        <f t="shared" si="0"/>
        <v>-0.8767123287671234</v>
      </c>
    </row>
    <row r="36" spans="1:7" ht="14.25">
      <c r="A36" s="1">
        <v>1822</v>
      </c>
      <c r="B36" s="1">
        <v>8</v>
      </c>
      <c r="E36" s="46">
        <f t="shared" si="1"/>
        <v>0.08</v>
      </c>
      <c r="F36" s="53">
        <f t="shared" si="2"/>
        <v>-0.009999999999999995</v>
      </c>
      <c r="G36" s="54">
        <f t="shared" si="0"/>
        <v>-0.8904109589041096</v>
      </c>
    </row>
    <row r="37" spans="1:7" ht="14.25">
      <c r="A37" s="1">
        <v>1823</v>
      </c>
      <c r="B37" s="1">
        <v>8</v>
      </c>
      <c r="E37" s="46">
        <f t="shared" si="1"/>
        <v>0.08</v>
      </c>
      <c r="F37" s="53">
        <f t="shared" si="2"/>
        <v>0</v>
      </c>
      <c r="G37" s="54">
        <f t="shared" si="0"/>
        <v>-0.8904109589041096</v>
      </c>
    </row>
    <row r="38" spans="1:7" ht="14.25">
      <c r="A38" s="1">
        <v>1824</v>
      </c>
      <c r="B38" s="1">
        <v>8</v>
      </c>
      <c r="E38" s="46">
        <f t="shared" si="1"/>
        <v>0.08</v>
      </c>
      <c r="F38" s="53">
        <f t="shared" si="2"/>
        <v>0</v>
      </c>
      <c r="G38" s="54">
        <f t="shared" si="0"/>
        <v>-0.8904109589041096</v>
      </c>
    </row>
    <row r="39" spans="1:7" ht="14.25">
      <c r="A39" s="1">
        <v>1825</v>
      </c>
      <c r="B39" s="1">
        <v>7</v>
      </c>
      <c r="E39" s="46">
        <f t="shared" si="1"/>
        <v>0.07</v>
      </c>
      <c r="F39" s="53">
        <f t="shared" si="2"/>
        <v>-0.009999999999999995</v>
      </c>
      <c r="G39" s="54">
        <f t="shared" si="0"/>
        <v>-0.9041095890410958</v>
      </c>
    </row>
    <row r="40" spans="1:7" ht="14.25">
      <c r="A40" s="1">
        <v>1826</v>
      </c>
      <c r="B40" s="1">
        <v>6</v>
      </c>
      <c r="E40" s="46">
        <f t="shared" si="1"/>
        <v>0.06</v>
      </c>
      <c r="F40" s="53">
        <f t="shared" si="2"/>
        <v>-0.010000000000000009</v>
      </c>
      <c r="G40" s="54">
        <f t="shared" si="0"/>
        <v>-0.9178082191780821</v>
      </c>
    </row>
    <row r="41" spans="1:7" ht="14.25">
      <c r="A41" s="1">
        <v>1827</v>
      </c>
      <c r="B41" s="1">
        <v>6</v>
      </c>
      <c r="E41" s="46">
        <f t="shared" si="1"/>
        <v>0.06</v>
      </c>
      <c r="F41" s="53">
        <f t="shared" si="2"/>
        <v>0</v>
      </c>
      <c r="G41" s="54">
        <f t="shared" si="0"/>
        <v>-0.9178082191780821</v>
      </c>
    </row>
    <row r="42" spans="1:7" ht="14.25">
      <c r="A42" s="1">
        <v>1828</v>
      </c>
      <c r="B42" s="1">
        <v>5</v>
      </c>
      <c r="E42" s="46">
        <f t="shared" si="1"/>
        <v>0.05</v>
      </c>
      <c r="F42" s="53">
        <f t="shared" si="2"/>
        <v>-0.009999999999999995</v>
      </c>
      <c r="G42" s="54">
        <f t="shared" si="0"/>
        <v>-0.9315068493150684</v>
      </c>
    </row>
    <row r="43" spans="1:7" ht="14.25">
      <c r="A43" s="1">
        <v>1829</v>
      </c>
      <c r="B43" s="1">
        <v>4</v>
      </c>
      <c r="E43" s="46">
        <f t="shared" si="1"/>
        <v>0.04</v>
      </c>
      <c r="F43" s="53">
        <f t="shared" si="2"/>
        <v>-0.010000000000000002</v>
      </c>
      <c r="G43" s="54">
        <f t="shared" si="0"/>
        <v>-0.9452054794520548</v>
      </c>
    </row>
    <row r="44" spans="1:7" ht="14.25">
      <c r="A44" s="1">
        <v>1830</v>
      </c>
      <c r="B44" s="1">
        <v>3</v>
      </c>
      <c r="E44" s="46">
        <f t="shared" si="1"/>
        <v>0.03</v>
      </c>
      <c r="F44" s="53">
        <f t="shared" si="2"/>
        <v>-0.010000000000000002</v>
      </c>
      <c r="G44" s="54">
        <f t="shared" si="0"/>
        <v>-0.958904109589041</v>
      </c>
    </row>
    <row r="45" spans="1:7" ht="14.25">
      <c r="A45" s="1">
        <v>1831</v>
      </c>
      <c r="B45" s="1">
        <v>2</v>
      </c>
      <c r="E45" s="46">
        <f t="shared" si="1"/>
        <v>0.02</v>
      </c>
      <c r="F45" s="53">
        <f t="shared" si="2"/>
        <v>-0.009999999999999998</v>
      </c>
      <c r="G45" s="54">
        <f t="shared" si="0"/>
        <v>-0.9726027397260274</v>
      </c>
    </row>
    <row r="46" spans="1:7" ht="14.25">
      <c r="A46" s="1">
        <v>1832</v>
      </c>
      <c r="B46" s="1">
        <v>1</v>
      </c>
      <c r="E46" s="46">
        <f t="shared" si="1"/>
        <v>0.01</v>
      </c>
      <c r="F46" s="53">
        <f t="shared" si="2"/>
        <v>-0.01</v>
      </c>
      <c r="G46" s="54">
        <f t="shared" si="0"/>
        <v>-0.9863013698630136</v>
      </c>
    </row>
    <row r="47" spans="1:7" ht="14.25">
      <c r="A47" s="1">
        <v>1833</v>
      </c>
      <c r="B47" s="1">
        <v>0</v>
      </c>
      <c r="E47" s="46">
        <f t="shared" si="1"/>
        <v>0</v>
      </c>
      <c r="F47" s="53">
        <f t="shared" si="2"/>
        <v>-0.01</v>
      </c>
      <c r="G47" s="54">
        <f t="shared" si="0"/>
        <v>-1</v>
      </c>
    </row>
    <row r="48" spans="1:7" ht="14.25">
      <c r="A48" s="1">
        <v>1834</v>
      </c>
      <c r="B48" s="1">
        <v>0</v>
      </c>
      <c r="E48" s="46">
        <f t="shared" si="1"/>
        <v>0</v>
      </c>
      <c r="F48" s="53">
        <f t="shared" si="2"/>
        <v>0</v>
      </c>
      <c r="G48" s="54">
        <f t="shared" si="0"/>
        <v>-1</v>
      </c>
    </row>
    <row r="49" spans="1:7" ht="14.25">
      <c r="A49" s="1">
        <v>1835</v>
      </c>
      <c r="B49" s="1">
        <v>0</v>
      </c>
      <c r="E49" s="46">
        <f t="shared" si="1"/>
        <v>0</v>
      </c>
      <c r="F49" s="53">
        <f t="shared" si="2"/>
        <v>0</v>
      </c>
      <c r="G49" s="54">
        <f t="shared" si="0"/>
        <v>-1</v>
      </c>
    </row>
    <row r="50" spans="1:7" ht="14.25">
      <c r="A50" s="1">
        <v>1836</v>
      </c>
      <c r="B50" s="1">
        <v>0</v>
      </c>
      <c r="E50" s="46">
        <f t="shared" si="1"/>
        <v>0</v>
      </c>
      <c r="F50" s="53">
        <f t="shared" si="2"/>
        <v>0</v>
      </c>
      <c r="G50" s="54">
        <f t="shared" si="0"/>
        <v>-1</v>
      </c>
    </row>
    <row r="51" spans="1:7" ht="14.25">
      <c r="A51" s="1">
        <v>1837</v>
      </c>
      <c r="B51" s="1">
        <v>0</v>
      </c>
      <c r="E51" s="46">
        <f t="shared" si="1"/>
        <v>0</v>
      </c>
      <c r="F51" s="53">
        <f t="shared" si="2"/>
        <v>0</v>
      </c>
      <c r="G51" s="54">
        <f t="shared" si="0"/>
        <v>-1</v>
      </c>
    </row>
    <row r="52" spans="1:7" ht="14.25">
      <c r="A52" s="1">
        <v>1838</v>
      </c>
      <c r="B52" s="1">
        <v>1</v>
      </c>
      <c r="E52" s="46">
        <f t="shared" si="1"/>
        <v>0.01</v>
      </c>
      <c r="F52" s="53">
        <f t="shared" si="2"/>
        <v>0.01</v>
      </c>
      <c r="G52" s="54">
        <f t="shared" si="0"/>
        <v>-0.9863013698630136</v>
      </c>
    </row>
    <row r="53" spans="1:7" ht="14.25">
      <c r="A53" s="1">
        <v>1839</v>
      </c>
      <c r="B53" s="1">
        <v>0</v>
      </c>
      <c r="E53" s="46">
        <f t="shared" si="1"/>
        <v>0</v>
      </c>
      <c r="F53" s="53">
        <f t="shared" si="2"/>
        <v>-0.01</v>
      </c>
      <c r="G53" s="54">
        <f t="shared" si="0"/>
        <v>-1</v>
      </c>
    </row>
    <row r="54" spans="1:7" ht="14.25">
      <c r="A54" s="1">
        <v>1840</v>
      </c>
      <c r="B54" s="1">
        <v>0</v>
      </c>
      <c r="E54" s="46">
        <f t="shared" si="1"/>
        <v>0</v>
      </c>
      <c r="F54" s="53">
        <f t="shared" si="2"/>
        <v>0</v>
      </c>
      <c r="G54" s="54">
        <f t="shared" si="0"/>
        <v>-1</v>
      </c>
    </row>
    <row r="55" spans="1:7" ht="14.25">
      <c r="A55" s="1">
        <v>1841</v>
      </c>
      <c r="B55" s="1">
        <v>1</v>
      </c>
      <c r="E55" s="46">
        <f t="shared" si="1"/>
        <v>0.01</v>
      </c>
      <c r="F55" s="53">
        <f t="shared" si="2"/>
        <v>0.01</v>
      </c>
      <c r="G55" s="54">
        <f t="shared" si="0"/>
        <v>-0.9863013698630136</v>
      </c>
    </row>
    <row r="56" spans="1:7" ht="14.25">
      <c r="A56" s="1">
        <v>1842</v>
      </c>
      <c r="B56" s="1">
        <v>1</v>
      </c>
      <c r="E56" s="46">
        <f t="shared" si="1"/>
        <v>0.01</v>
      </c>
      <c r="F56" s="53">
        <f t="shared" si="2"/>
        <v>0</v>
      </c>
      <c r="G56" s="54">
        <f t="shared" si="0"/>
        <v>-0.9863013698630136</v>
      </c>
    </row>
    <row r="57" spans="1:7" ht="14.25">
      <c r="A57" s="1">
        <v>1843</v>
      </c>
      <c r="B57" s="1">
        <v>2</v>
      </c>
      <c r="E57" s="46">
        <f t="shared" si="1"/>
        <v>0.02</v>
      </c>
      <c r="F57" s="53">
        <f t="shared" si="2"/>
        <v>0.01</v>
      </c>
      <c r="G57" s="54">
        <f t="shared" si="0"/>
        <v>-0.9726027397260274</v>
      </c>
    </row>
    <row r="58" spans="1:7" ht="14.25">
      <c r="A58" s="1">
        <v>1844</v>
      </c>
      <c r="B58" s="1">
        <v>1</v>
      </c>
      <c r="E58" s="46">
        <f t="shared" si="1"/>
        <v>0.01</v>
      </c>
      <c r="F58" s="53">
        <f t="shared" si="2"/>
        <v>-0.01</v>
      </c>
      <c r="G58" s="54">
        <f t="shared" si="0"/>
        <v>-0.9863013698630136</v>
      </c>
    </row>
    <row r="59" spans="1:7" ht="14.25">
      <c r="A59" s="1">
        <v>1845</v>
      </c>
      <c r="B59" s="1">
        <v>1</v>
      </c>
      <c r="E59" s="46">
        <f t="shared" si="1"/>
        <v>0.01</v>
      </c>
      <c r="F59" s="53">
        <f t="shared" si="2"/>
        <v>0</v>
      </c>
      <c r="G59" s="54">
        <f t="shared" si="0"/>
        <v>-0.9863013698630136</v>
      </c>
    </row>
    <row r="60" spans="1:7" ht="14.25">
      <c r="A60" s="1">
        <v>1846</v>
      </c>
      <c r="B60" s="1">
        <v>1</v>
      </c>
      <c r="E60" s="46">
        <f t="shared" si="1"/>
        <v>0.01</v>
      </c>
      <c r="F60" s="53">
        <f t="shared" si="2"/>
        <v>0</v>
      </c>
      <c r="G60" s="54">
        <f t="shared" si="0"/>
        <v>-0.9863013698630136</v>
      </c>
    </row>
    <row r="61" spans="1:7" ht="14.25">
      <c r="A61" s="1">
        <v>1847</v>
      </c>
      <c r="B61" s="1">
        <v>2</v>
      </c>
      <c r="E61" s="46">
        <f t="shared" si="1"/>
        <v>0.02</v>
      </c>
      <c r="F61" s="53">
        <f t="shared" si="2"/>
        <v>0.01</v>
      </c>
      <c r="G61" s="54">
        <f t="shared" si="0"/>
        <v>-0.9726027397260274</v>
      </c>
    </row>
    <row r="62" spans="1:7" ht="14.25">
      <c r="A62" s="1">
        <v>1848</v>
      </c>
      <c r="B62" s="1">
        <v>2</v>
      </c>
      <c r="E62" s="46">
        <f t="shared" si="1"/>
        <v>0.02</v>
      </c>
      <c r="F62" s="53">
        <f t="shared" si="2"/>
        <v>0</v>
      </c>
      <c r="G62" s="54">
        <f t="shared" si="0"/>
        <v>-0.9726027397260274</v>
      </c>
    </row>
    <row r="63" spans="1:7" ht="14.25">
      <c r="A63" s="1">
        <v>1849</v>
      </c>
      <c r="B63" s="1">
        <v>3</v>
      </c>
      <c r="E63" s="46">
        <f t="shared" si="1"/>
        <v>0.03</v>
      </c>
      <c r="F63" s="53">
        <f t="shared" si="2"/>
        <v>0.009999999999999998</v>
      </c>
      <c r="G63" s="54">
        <f t="shared" si="0"/>
        <v>-0.958904109589041</v>
      </c>
    </row>
    <row r="64" spans="1:7" ht="14.25">
      <c r="A64" s="1">
        <v>1850</v>
      </c>
      <c r="B64" s="1">
        <v>2</v>
      </c>
      <c r="E64" s="46">
        <f t="shared" si="1"/>
        <v>0.02</v>
      </c>
      <c r="F64" s="53">
        <f t="shared" si="2"/>
        <v>-0.009999999999999998</v>
      </c>
      <c r="G64" s="54">
        <f t="shared" si="0"/>
        <v>-0.9726027397260274</v>
      </c>
    </row>
    <row r="65" spans="1:7" ht="14.25">
      <c r="A65" s="1">
        <v>1851</v>
      </c>
      <c r="B65" s="1">
        <v>2</v>
      </c>
      <c r="E65" s="46">
        <f t="shared" si="1"/>
        <v>0.02</v>
      </c>
      <c r="F65" s="53">
        <f t="shared" si="2"/>
        <v>0</v>
      </c>
      <c r="G65" s="54">
        <f t="shared" si="0"/>
        <v>-0.9726027397260274</v>
      </c>
    </row>
    <row r="66" spans="1:7" ht="14.25">
      <c r="A66" s="1">
        <v>1852</v>
      </c>
      <c r="B66" s="1">
        <v>2</v>
      </c>
      <c r="E66" s="46">
        <f t="shared" si="1"/>
        <v>0.02</v>
      </c>
      <c r="F66" s="53">
        <f t="shared" si="2"/>
        <v>0</v>
      </c>
      <c r="G66" s="54">
        <f t="shared" si="0"/>
        <v>-0.9726027397260274</v>
      </c>
    </row>
    <row r="67" spans="1:7" ht="14.25">
      <c r="A67" s="1">
        <v>1853</v>
      </c>
      <c r="B67" s="1">
        <v>1</v>
      </c>
      <c r="E67" s="46">
        <f t="shared" si="1"/>
        <v>0.01</v>
      </c>
      <c r="F67" s="53">
        <f t="shared" si="2"/>
        <v>-0.01</v>
      </c>
      <c r="G67" s="54">
        <f t="shared" si="0"/>
        <v>-0.9863013698630136</v>
      </c>
    </row>
    <row r="68" spans="1:7" ht="14.25">
      <c r="A68" s="1">
        <v>1854</v>
      </c>
      <c r="B68" s="1">
        <v>1</v>
      </c>
      <c r="E68" s="46">
        <f t="shared" si="1"/>
        <v>0.01</v>
      </c>
      <c r="F68" s="53">
        <f t="shared" si="2"/>
        <v>0</v>
      </c>
      <c r="G68" s="54">
        <f aca="true" t="shared" si="3" ref="G68:G131">(E68-E$227)/E$227</f>
        <v>-0.9863013698630136</v>
      </c>
    </row>
    <row r="69" spans="1:7" ht="14.25">
      <c r="A69" s="1">
        <v>1855</v>
      </c>
      <c r="B69" s="1">
        <v>1</v>
      </c>
      <c r="E69" s="46">
        <f aca="true" t="shared" si="4" ref="E69:E132">B69*0.01</f>
        <v>0.01</v>
      </c>
      <c r="F69" s="53">
        <f t="shared" si="2"/>
        <v>0</v>
      </c>
      <c r="G69" s="54">
        <f t="shared" si="3"/>
        <v>-0.9863013698630136</v>
      </c>
    </row>
    <row r="70" spans="1:7" ht="14.25">
      <c r="A70" s="1">
        <v>1856</v>
      </c>
      <c r="B70" s="1">
        <v>1</v>
      </c>
      <c r="E70" s="46">
        <f t="shared" si="4"/>
        <v>0.01</v>
      </c>
      <c r="F70" s="53">
        <f aca="true" t="shared" si="5" ref="F70:F133">E70-E69</f>
        <v>0</v>
      </c>
      <c r="G70" s="54">
        <f t="shared" si="3"/>
        <v>-0.9863013698630136</v>
      </c>
    </row>
    <row r="71" spans="1:7" ht="14.25">
      <c r="A71" s="1">
        <v>1857</v>
      </c>
      <c r="B71" s="1">
        <v>1</v>
      </c>
      <c r="E71" s="46">
        <f t="shared" si="4"/>
        <v>0.01</v>
      </c>
      <c r="F71" s="53">
        <f t="shared" si="5"/>
        <v>0</v>
      </c>
      <c r="G71" s="54">
        <f t="shared" si="3"/>
        <v>-0.9863013698630136</v>
      </c>
    </row>
    <row r="72" spans="1:7" ht="14.25">
      <c r="A72" s="1">
        <v>1858</v>
      </c>
      <c r="B72" s="1">
        <v>1</v>
      </c>
      <c r="E72" s="46">
        <f t="shared" si="4"/>
        <v>0.01</v>
      </c>
      <c r="F72" s="53">
        <f t="shared" si="5"/>
        <v>0</v>
      </c>
      <c r="G72" s="54">
        <f t="shared" si="3"/>
        <v>-0.9863013698630136</v>
      </c>
    </row>
    <row r="73" spans="1:7" ht="14.25">
      <c r="A73" s="1">
        <v>1859</v>
      </c>
      <c r="B73" s="1">
        <v>2</v>
      </c>
      <c r="E73" s="46">
        <f t="shared" si="4"/>
        <v>0.02</v>
      </c>
      <c r="F73" s="53">
        <f t="shared" si="5"/>
        <v>0.01</v>
      </c>
      <c r="G73" s="54">
        <f t="shared" si="3"/>
        <v>-0.9726027397260274</v>
      </c>
    </row>
    <row r="74" spans="1:7" ht="14.25">
      <c r="A74" s="1">
        <v>1860</v>
      </c>
      <c r="B74" s="1">
        <v>2</v>
      </c>
      <c r="E74" s="46">
        <f t="shared" si="4"/>
        <v>0.02</v>
      </c>
      <c r="F74" s="53">
        <f t="shared" si="5"/>
        <v>0</v>
      </c>
      <c r="G74" s="54">
        <f t="shared" si="3"/>
        <v>-0.9726027397260274</v>
      </c>
    </row>
    <row r="75" spans="1:7" ht="14.25">
      <c r="A75" s="1">
        <v>1861</v>
      </c>
      <c r="B75" s="1">
        <v>7</v>
      </c>
      <c r="E75" s="46">
        <f t="shared" si="4"/>
        <v>0.07</v>
      </c>
      <c r="F75" s="53">
        <f t="shared" si="5"/>
        <v>0.05</v>
      </c>
      <c r="G75" s="54">
        <f t="shared" si="3"/>
        <v>-0.9041095890410958</v>
      </c>
    </row>
    <row r="76" spans="1:7" ht="14.25">
      <c r="A76" s="1">
        <v>1862</v>
      </c>
      <c r="B76" s="1">
        <v>17</v>
      </c>
      <c r="E76" s="46">
        <f t="shared" si="4"/>
        <v>0.17</v>
      </c>
      <c r="F76" s="53">
        <f t="shared" si="5"/>
        <v>0.1</v>
      </c>
      <c r="G76" s="54">
        <f t="shared" si="3"/>
        <v>-0.7671232876712328</v>
      </c>
    </row>
    <row r="77" spans="1:7" ht="14.25">
      <c r="A77" s="1">
        <v>1863</v>
      </c>
      <c r="B77" s="1">
        <v>24</v>
      </c>
      <c r="E77" s="46">
        <f t="shared" si="4"/>
        <v>0.24</v>
      </c>
      <c r="F77" s="53">
        <f t="shared" si="5"/>
        <v>0.06999999999999998</v>
      </c>
      <c r="G77" s="54">
        <f t="shared" si="3"/>
        <v>-0.6712328767123288</v>
      </c>
    </row>
    <row r="78" spans="1:7" ht="14.25">
      <c r="A78" s="1">
        <v>1864</v>
      </c>
      <c r="B78" s="1">
        <v>26</v>
      </c>
      <c r="E78" s="46">
        <f t="shared" si="4"/>
        <v>0.26</v>
      </c>
      <c r="F78" s="53">
        <f t="shared" si="5"/>
        <v>0.020000000000000018</v>
      </c>
      <c r="G78" s="54">
        <f t="shared" si="3"/>
        <v>-0.6438356164383562</v>
      </c>
    </row>
    <row r="79" spans="1:7" ht="14.25">
      <c r="A79" s="1">
        <v>1865</v>
      </c>
      <c r="B79" s="1">
        <v>31</v>
      </c>
      <c r="E79" s="46">
        <f t="shared" si="4"/>
        <v>0.31</v>
      </c>
      <c r="F79" s="53">
        <f t="shared" si="5"/>
        <v>0.04999999999999999</v>
      </c>
      <c r="G79" s="54">
        <f t="shared" si="3"/>
        <v>-0.5753424657534246</v>
      </c>
    </row>
    <row r="80" spans="1:7" ht="14.25">
      <c r="A80" s="1">
        <v>1866</v>
      </c>
      <c r="B80" s="1">
        <v>31</v>
      </c>
      <c r="E80" s="46">
        <f t="shared" si="4"/>
        <v>0.31</v>
      </c>
      <c r="F80" s="53">
        <f t="shared" si="5"/>
        <v>0</v>
      </c>
      <c r="G80" s="54">
        <f t="shared" si="3"/>
        <v>-0.5753424657534246</v>
      </c>
    </row>
    <row r="81" spans="1:7" ht="14.25">
      <c r="A81" s="1">
        <v>1867</v>
      </c>
      <c r="B81" s="1">
        <v>31</v>
      </c>
      <c r="E81" s="46">
        <f t="shared" si="4"/>
        <v>0.31</v>
      </c>
      <c r="F81" s="53">
        <f t="shared" si="5"/>
        <v>0</v>
      </c>
      <c r="G81" s="54">
        <f t="shared" si="3"/>
        <v>-0.5753424657534246</v>
      </c>
    </row>
    <row r="82" spans="1:7" ht="14.25">
      <c r="A82" s="1">
        <v>1868</v>
      </c>
      <c r="B82" s="1">
        <v>31</v>
      </c>
      <c r="E82" s="46">
        <f t="shared" si="4"/>
        <v>0.31</v>
      </c>
      <c r="F82" s="53">
        <f t="shared" si="5"/>
        <v>0</v>
      </c>
      <c r="G82" s="54">
        <f t="shared" si="3"/>
        <v>-0.5753424657534246</v>
      </c>
    </row>
    <row r="83" spans="1:7" ht="14.25">
      <c r="A83" s="1">
        <v>1869</v>
      </c>
      <c r="B83" s="1">
        <v>30</v>
      </c>
      <c r="E83" s="46">
        <f t="shared" si="4"/>
        <v>0.3</v>
      </c>
      <c r="F83" s="53">
        <f t="shared" si="5"/>
        <v>-0.010000000000000009</v>
      </c>
      <c r="G83" s="54">
        <f t="shared" si="3"/>
        <v>-0.589041095890411</v>
      </c>
    </row>
    <row r="84" spans="1:7" ht="14.25">
      <c r="A84" s="1">
        <v>1870</v>
      </c>
      <c r="B84" s="1">
        <v>28</v>
      </c>
      <c r="E84" s="46">
        <f t="shared" si="4"/>
        <v>0.28</v>
      </c>
      <c r="F84" s="53">
        <f t="shared" si="5"/>
        <v>-0.019999999999999962</v>
      </c>
      <c r="G84" s="54">
        <f t="shared" si="3"/>
        <v>-0.6164383561643835</v>
      </c>
    </row>
    <row r="85" spans="1:7" ht="14.25">
      <c r="A85" s="1">
        <v>1871</v>
      </c>
      <c r="B85" s="1">
        <v>26</v>
      </c>
      <c r="E85" s="46">
        <f t="shared" si="4"/>
        <v>0.26</v>
      </c>
      <c r="F85" s="53">
        <f t="shared" si="5"/>
        <v>-0.020000000000000018</v>
      </c>
      <c r="G85" s="54">
        <f t="shared" si="3"/>
        <v>-0.6438356164383562</v>
      </c>
    </row>
    <row r="86" spans="1:7" ht="14.25">
      <c r="A86" s="1">
        <v>1872</v>
      </c>
      <c r="B86" s="1">
        <v>24</v>
      </c>
      <c r="E86" s="46">
        <f t="shared" si="4"/>
        <v>0.24</v>
      </c>
      <c r="F86" s="53">
        <f t="shared" si="5"/>
        <v>-0.020000000000000018</v>
      </c>
      <c r="G86" s="54">
        <f t="shared" si="3"/>
        <v>-0.6712328767123288</v>
      </c>
    </row>
    <row r="87" spans="1:7" ht="14.25">
      <c r="A87" s="1">
        <v>1873</v>
      </c>
      <c r="B87" s="1">
        <v>23</v>
      </c>
      <c r="E87" s="46">
        <f t="shared" si="4"/>
        <v>0.23</v>
      </c>
      <c r="F87" s="53">
        <f t="shared" si="5"/>
        <v>-0.009999999999999981</v>
      </c>
      <c r="G87" s="54">
        <f t="shared" si="3"/>
        <v>-0.684931506849315</v>
      </c>
    </row>
    <row r="88" spans="1:7" ht="14.25">
      <c r="A88" s="1">
        <v>1874</v>
      </c>
      <c r="B88" s="1">
        <v>24</v>
      </c>
      <c r="E88" s="46">
        <f t="shared" si="4"/>
        <v>0.24</v>
      </c>
      <c r="F88" s="53">
        <f t="shared" si="5"/>
        <v>0.009999999999999981</v>
      </c>
      <c r="G88" s="54">
        <f t="shared" si="3"/>
        <v>-0.6712328767123288</v>
      </c>
    </row>
    <row r="89" spans="1:7" ht="14.25">
      <c r="A89" s="1">
        <v>1875</v>
      </c>
      <c r="B89" s="1">
        <v>24</v>
      </c>
      <c r="E89" s="46">
        <f t="shared" si="4"/>
        <v>0.24</v>
      </c>
      <c r="F89" s="53">
        <f t="shared" si="5"/>
        <v>0</v>
      </c>
      <c r="G89" s="54">
        <f t="shared" si="3"/>
        <v>-0.6712328767123288</v>
      </c>
    </row>
    <row r="90" spans="1:7" ht="14.25">
      <c r="A90" s="1">
        <v>1876</v>
      </c>
      <c r="B90" s="1">
        <v>24</v>
      </c>
      <c r="E90" s="46">
        <f t="shared" si="4"/>
        <v>0.24</v>
      </c>
      <c r="F90" s="53">
        <f t="shared" si="5"/>
        <v>0</v>
      </c>
      <c r="G90" s="54">
        <f t="shared" si="3"/>
        <v>-0.6712328767123288</v>
      </c>
    </row>
    <row r="91" spans="1:7" ht="14.25">
      <c r="A91" s="1">
        <v>1877</v>
      </c>
      <c r="B91" s="1">
        <v>24</v>
      </c>
      <c r="E91" s="46">
        <f t="shared" si="4"/>
        <v>0.24</v>
      </c>
      <c r="F91" s="53">
        <f t="shared" si="5"/>
        <v>0</v>
      </c>
      <c r="G91" s="54">
        <f t="shared" si="3"/>
        <v>-0.6712328767123288</v>
      </c>
    </row>
    <row r="92" spans="1:7" ht="14.25">
      <c r="A92" s="1">
        <v>1878</v>
      </c>
      <c r="B92" s="1">
        <v>26</v>
      </c>
      <c r="E92" s="46">
        <f t="shared" si="4"/>
        <v>0.26</v>
      </c>
      <c r="F92" s="53">
        <f t="shared" si="5"/>
        <v>0.020000000000000018</v>
      </c>
      <c r="G92" s="54">
        <f t="shared" si="3"/>
        <v>-0.6438356164383562</v>
      </c>
    </row>
    <row r="93" spans="1:7" ht="14.25">
      <c r="A93" s="1">
        <v>1879</v>
      </c>
      <c r="B93" s="1">
        <v>23</v>
      </c>
      <c r="E93" s="46">
        <f t="shared" si="4"/>
        <v>0.23</v>
      </c>
      <c r="F93" s="53">
        <f t="shared" si="5"/>
        <v>-0.03</v>
      </c>
      <c r="G93" s="54">
        <f t="shared" si="3"/>
        <v>-0.684931506849315</v>
      </c>
    </row>
    <row r="94" spans="1:7" ht="14.25">
      <c r="A94" s="1">
        <v>1880</v>
      </c>
      <c r="B94" s="1">
        <v>18</v>
      </c>
      <c r="E94" s="46">
        <f t="shared" si="4"/>
        <v>0.18</v>
      </c>
      <c r="F94" s="53">
        <f t="shared" si="5"/>
        <v>-0.05000000000000002</v>
      </c>
      <c r="G94" s="54">
        <f t="shared" si="3"/>
        <v>-0.7534246575342467</v>
      </c>
    </row>
    <row r="95" spans="1:7" ht="14.25">
      <c r="A95" s="1">
        <v>1881</v>
      </c>
      <c r="B95" s="1">
        <v>17</v>
      </c>
      <c r="E95" s="46">
        <f t="shared" si="4"/>
        <v>0.17</v>
      </c>
      <c r="F95" s="53">
        <f t="shared" si="5"/>
        <v>-0.009999999999999981</v>
      </c>
      <c r="G95" s="54">
        <f t="shared" si="3"/>
        <v>-0.7671232876712328</v>
      </c>
    </row>
    <row r="96" spans="1:7" ht="14.25">
      <c r="A96" s="1">
        <v>1882</v>
      </c>
      <c r="B96" s="1">
        <v>14</v>
      </c>
      <c r="E96" s="46">
        <f t="shared" si="4"/>
        <v>0.14</v>
      </c>
      <c r="F96" s="53">
        <f t="shared" si="5"/>
        <v>-0.03</v>
      </c>
      <c r="G96" s="54">
        <f t="shared" si="3"/>
        <v>-0.8082191780821918</v>
      </c>
    </row>
    <row r="97" spans="1:7" ht="14.25">
      <c r="A97" s="1">
        <v>1883</v>
      </c>
      <c r="B97" s="1">
        <v>14</v>
      </c>
      <c r="E97" s="46">
        <f t="shared" si="4"/>
        <v>0.14</v>
      </c>
      <c r="F97" s="53">
        <f t="shared" si="5"/>
        <v>0</v>
      </c>
      <c r="G97" s="54">
        <f t="shared" si="3"/>
        <v>-0.8082191780821918</v>
      </c>
    </row>
    <row r="98" spans="1:7" ht="14.25">
      <c r="A98" s="1">
        <v>1884</v>
      </c>
      <c r="B98" s="1">
        <v>13</v>
      </c>
      <c r="E98" s="46">
        <f t="shared" si="4"/>
        <v>0.13</v>
      </c>
      <c r="F98" s="53">
        <f t="shared" si="5"/>
        <v>-0.010000000000000009</v>
      </c>
      <c r="G98" s="54">
        <f t="shared" si="3"/>
        <v>-0.821917808219178</v>
      </c>
    </row>
    <row r="99" spans="1:7" ht="14.25">
      <c r="A99" s="1">
        <v>1885</v>
      </c>
      <c r="B99" s="1">
        <v>13</v>
      </c>
      <c r="E99" s="46">
        <f t="shared" si="4"/>
        <v>0.13</v>
      </c>
      <c r="F99" s="53">
        <f t="shared" si="5"/>
        <v>0</v>
      </c>
      <c r="G99" s="54">
        <f t="shared" si="3"/>
        <v>-0.821917808219178</v>
      </c>
    </row>
    <row r="100" spans="1:7" ht="14.25">
      <c r="A100" s="1">
        <v>1886</v>
      </c>
      <c r="B100" s="1">
        <v>12</v>
      </c>
      <c r="E100" s="46">
        <f t="shared" si="4"/>
        <v>0.12</v>
      </c>
      <c r="F100" s="53">
        <f t="shared" si="5"/>
        <v>-0.010000000000000009</v>
      </c>
      <c r="G100" s="54">
        <f t="shared" si="3"/>
        <v>-0.8356164383561644</v>
      </c>
    </row>
    <row r="101" spans="1:7" ht="14.25">
      <c r="A101" s="1">
        <v>1887</v>
      </c>
      <c r="B101" s="1">
        <v>11</v>
      </c>
      <c r="E101" s="46">
        <f t="shared" si="4"/>
        <v>0.11</v>
      </c>
      <c r="F101" s="53">
        <f t="shared" si="5"/>
        <v>-0.009999999999999995</v>
      </c>
      <c r="G101" s="54">
        <f t="shared" si="3"/>
        <v>-0.8493150684931507</v>
      </c>
    </row>
    <row r="102" spans="1:7" ht="14.25">
      <c r="A102" s="1">
        <v>1888</v>
      </c>
      <c r="B102" s="1">
        <v>10</v>
      </c>
      <c r="E102" s="46">
        <f t="shared" si="4"/>
        <v>0.1</v>
      </c>
      <c r="F102" s="53">
        <f t="shared" si="5"/>
        <v>-0.009999999999999995</v>
      </c>
      <c r="G102" s="54">
        <f t="shared" si="3"/>
        <v>-0.863013698630137</v>
      </c>
    </row>
    <row r="103" spans="1:7" ht="14.25">
      <c r="A103" s="1">
        <v>1889</v>
      </c>
      <c r="B103" s="1">
        <v>9</v>
      </c>
      <c r="E103" s="46">
        <f t="shared" si="4"/>
        <v>0.09</v>
      </c>
      <c r="F103" s="53">
        <f t="shared" si="5"/>
        <v>-0.010000000000000009</v>
      </c>
      <c r="G103" s="54">
        <f t="shared" si="3"/>
        <v>-0.8767123287671234</v>
      </c>
    </row>
    <row r="104" spans="1:7" ht="14.25">
      <c r="A104" s="1">
        <v>1890</v>
      </c>
      <c r="B104" s="1">
        <v>8</v>
      </c>
      <c r="E104" s="46">
        <f t="shared" si="4"/>
        <v>0.08</v>
      </c>
      <c r="F104" s="53">
        <f t="shared" si="5"/>
        <v>-0.009999999999999995</v>
      </c>
      <c r="G104" s="54">
        <f t="shared" si="3"/>
        <v>-0.8904109589041096</v>
      </c>
    </row>
    <row r="105" spans="1:7" ht="14.25">
      <c r="A105" s="1">
        <v>1891</v>
      </c>
      <c r="B105" s="1">
        <v>7</v>
      </c>
      <c r="E105" s="46">
        <f t="shared" si="4"/>
        <v>0.07</v>
      </c>
      <c r="F105" s="53">
        <f t="shared" si="5"/>
        <v>-0.009999999999999995</v>
      </c>
      <c r="G105" s="54">
        <f t="shared" si="3"/>
        <v>-0.9041095890410958</v>
      </c>
    </row>
    <row r="106" spans="1:7" ht="14.25">
      <c r="A106" s="1">
        <v>1892</v>
      </c>
      <c r="B106" s="1">
        <v>7</v>
      </c>
      <c r="E106" s="46">
        <f t="shared" si="4"/>
        <v>0.07</v>
      </c>
      <c r="F106" s="53">
        <f t="shared" si="5"/>
        <v>0</v>
      </c>
      <c r="G106" s="54">
        <f t="shared" si="3"/>
        <v>-0.9041095890410958</v>
      </c>
    </row>
    <row r="107" spans="1:7" ht="14.25">
      <c r="A107" s="1">
        <v>1893</v>
      </c>
      <c r="B107" s="1">
        <v>7</v>
      </c>
      <c r="E107" s="46">
        <f t="shared" si="4"/>
        <v>0.07</v>
      </c>
      <c r="F107" s="53">
        <f t="shared" si="5"/>
        <v>0</v>
      </c>
      <c r="G107" s="54">
        <f t="shared" si="3"/>
        <v>-0.9041095890410958</v>
      </c>
    </row>
    <row r="108" spans="1:7" ht="14.25">
      <c r="A108" s="1">
        <v>1894</v>
      </c>
      <c r="B108" s="1">
        <v>8</v>
      </c>
      <c r="E108" s="46">
        <f t="shared" si="4"/>
        <v>0.08</v>
      </c>
      <c r="F108" s="53">
        <f t="shared" si="5"/>
        <v>0.009999999999999995</v>
      </c>
      <c r="G108" s="54">
        <f t="shared" si="3"/>
        <v>-0.8904109589041096</v>
      </c>
    </row>
    <row r="109" spans="1:7" ht="14.25">
      <c r="A109" s="1">
        <v>1895</v>
      </c>
      <c r="B109" s="1">
        <v>8</v>
      </c>
      <c r="E109" s="46">
        <f t="shared" si="4"/>
        <v>0.08</v>
      </c>
      <c r="F109" s="53">
        <f t="shared" si="5"/>
        <v>0</v>
      </c>
      <c r="G109" s="54">
        <f t="shared" si="3"/>
        <v>-0.8904109589041096</v>
      </c>
    </row>
    <row r="110" spans="1:7" ht="14.25">
      <c r="A110" s="1">
        <v>1896</v>
      </c>
      <c r="B110" s="1">
        <v>9</v>
      </c>
      <c r="E110" s="46">
        <f t="shared" si="4"/>
        <v>0.09</v>
      </c>
      <c r="F110" s="53">
        <f t="shared" si="5"/>
        <v>0.009999999999999995</v>
      </c>
      <c r="G110" s="54">
        <f t="shared" si="3"/>
        <v>-0.8767123287671234</v>
      </c>
    </row>
    <row r="111" spans="1:7" ht="14.25">
      <c r="A111" s="1">
        <v>1897</v>
      </c>
      <c r="B111" s="1">
        <v>8</v>
      </c>
      <c r="E111" s="46">
        <f t="shared" si="4"/>
        <v>0.08</v>
      </c>
      <c r="F111" s="53">
        <f t="shared" si="5"/>
        <v>-0.009999999999999995</v>
      </c>
      <c r="G111" s="54">
        <f t="shared" si="3"/>
        <v>-0.8904109589041096</v>
      </c>
    </row>
    <row r="112" spans="1:7" ht="14.25">
      <c r="A112" s="1">
        <v>1898</v>
      </c>
      <c r="B112" s="1">
        <v>8</v>
      </c>
      <c r="E112" s="46">
        <f t="shared" si="4"/>
        <v>0.08</v>
      </c>
      <c r="F112" s="53">
        <f t="shared" si="5"/>
        <v>0</v>
      </c>
      <c r="G112" s="54">
        <f t="shared" si="3"/>
        <v>-0.8904109589041096</v>
      </c>
    </row>
    <row r="113" spans="1:7" ht="14.25">
      <c r="A113" s="1">
        <v>1899</v>
      </c>
      <c r="B113" s="1">
        <v>8</v>
      </c>
      <c r="E113" s="46">
        <f t="shared" si="4"/>
        <v>0.08</v>
      </c>
      <c r="F113" s="53">
        <f t="shared" si="5"/>
        <v>0</v>
      </c>
      <c r="G113" s="54">
        <f t="shared" si="3"/>
        <v>-0.8904109589041096</v>
      </c>
    </row>
    <row r="114" spans="1:7" ht="14.25">
      <c r="A114" s="1">
        <v>1900</v>
      </c>
      <c r="B114" s="1">
        <v>7</v>
      </c>
      <c r="E114" s="46">
        <f t="shared" si="4"/>
        <v>0.07</v>
      </c>
      <c r="F114" s="53">
        <f t="shared" si="5"/>
        <v>-0.009999999999999995</v>
      </c>
      <c r="G114" s="54">
        <f t="shared" si="3"/>
        <v>-0.9041095890410958</v>
      </c>
    </row>
    <row r="115" spans="1:7" ht="14.25">
      <c r="A115" s="1">
        <v>1901</v>
      </c>
      <c r="B115" s="1">
        <v>6</v>
      </c>
      <c r="E115" s="46">
        <f t="shared" si="4"/>
        <v>0.06</v>
      </c>
      <c r="F115" s="53">
        <f t="shared" si="5"/>
        <v>-0.010000000000000009</v>
      </c>
      <c r="G115" s="54">
        <f t="shared" si="3"/>
        <v>-0.9178082191780821</v>
      </c>
    </row>
    <row r="116" spans="1:7" ht="14.25">
      <c r="A116" s="1">
        <v>1902</v>
      </c>
      <c r="B116" s="1">
        <v>5</v>
      </c>
      <c r="E116" s="46">
        <f t="shared" si="4"/>
        <v>0.05</v>
      </c>
      <c r="F116" s="53">
        <f t="shared" si="5"/>
        <v>-0.009999999999999995</v>
      </c>
      <c r="G116" s="54">
        <f t="shared" si="3"/>
        <v>-0.9315068493150684</v>
      </c>
    </row>
    <row r="117" spans="1:7" ht="14.25">
      <c r="A117" s="1">
        <v>1903</v>
      </c>
      <c r="B117" s="1">
        <v>5</v>
      </c>
      <c r="E117" s="46">
        <f t="shared" si="4"/>
        <v>0.05</v>
      </c>
      <c r="F117" s="53">
        <f t="shared" si="5"/>
        <v>0</v>
      </c>
      <c r="G117" s="54">
        <f t="shared" si="3"/>
        <v>-0.9315068493150684</v>
      </c>
    </row>
    <row r="118" spans="1:7" ht="14.25">
      <c r="A118" s="1">
        <v>1904</v>
      </c>
      <c r="B118" s="1">
        <v>5</v>
      </c>
      <c r="E118" s="46">
        <f t="shared" si="4"/>
        <v>0.05</v>
      </c>
      <c r="F118" s="53">
        <f t="shared" si="5"/>
        <v>0</v>
      </c>
      <c r="G118" s="54">
        <f t="shared" si="3"/>
        <v>-0.9315068493150684</v>
      </c>
    </row>
    <row r="119" spans="1:7" ht="14.25">
      <c r="A119" s="1">
        <v>1905</v>
      </c>
      <c r="B119" s="1">
        <v>4</v>
      </c>
      <c r="E119" s="46">
        <f t="shared" si="4"/>
        <v>0.04</v>
      </c>
      <c r="F119" s="53">
        <f t="shared" si="5"/>
        <v>-0.010000000000000002</v>
      </c>
      <c r="G119" s="54">
        <f t="shared" si="3"/>
        <v>-0.9452054794520548</v>
      </c>
    </row>
    <row r="120" spans="1:7" ht="14.25">
      <c r="A120" s="1">
        <v>1906</v>
      </c>
      <c r="B120" s="1">
        <v>4</v>
      </c>
      <c r="E120" s="46">
        <f t="shared" si="4"/>
        <v>0.04</v>
      </c>
      <c r="F120" s="53">
        <f t="shared" si="5"/>
        <v>0</v>
      </c>
      <c r="G120" s="54">
        <f t="shared" si="3"/>
        <v>-0.9452054794520548</v>
      </c>
    </row>
    <row r="121" spans="1:7" ht="14.25">
      <c r="A121" s="1">
        <v>1907</v>
      </c>
      <c r="B121" s="1">
        <v>4</v>
      </c>
      <c r="E121" s="46">
        <f t="shared" si="4"/>
        <v>0.04</v>
      </c>
      <c r="F121" s="53">
        <f t="shared" si="5"/>
        <v>0</v>
      </c>
      <c r="G121" s="54">
        <f t="shared" si="3"/>
        <v>-0.9452054794520548</v>
      </c>
    </row>
    <row r="122" spans="1:7" ht="14.25">
      <c r="A122" s="1">
        <v>1908</v>
      </c>
      <c r="B122" s="1">
        <v>4</v>
      </c>
      <c r="E122" s="46">
        <f t="shared" si="4"/>
        <v>0.04</v>
      </c>
      <c r="F122" s="53">
        <f t="shared" si="5"/>
        <v>0</v>
      </c>
      <c r="G122" s="54">
        <f t="shared" si="3"/>
        <v>-0.9452054794520548</v>
      </c>
    </row>
    <row r="123" spans="1:7" ht="14.25">
      <c r="A123" s="1">
        <v>1909</v>
      </c>
      <c r="B123" s="1">
        <v>4</v>
      </c>
      <c r="E123" s="46">
        <f t="shared" si="4"/>
        <v>0.04</v>
      </c>
      <c r="F123" s="53">
        <f t="shared" si="5"/>
        <v>0</v>
      </c>
      <c r="G123" s="54">
        <f t="shared" si="3"/>
        <v>-0.9452054794520548</v>
      </c>
    </row>
    <row r="124" spans="1:7" ht="14.25">
      <c r="A124" s="1">
        <v>1910</v>
      </c>
      <c r="B124" s="1">
        <v>4</v>
      </c>
      <c r="E124" s="46">
        <f t="shared" si="4"/>
        <v>0.04</v>
      </c>
      <c r="F124" s="53">
        <f t="shared" si="5"/>
        <v>0</v>
      </c>
      <c r="G124" s="54">
        <f t="shared" si="3"/>
        <v>-0.9452054794520548</v>
      </c>
    </row>
    <row r="125" spans="1:7" ht="14.25">
      <c r="A125" s="1">
        <v>1911</v>
      </c>
      <c r="B125" s="1">
        <v>4</v>
      </c>
      <c r="E125" s="46">
        <f t="shared" si="4"/>
        <v>0.04</v>
      </c>
      <c r="F125" s="53">
        <f t="shared" si="5"/>
        <v>0</v>
      </c>
      <c r="G125" s="54">
        <f t="shared" si="3"/>
        <v>-0.9452054794520548</v>
      </c>
    </row>
    <row r="126" spans="1:7" ht="14.25">
      <c r="A126" s="1">
        <v>1912</v>
      </c>
      <c r="B126" s="1">
        <v>3</v>
      </c>
      <c r="E126" s="46">
        <f t="shared" si="4"/>
        <v>0.03</v>
      </c>
      <c r="F126" s="53">
        <f t="shared" si="5"/>
        <v>-0.010000000000000002</v>
      </c>
      <c r="G126" s="54">
        <f t="shared" si="3"/>
        <v>-0.958904109589041</v>
      </c>
    </row>
    <row r="127" spans="1:7" ht="14.25">
      <c r="A127" s="1">
        <v>1913</v>
      </c>
      <c r="B127" s="1">
        <v>3</v>
      </c>
      <c r="E127" s="46">
        <f t="shared" si="4"/>
        <v>0.03</v>
      </c>
      <c r="F127" s="53">
        <f t="shared" si="5"/>
        <v>0</v>
      </c>
      <c r="G127" s="54">
        <f t="shared" si="3"/>
        <v>-0.958904109589041</v>
      </c>
    </row>
    <row r="128" spans="1:7" ht="14.25">
      <c r="A128" s="1">
        <v>1914</v>
      </c>
      <c r="B128" s="1">
        <v>4</v>
      </c>
      <c r="E128" s="46">
        <f t="shared" si="4"/>
        <v>0.04</v>
      </c>
      <c r="F128" s="53">
        <f t="shared" si="5"/>
        <v>0.010000000000000002</v>
      </c>
      <c r="G128" s="54">
        <f t="shared" si="3"/>
        <v>-0.9452054794520548</v>
      </c>
    </row>
    <row r="129" spans="1:7" ht="14.25">
      <c r="A129" s="1">
        <v>1915</v>
      </c>
      <c r="B129" s="1">
        <v>3</v>
      </c>
      <c r="E129" s="46">
        <f t="shared" si="4"/>
        <v>0.03</v>
      </c>
      <c r="F129" s="53">
        <f t="shared" si="5"/>
        <v>-0.010000000000000002</v>
      </c>
      <c r="G129" s="54">
        <f t="shared" si="3"/>
        <v>-0.958904109589041</v>
      </c>
    </row>
    <row r="130" spans="1:7" ht="14.25">
      <c r="A130" s="1">
        <v>1916</v>
      </c>
      <c r="B130" s="1">
        <v>3</v>
      </c>
      <c r="E130" s="46">
        <f t="shared" si="4"/>
        <v>0.03</v>
      </c>
      <c r="F130" s="53">
        <f t="shared" si="5"/>
        <v>0</v>
      </c>
      <c r="G130" s="54">
        <f t="shared" si="3"/>
        <v>-0.958904109589041</v>
      </c>
    </row>
    <row r="131" spans="1:7" ht="14.25">
      <c r="A131" s="1">
        <v>1917</v>
      </c>
      <c r="B131" s="1">
        <v>13</v>
      </c>
      <c r="E131" s="46">
        <f t="shared" si="4"/>
        <v>0.13</v>
      </c>
      <c r="F131" s="53">
        <f t="shared" si="5"/>
        <v>0.1</v>
      </c>
      <c r="G131" s="54">
        <f t="shared" si="3"/>
        <v>-0.821917808219178</v>
      </c>
    </row>
    <row r="132" spans="1:7" ht="14.25">
      <c r="A132" s="1">
        <v>1918</v>
      </c>
      <c r="B132" s="1">
        <v>30</v>
      </c>
      <c r="E132" s="46">
        <f t="shared" si="4"/>
        <v>0.3</v>
      </c>
      <c r="F132" s="53">
        <f t="shared" si="5"/>
        <v>0.16999999999999998</v>
      </c>
      <c r="G132" s="54">
        <f aca="true" t="shared" si="6" ref="G132:G195">(E132-E$227)/E$227</f>
        <v>-0.589041095890411</v>
      </c>
    </row>
    <row r="133" spans="1:7" ht="14.25">
      <c r="A133" s="1">
        <v>1919</v>
      </c>
      <c r="B133" s="1">
        <v>33</v>
      </c>
      <c r="E133" s="46">
        <f aca="true" t="shared" si="7" ref="E133:E196">B133*0.01</f>
        <v>0.33</v>
      </c>
      <c r="F133" s="53">
        <f t="shared" si="5"/>
        <v>0.030000000000000027</v>
      </c>
      <c r="G133" s="54">
        <f t="shared" si="6"/>
        <v>-0.547945205479452</v>
      </c>
    </row>
    <row r="134" spans="1:7" ht="14.25">
      <c r="A134" s="1">
        <v>1920</v>
      </c>
      <c r="B134" s="1">
        <v>27</v>
      </c>
      <c r="E134" s="46">
        <f t="shared" si="7"/>
        <v>0.27</v>
      </c>
      <c r="F134" s="53">
        <f aca="true" t="shared" si="8" ref="F134:F197">E134-E133</f>
        <v>-0.06</v>
      </c>
      <c r="G134" s="54">
        <f t="shared" si="6"/>
        <v>-0.6301369863013698</v>
      </c>
    </row>
    <row r="135" spans="1:7" ht="14.25">
      <c r="A135" s="1">
        <v>1921</v>
      </c>
      <c r="B135" s="1">
        <v>32</v>
      </c>
      <c r="E135" s="46">
        <f t="shared" si="7"/>
        <v>0.32</v>
      </c>
      <c r="F135" s="53">
        <f t="shared" si="8"/>
        <v>0.04999999999999999</v>
      </c>
      <c r="G135" s="54">
        <f t="shared" si="6"/>
        <v>-0.5616438356164384</v>
      </c>
    </row>
    <row r="136" spans="1:7" ht="14.25">
      <c r="A136" s="1">
        <v>1922</v>
      </c>
      <c r="B136" s="1">
        <v>31</v>
      </c>
      <c r="E136" s="46">
        <f t="shared" si="7"/>
        <v>0.31</v>
      </c>
      <c r="F136" s="53">
        <f t="shared" si="8"/>
        <v>-0.010000000000000009</v>
      </c>
      <c r="G136" s="54">
        <f t="shared" si="6"/>
        <v>-0.5753424657534246</v>
      </c>
    </row>
    <row r="137" spans="1:7" ht="14.25">
      <c r="A137" s="1">
        <v>1923</v>
      </c>
      <c r="B137" s="1">
        <v>25</v>
      </c>
      <c r="E137" s="46">
        <f t="shared" si="7"/>
        <v>0.25</v>
      </c>
      <c r="F137" s="53">
        <f t="shared" si="8"/>
        <v>-0.06</v>
      </c>
      <c r="G137" s="54">
        <f t="shared" si="6"/>
        <v>-0.6575342465753424</v>
      </c>
    </row>
    <row r="138" spans="1:7" ht="14.25">
      <c r="A138" s="1">
        <v>1924</v>
      </c>
      <c r="B138" s="1">
        <v>24</v>
      </c>
      <c r="E138" s="46">
        <f t="shared" si="7"/>
        <v>0.24</v>
      </c>
      <c r="F138" s="53">
        <f t="shared" si="8"/>
        <v>-0.010000000000000009</v>
      </c>
      <c r="G138" s="54">
        <f t="shared" si="6"/>
        <v>-0.6712328767123288</v>
      </c>
    </row>
    <row r="139" spans="1:7" ht="14.25">
      <c r="A139" s="1">
        <v>1925</v>
      </c>
      <c r="B139" s="1">
        <v>22</v>
      </c>
      <c r="E139" s="46">
        <f t="shared" si="7"/>
        <v>0.22</v>
      </c>
      <c r="F139" s="53">
        <f t="shared" si="8"/>
        <v>-0.01999999999999999</v>
      </c>
      <c r="G139" s="54">
        <f t="shared" si="6"/>
        <v>-0.6986301369863014</v>
      </c>
    </row>
    <row r="140" spans="1:7" ht="14.25">
      <c r="A140" s="1">
        <v>1926</v>
      </c>
      <c r="B140" s="1">
        <v>19</v>
      </c>
      <c r="E140" s="46">
        <f t="shared" si="7"/>
        <v>0.19</v>
      </c>
      <c r="F140" s="53">
        <f t="shared" si="8"/>
        <v>-0.03</v>
      </c>
      <c r="G140" s="54">
        <f t="shared" si="6"/>
        <v>-0.7397260273972603</v>
      </c>
    </row>
    <row r="141" spans="1:7" ht="14.25">
      <c r="A141" s="1">
        <v>1927</v>
      </c>
      <c r="B141" s="1">
        <v>18</v>
      </c>
      <c r="E141" s="46">
        <f t="shared" si="7"/>
        <v>0.18</v>
      </c>
      <c r="F141" s="53">
        <f t="shared" si="8"/>
        <v>-0.010000000000000009</v>
      </c>
      <c r="G141" s="54">
        <f t="shared" si="6"/>
        <v>-0.7534246575342467</v>
      </c>
    </row>
    <row r="142" spans="1:7" ht="14.25">
      <c r="A142" s="1">
        <v>1928</v>
      </c>
      <c r="B142" s="1">
        <v>17</v>
      </c>
      <c r="E142" s="46">
        <f t="shared" si="7"/>
        <v>0.17</v>
      </c>
      <c r="F142" s="53">
        <f t="shared" si="8"/>
        <v>-0.009999999999999981</v>
      </c>
      <c r="G142" s="54">
        <f t="shared" si="6"/>
        <v>-0.7671232876712328</v>
      </c>
    </row>
    <row r="143" spans="1:7" ht="14.25">
      <c r="A143" s="1">
        <v>1929</v>
      </c>
      <c r="B143" s="1">
        <v>15</v>
      </c>
      <c r="E143" s="46">
        <f t="shared" si="7"/>
        <v>0.15</v>
      </c>
      <c r="F143" s="53">
        <f t="shared" si="8"/>
        <v>-0.020000000000000018</v>
      </c>
      <c r="G143" s="54">
        <f t="shared" si="6"/>
        <v>-0.7945205479452054</v>
      </c>
    </row>
    <row r="144" spans="1:7" ht="14.25">
      <c r="A144" s="1">
        <v>1930</v>
      </c>
      <c r="B144" s="1">
        <v>16</v>
      </c>
      <c r="E144" s="46">
        <f t="shared" si="7"/>
        <v>0.16</v>
      </c>
      <c r="F144" s="53">
        <f t="shared" si="8"/>
        <v>0.010000000000000009</v>
      </c>
      <c r="G144" s="54">
        <f t="shared" si="6"/>
        <v>-0.7808219178082191</v>
      </c>
    </row>
    <row r="145" spans="1:7" ht="14.25">
      <c r="A145" s="1">
        <v>1931</v>
      </c>
      <c r="B145" s="1">
        <v>22</v>
      </c>
      <c r="E145" s="46">
        <f t="shared" si="7"/>
        <v>0.22</v>
      </c>
      <c r="F145" s="53">
        <f t="shared" si="8"/>
        <v>0.06</v>
      </c>
      <c r="G145" s="54">
        <f t="shared" si="6"/>
        <v>-0.6986301369863014</v>
      </c>
    </row>
    <row r="146" spans="1:7" ht="14.25">
      <c r="A146" s="1">
        <v>1932</v>
      </c>
      <c r="B146" s="1">
        <v>34</v>
      </c>
      <c r="E146" s="46">
        <f t="shared" si="7"/>
        <v>0.34</v>
      </c>
      <c r="F146" s="53">
        <f t="shared" si="8"/>
        <v>0.12000000000000002</v>
      </c>
      <c r="G146" s="54">
        <f t="shared" si="6"/>
        <v>-0.5342465753424657</v>
      </c>
    </row>
    <row r="147" spans="1:7" ht="14.25">
      <c r="A147" s="1">
        <v>1933</v>
      </c>
      <c r="B147" s="1">
        <v>39</v>
      </c>
      <c r="E147" s="46">
        <f t="shared" si="7"/>
        <v>0.39</v>
      </c>
      <c r="F147" s="53">
        <f t="shared" si="8"/>
        <v>0.04999999999999999</v>
      </c>
      <c r="G147" s="54">
        <f t="shared" si="6"/>
        <v>-0.4657534246575342</v>
      </c>
    </row>
    <row r="148" spans="1:7" ht="14.25">
      <c r="A148" s="1">
        <v>1934</v>
      </c>
      <c r="B148" s="1">
        <v>43</v>
      </c>
      <c r="E148" s="46">
        <f t="shared" si="7"/>
        <v>0.43</v>
      </c>
      <c r="F148" s="53">
        <f t="shared" si="8"/>
        <v>0.03999999999999998</v>
      </c>
      <c r="G148" s="54">
        <f t="shared" si="6"/>
        <v>-0.410958904109589</v>
      </c>
    </row>
    <row r="149" spans="1:7" ht="14.25">
      <c r="A149" s="1">
        <v>1935</v>
      </c>
      <c r="B149" s="1">
        <v>42</v>
      </c>
      <c r="E149" s="46">
        <f t="shared" si="7"/>
        <v>0.42</v>
      </c>
      <c r="F149" s="53">
        <f t="shared" si="8"/>
        <v>-0.010000000000000009</v>
      </c>
      <c r="G149" s="54">
        <f t="shared" si="6"/>
        <v>-0.4246575342465754</v>
      </c>
    </row>
    <row r="150" spans="1:7" ht="14.25">
      <c r="A150" s="1">
        <v>1936</v>
      </c>
      <c r="B150" s="1">
        <v>42</v>
      </c>
      <c r="E150" s="46">
        <f t="shared" si="7"/>
        <v>0.42</v>
      </c>
      <c r="F150" s="53">
        <f t="shared" si="8"/>
        <v>0</v>
      </c>
      <c r="G150" s="54">
        <f t="shared" si="6"/>
        <v>-0.4246575342465754</v>
      </c>
    </row>
    <row r="151" spans="1:7" ht="14.25">
      <c r="A151" s="1">
        <v>1937</v>
      </c>
      <c r="B151" s="1">
        <v>40</v>
      </c>
      <c r="E151" s="46">
        <f t="shared" si="7"/>
        <v>0.4</v>
      </c>
      <c r="F151" s="53">
        <f t="shared" si="8"/>
        <v>-0.019999999999999962</v>
      </c>
      <c r="G151" s="54">
        <f t="shared" si="6"/>
        <v>-0.4520547945205479</v>
      </c>
    </row>
    <row r="152" spans="1:7" ht="14.25">
      <c r="A152" s="1">
        <v>1938</v>
      </c>
      <c r="B152" s="1">
        <v>42</v>
      </c>
      <c r="E152" s="46">
        <f t="shared" si="7"/>
        <v>0.42</v>
      </c>
      <c r="F152" s="53">
        <f t="shared" si="8"/>
        <v>0.019999999999999962</v>
      </c>
      <c r="G152" s="54">
        <f t="shared" si="6"/>
        <v>-0.4246575342465754</v>
      </c>
    </row>
    <row r="153" spans="1:7" ht="14.25">
      <c r="A153" s="1">
        <v>1939</v>
      </c>
      <c r="B153" s="1">
        <v>42</v>
      </c>
      <c r="E153" s="46">
        <f t="shared" si="7"/>
        <v>0.42</v>
      </c>
      <c r="F153" s="53">
        <f t="shared" si="8"/>
        <v>0</v>
      </c>
      <c r="G153" s="54">
        <f t="shared" si="6"/>
        <v>-0.4246575342465754</v>
      </c>
    </row>
    <row r="154" spans="1:7" ht="14.25">
      <c r="A154" s="1">
        <v>1940</v>
      </c>
      <c r="B154" s="1">
        <v>44</v>
      </c>
      <c r="E154" s="46">
        <f t="shared" si="7"/>
        <v>0.44</v>
      </c>
      <c r="F154" s="53">
        <f t="shared" si="8"/>
        <v>0.020000000000000018</v>
      </c>
      <c r="G154" s="54">
        <f t="shared" si="6"/>
        <v>-0.3972602739726027</v>
      </c>
    </row>
    <row r="155" spans="1:7" ht="14.25">
      <c r="A155" s="1">
        <v>1941</v>
      </c>
      <c r="B155" s="1">
        <v>41</v>
      </c>
      <c r="E155" s="46">
        <f t="shared" si="7"/>
        <v>0.41000000000000003</v>
      </c>
      <c r="F155" s="53">
        <f t="shared" si="8"/>
        <v>-0.02999999999999997</v>
      </c>
      <c r="G155" s="54">
        <f t="shared" si="6"/>
        <v>-0.43835616438356156</v>
      </c>
    </row>
    <row r="156" spans="1:7" ht="14.25">
      <c r="A156" s="1">
        <v>1942</v>
      </c>
      <c r="B156" s="1">
        <v>46</v>
      </c>
      <c r="E156" s="46">
        <f t="shared" si="7"/>
        <v>0.46</v>
      </c>
      <c r="F156" s="53">
        <f t="shared" si="8"/>
        <v>0.04999999999999999</v>
      </c>
      <c r="G156" s="54">
        <f t="shared" si="6"/>
        <v>-0.3698630136986301</v>
      </c>
    </row>
    <row r="157" spans="1:7" ht="14.25">
      <c r="A157" s="1">
        <v>1943</v>
      </c>
      <c r="B157" s="1">
        <v>69</v>
      </c>
      <c r="E157" s="46">
        <f t="shared" si="7"/>
        <v>0.6900000000000001</v>
      </c>
      <c r="F157" s="53">
        <f t="shared" si="8"/>
        <v>0.23000000000000004</v>
      </c>
      <c r="G157" s="54">
        <f t="shared" si="6"/>
        <v>-0.054794520547945105</v>
      </c>
    </row>
    <row r="158" spans="1:7" ht="14.25">
      <c r="A158" s="1">
        <v>1944</v>
      </c>
      <c r="B158" s="1">
        <v>86</v>
      </c>
      <c r="E158" s="46">
        <f t="shared" si="7"/>
        <v>0.86</v>
      </c>
      <c r="F158" s="53">
        <f t="shared" si="8"/>
        <v>0.16999999999999993</v>
      </c>
      <c r="G158" s="54">
        <f t="shared" si="6"/>
        <v>0.17808219178082194</v>
      </c>
    </row>
    <row r="159" spans="1:7" ht="14.25">
      <c r="A159" s="1">
        <v>1945</v>
      </c>
      <c r="B159" s="1">
        <v>104</v>
      </c>
      <c r="E159" s="46">
        <f t="shared" si="7"/>
        <v>1.04</v>
      </c>
      <c r="F159" s="53">
        <f t="shared" si="8"/>
        <v>0.18000000000000005</v>
      </c>
      <c r="G159" s="54">
        <f t="shared" si="6"/>
        <v>0.42465753424657543</v>
      </c>
    </row>
    <row r="160" spans="1:7" ht="14.25">
      <c r="A160" s="1">
        <v>1946</v>
      </c>
      <c r="B160" s="1">
        <v>106</v>
      </c>
      <c r="E160" s="46">
        <f t="shared" si="7"/>
        <v>1.06</v>
      </c>
      <c r="F160" s="53">
        <f t="shared" si="8"/>
        <v>0.020000000000000018</v>
      </c>
      <c r="G160" s="54">
        <f t="shared" si="6"/>
        <v>0.45205479452054803</v>
      </c>
    </row>
    <row r="161" spans="1:7" ht="14.25">
      <c r="A161" s="1">
        <v>1947</v>
      </c>
      <c r="B161" s="1">
        <v>94</v>
      </c>
      <c r="E161" s="46">
        <f t="shared" si="7"/>
        <v>0.9400000000000001</v>
      </c>
      <c r="F161" s="53">
        <f t="shared" si="8"/>
        <v>-0.12</v>
      </c>
      <c r="G161" s="54">
        <f t="shared" si="6"/>
        <v>0.2876712328767124</v>
      </c>
    </row>
    <row r="162" spans="1:7" ht="14.25">
      <c r="A162" s="1">
        <v>1948</v>
      </c>
      <c r="B162" s="1">
        <v>82</v>
      </c>
      <c r="E162" s="46">
        <f t="shared" si="7"/>
        <v>0.8200000000000001</v>
      </c>
      <c r="F162" s="53">
        <f t="shared" si="8"/>
        <v>-0.12</v>
      </c>
      <c r="G162" s="54">
        <f t="shared" si="6"/>
        <v>0.12328767123287683</v>
      </c>
    </row>
    <row r="163" spans="1:7" ht="14.25">
      <c r="A163" s="1">
        <v>1949</v>
      </c>
      <c r="B163" s="1">
        <v>77</v>
      </c>
      <c r="E163" s="46">
        <f t="shared" si="7"/>
        <v>0.77</v>
      </c>
      <c r="F163" s="53">
        <f t="shared" si="8"/>
        <v>-0.050000000000000044</v>
      </c>
      <c r="G163" s="54">
        <f t="shared" si="6"/>
        <v>0.05479452054794526</v>
      </c>
    </row>
    <row r="164" spans="1:7" ht="14.25">
      <c r="A164" s="1">
        <v>1950</v>
      </c>
      <c r="B164" s="1">
        <v>78</v>
      </c>
      <c r="E164" s="46">
        <f t="shared" si="7"/>
        <v>0.78</v>
      </c>
      <c r="F164" s="53">
        <f t="shared" si="8"/>
        <v>0.010000000000000009</v>
      </c>
      <c r="G164" s="54">
        <f t="shared" si="6"/>
        <v>0.06849315068493157</v>
      </c>
    </row>
    <row r="165" spans="1:7" ht="14.25">
      <c r="A165" s="1">
        <v>1951</v>
      </c>
      <c r="B165" s="1">
        <v>65</v>
      </c>
      <c r="E165" s="46">
        <f t="shared" si="7"/>
        <v>0.65</v>
      </c>
      <c r="F165" s="53">
        <f t="shared" si="8"/>
        <v>-0.13</v>
      </c>
      <c r="G165" s="54">
        <f t="shared" si="6"/>
        <v>-0.10958904109589036</v>
      </c>
    </row>
    <row r="166" spans="1:7" ht="14.25">
      <c r="A166" s="1">
        <v>1952</v>
      </c>
      <c r="B166" s="1">
        <v>60</v>
      </c>
      <c r="E166" s="46">
        <f t="shared" si="7"/>
        <v>0.6</v>
      </c>
      <c r="F166" s="53">
        <f t="shared" si="8"/>
        <v>-0.050000000000000044</v>
      </c>
      <c r="G166" s="54">
        <f t="shared" si="6"/>
        <v>-0.17808219178082194</v>
      </c>
    </row>
    <row r="167" spans="1:7" ht="14.25">
      <c r="A167" s="1">
        <v>1953</v>
      </c>
      <c r="B167" s="1">
        <v>57</v>
      </c>
      <c r="E167" s="46">
        <f t="shared" si="7"/>
        <v>0.5700000000000001</v>
      </c>
      <c r="F167" s="53">
        <f t="shared" si="8"/>
        <v>-0.029999999999999916</v>
      </c>
      <c r="G167" s="54">
        <f t="shared" si="6"/>
        <v>-0.21917808219178073</v>
      </c>
    </row>
    <row r="168" spans="1:7" ht="14.25">
      <c r="A168" s="1">
        <v>1954</v>
      </c>
      <c r="B168" s="1">
        <v>58</v>
      </c>
      <c r="E168" s="46">
        <f t="shared" si="7"/>
        <v>0.58</v>
      </c>
      <c r="F168" s="53">
        <f t="shared" si="8"/>
        <v>0.009999999999999898</v>
      </c>
      <c r="G168" s="54">
        <f t="shared" si="6"/>
        <v>-0.20547945205479456</v>
      </c>
    </row>
    <row r="169" spans="1:7" ht="14.25">
      <c r="A169" s="1">
        <v>1955</v>
      </c>
      <c r="B169" s="1">
        <v>56</v>
      </c>
      <c r="E169" s="46">
        <f t="shared" si="7"/>
        <v>0.56</v>
      </c>
      <c r="F169" s="53">
        <f t="shared" si="8"/>
        <v>-0.019999999999999907</v>
      </c>
      <c r="G169" s="54">
        <f t="shared" si="6"/>
        <v>-0.23287671232876703</v>
      </c>
    </row>
    <row r="170" spans="1:7" ht="14.25">
      <c r="A170" s="1">
        <v>1956</v>
      </c>
      <c r="B170" s="1">
        <v>51</v>
      </c>
      <c r="E170" s="46">
        <f t="shared" si="7"/>
        <v>0.51</v>
      </c>
      <c r="F170" s="53">
        <f t="shared" si="8"/>
        <v>-0.050000000000000044</v>
      </c>
      <c r="G170" s="54">
        <f t="shared" si="6"/>
        <v>-0.3013698630136986</v>
      </c>
    </row>
    <row r="171" spans="1:7" ht="14.25">
      <c r="A171" s="1">
        <v>1957</v>
      </c>
      <c r="B171" s="1">
        <v>47</v>
      </c>
      <c r="E171" s="46">
        <f t="shared" si="7"/>
        <v>0.47000000000000003</v>
      </c>
      <c r="F171" s="53">
        <f t="shared" si="8"/>
        <v>-0.03999999999999998</v>
      </c>
      <c r="G171" s="54">
        <f t="shared" si="6"/>
        <v>-0.35616438356164376</v>
      </c>
    </row>
    <row r="172" spans="1:7" ht="14.25">
      <c r="A172" s="1">
        <v>1958</v>
      </c>
      <c r="B172" s="1">
        <v>48</v>
      </c>
      <c r="E172" s="46">
        <f t="shared" si="7"/>
        <v>0.48</v>
      </c>
      <c r="F172" s="53">
        <f t="shared" si="8"/>
        <v>0.009999999999999953</v>
      </c>
      <c r="G172" s="54">
        <f t="shared" si="6"/>
        <v>-0.3424657534246575</v>
      </c>
    </row>
    <row r="173" spans="1:7" ht="14.25">
      <c r="A173" s="1">
        <v>1959</v>
      </c>
      <c r="B173" s="1">
        <v>46</v>
      </c>
      <c r="E173" s="46">
        <f t="shared" si="7"/>
        <v>0.46</v>
      </c>
      <c r="F173" s="53">
        <f t="shared" si="8"/>
        <v>-0.019999999999999962</v>
      </c>
      <c r="G173" s="54">
        <f t="shared" si="6"/>
        <v>-0.3698630136986301</v>
      </c>
    </row>
    <row r="174" spans="1:7" ht="14.25">
      <c r="A174" s="1">
        <v>1960</v>
      </c>
      <c r="B174" s="1">
        <v>44</v>
      </c>
      <c r="E174" s="46">
        <f t="shared" si="7"/>
        <v>0.44</v>
      </c>
      <c r="F174" s="53">
        <f t="shared" si="8"/>
        <v>-0.020000000000000018</v>
      </c>
      <c r="G174" s="54">
        <f t="shared" si="6"/>
        <v>-0.3972602739726027</v>
      </c>
    </row>
    <row r="175" spans="1:7" ht="14.25">
      <c r="A175" s="1">
        <v>1961</v>
      </c>
      <c r="B175" s="1">
        <v>44</v>
      </c>
      <c r="E175" s="46">
        <f t="shared" si="7"/>
        <v>0.44</v>
      </c>
      <c r="F175" s="53">
        <f t="shared" si="8"/>
        <v>0</v>
      </c>
      <c r="G175" s="54">
        <f t="shared" si="6"/>
        <v>-0.3972602739726027</v>
      </c>
    </row>
    <row r="176" spans="1:7" ht="14.25">
      <c r="A176" s="1">
        <v>1962</v>
      </c>
      <c r="B176" s="1">
        <v>42</v>
      </c>
      <c r="E176" s="46">
        <f t="shared" si="7"/>
        <v>0.42</v>
      </c>
      <c r="F176" s="53">
        <f t="shared" si="8"/>
        <v>-0.020000000000000018</v>
      </c>
      <c r="G176" s="54">
        <f t="shared" si="6"/>
        <v>-0.4246575342465754</v>
      </c>
    </row>
    <row r="177" spans="1:7" ht="14.25">
      <c r="A177" s="1">
        <v>1963</v>
      </c>
      <c r="B177" s="1">
        <v>41</v>
      </c>
      <c r="E177" s="46">
        <f t="shared" si="7"/>
        <v>0.41000000000000003</v>
      </c>
      <c r="F177" s="53">
        <f t="shared" si="8"/>
        <v>-0.009999999999999953</v>
      </c>
      <c r="G177" s="54">
        <f t="shared" si="6"/>
        <v>-0.43835616438356156</v>
      </c>
    </row>
    <row r="178" spans="1:7" ht="14.25">
      <c r="A178" s="1">
        <v>1964</v>
      </c>
      <c r="B178" s="1">
        <v>39</v>
      </c>
      <c r="E178" s="46">
        <f t="shared" si="7"/>
        <v>0.39</v>
      </c>
      <c r="F178" s="53">
        <f t="shared" si="8"/>
        <v>-0.020000000000000018</v>
      </c>
      <c r="G178" s="54">
        <f t="shared" si="6"/>
        <v>-0.4657534246575342</v>
      </c>
    </row>
    <row r="179" spans="1:7" ht="14.25">
      <c r="A179" s="1">
        <v>1965</v>
      </c>
      <c r="B179" s="1">
        <v>37</v>
      </c>
      <c r="E179" s="46">
        <f t="shared" si="7"/>
        <v>0.37</v>
      </c>
      <c r="F179" s="53">
        <f t="shared" si="8"/>
        <v>-0.020000000000000018</v>
      </c>
      <c r="G179" s="54">
        <f t="shared" si="6"/>
        <v>-0.4931506849315068</v>
      </c>
    </row>
    <row r="180" spans="1:7" ht="14.25">
      <c r="A180" s="1">
        <v>1966</v>
      </c>
      <c r="B180" s="1">
        <v>34</v>
      </c>
      <c r="E180" s="46">
        <f t="shared" si="7"/>
        <v>0.34</v>
      </c>
      <c r="F180" s="53">
        <f t="shared" si="8"/>
        <v>-0.02999999999999997</v>
      </c>
      <c r="G180" s="54">
        <f t="shared" si="6"/>
        <v>-0.5342465753424657</v>
      </c>
    </row>
    <row r="181" spans="1:7" ht="14.25">
      <c r="A181" s="1">
        <v>1967</v>
      </c>
      <c r="B181" s="1">
        <v>32</v>
      </c>
      <c r="E181" s="46">
        <f t="shared" si="7"/>
        <v>0.32</v>
      </c>
      <c r="F181" s="53">
        <f t="shared" si="8"/>
        <v>-0.020000000000000018</v>
      </c>
      <c r="G181" s="54">
        <f t="shared" si="6"/>
        <v>-0.5616438356164384</v>
      </c>
    </row>
    <row r="182" spans="1:7" ht="14.25">
      <c r="A182" s="1">
        <v>1968</v>
      </c>
      <c r="B182" s="1">
        <v>32</v>
      </c>
      <c r="E182" s="46">
        <f t="shared" si="7"/>
        <v>0.32</v>
      </c>
      <c r="F182" s="53">
        <f t="shared" si="8"/>
        <v>0</v>
      </c>
      <c r="G182" s="54">
        <f t="shared" si="6"/>
        <v>-0.5616438356164384</v>
      </c>
    </row>
    <row r="183" spans="1:7" ht="14.25">
      <c r="A183" s="1">
        <v>1969</v>
      </c>
      <c r="B183" s="1">
        <v>28</v>
      </c>
      <c r="E183" s="46">
        <f t="shared" si="7"/>
        <v>0.28</v>
      </c>
      <c r="F183" s="53">
        <f t="shared" si="8"/>
        <v>-0.03999999999999998</v>
      </c>
      <c r="G183" s="54">
        <f t="shared" si="6"/>
        <v>-0.6164383561643835</v>
      </c>
    </row>
    <row r="184" spans="1:7" ht="14.25">
      <c r="A184" s="1">
        <v>1970</v>
      </c>
      <c r="B184" s="1">
        <v>27</v>
      </c>
      <c r="E184" s="46">
        <f t="shared" si="7"/>
        <v>0.27</v>
      </c>
      <c r="F184" s="53">
        <f t="shared" si="8"/>
        <v>-0.010000000000000009</v>
      </c>
      <c r="G184" s="54">
        <f t="shared" si="6"/>
        <v>-0.6301369863013698</v>
      </c>
    </row>
    <row r="185" spans="1:7" ht="14.25">
      <c r="A185" s="1">
        <v>1971</v>
      </c>
      <c r="B185" s="1">
        <v>27</v>
      </c>
      <c r="E185" s="46">
        <f t="shared" si="7"/>
        <v>0.27</v>
      </c>
      <c r="F185" s="53">
        <f t="shared" si="8"/>
        <v>0</v>
      </c>
      <c r="G185" s="54">
        <f t="shared" si="6"/>
        <v>-0.6301369863013698</v>
      </c>
    </row>
    <row r="186" spans="1:7" ht="14.25">
      <c r="A186" s="1">
        <v>1972</v>
      </c>
      <c r="B186" s="1">
        <v>26</v>
      </c>
      <c r="E186" s="46">
        <f t="shared" si="7"/>
        <v>0.26</v>
      </c>
      <c r="F186" s="53">
        <f t="shared" si="8"/>
        <v>-0.010000000000000009</v>
      </c>
      <c r="G186" s="54">
        <f t="shared" si="6"/>
        <v>-0.6438356164383562</v>
      </c>
    </row>
    <row r="187" spans="1:7" ht="14.25">
      <c r="A187" s="1">
        <v>1973</v>
      </c>
      <c r="B187" s="1">
        <v>25</v>
      </c>
      <c r="E187" s="46">
        <f t="shared" si="7"/>
        <v>0.25</v>
      </c>
      <c r="F187" s="53">
        <f t="shared" si="8"/>
        <v>-0.010000000000000009</v>
      </c>
      <c r="G187" s="54">
        <f t="shared" si="6"/>
        <v>-0.6575342465753424</v>
      </c>
    </row>
    <row r="188" spans="1:7" ht="14.25">
      <c r="A188" s="1">
        <v>1974</v>
      </c>
      <c r="B188" s="1">
        <v>23</v>
      </c>
      <c r="E188" s="46">
        <f t="shared" si="7"/>
        <v>0.23</v>
      </c>
      <c r="F188" s="53">
        <f t="shared" si="8"/>
        <v>-0.01999999999999999</v>
      </c>
      <c r="G188" s="54">
        <f t="shared" si="6"/>
        <v>-0.684931506849315</v>
      </c>
    </row>
    <row r="189" spans="1:7" ht="14.25">
      <c r="A189" s="1">
        <v>1975</v>
      </c>
      <c r="B189" s="1">
        <v>25</v>
      </c>
      <c r="E189" s="46">
        <f t="shared" si="7"/>
        <v>0.25</v>
      </c>
      <c r="F189" s="53">
        <f t="shared" si="8"/>
        <v>0.01999999999999999</v>
      </c>
      <c r="G189" s="54">
        <f t="shared" si="6"/>
        <v>-0.6575342465753424</v>
      </c>
    </row>
    <row r="190" spans="1:7" ht="14.25">
      <c r="A190" s="1">
        <v>1976</v>
      </c>
      <c r="B190" s="1">
        <v>27</v>
      </c>
      <c r="E190" s="46">
        <f t="shared" si="7"/>
        <v>0.27</v>
      </c>
      <c r="F190" s="53">
        <f t="shared" si="8"/>
        <v>0.020000000000000018</v>
      </c>
      <c r="G190" s="54">
        <f t="shared" si="6"/>
        <v>-0.6301369863013698</v>
      </c>
    </row>
    <row r="191" spans="1:7" ht="14.25">
      <c r="A191" s="1">
        <v>1977</v>
      </c>
      <c r="B191" s="1">
        <v>27</v>
      </c>
      <c r="E191" s="46">
        <f t="shared" si="7"/>
        <v>0.27</v>
      </c>
      <c r="F191" s="53">
        <f t="shared" si="8"/>
        <v>0</v>
      </c>
      <c r="G191" s="54">
        <f t="shared" si="6"/>
        <v>-0.6301369863013698</v>
      </c>
    </row>
    <row r="192" spans="1:7" ht="14.25">
      <c r="A192" s="1">
        <v>1978</v>
      </c>
      <c r="B192" s="1">
        <v>27</v>
      </c>
      <c r="E192" s="46">
        <f t="shared" si="7"/>
        <v>0.27</v>
      </c>
      <c r="F192" s="53">
        <f t="shared" si="8"/>
        <v>0</v>
      </c>
      <c r="G192" s="54">
        <f t="shared" si="6"/>
        <v>-0.6301369863013698</v>
      </c>
    </row>
    <row r="193" spans="1:7" ht="14.25">
      <c r="A193" s="1">
        <v>1979</v>
      </c>
      <c r="B193" s="1">
        <v>25</v>
      </c>
      <c r="E193" s="46">
        <f t="shared" si="7"/>
        <v>0.25</v>
      </c>
      <c r="F193" s="53">
        <f t="shared" si="8"/>
        <v>-0.020000000000000018</v>
      </c>
      <c r="G193" s="54">
        <f t="shared" si="6"/>
        <v>-0.6575342465753424</v>
      </c>
    </row>
    <row r="194" spans="1:7" ht="14.25">
      <c r="A194" s="1">
        <v>1980</v>
      </c>
      <c r="B194" s="1">
        <v>25</v>
      </c>
      <c r="E194" s="46">
        <f t="shared" si="7"/>
        <v>0.25</v>
      </c>
      <c r="F194" s="53">
        <f t="shared" si="8"/>
        <v>0</v>
      </c>
      <c r="G194" s="54">
        <f t="shared" si="6"/>
        <v>-0.6575342465753424</v>
      </c>
    </row>
    <row r="195" spans="1:7" ht="14.25">
      <c r="A195" s="1">
        <v>1981</v>
      </c>
      <c r="B195" s="1">
        <v>25</v>
      </c>
      <c r="E195" s="46">
        <f t="shared" si="7"/>
        <v>0.25</v>
      </c>
      <c r="F195" s="53">
        <f t="shared" si="8"/>
        <v>0</v>
      </c>
      <c r="G195" s="54">
        <f t="shared" si="6"/>
        <v>-0.6575342465753424</v>
      </c>
    </row>
    <row r="196" spans="1:7" ht="14.25">
      <c r="A196" s="1">
        <v>1982</v>
      </c>
      <c r="B196" s="1">
        <v>28</v>
      </c>
      <c r="E196" s="46">
        <f t="shared" si="7"/>
        <v>0.28</v>
      </c>
      <c r="F196" s="53">
        <f t="shared" si="8"/>
        <v>0.030000000000000027</v>
      </c>
      <c r="G196" s="54">
        <f aca="true" t="shared" si="9" ref="G196:G226">(E196-E$227)/E$227</f>
        <v>-0.6164383561643835</v>
      </c>
    </row>
    <row r="197" spans="1:7" ht="14.25">
      <c r="A197" s="1">
        <v>1983</v>
      </c>
      <c r="B197" s="1">
        <v>32</v>
      </c>
      <c r="E197" s="46">
        <f aca="true" t="shared" si="10" ref="E197:E226">B197*0.01</f>
        <v>0.32</v>
      </c>
      <c r="F197" s="53">
        <f t="shared" si="8"/>
        <v>0.03999999999999998</v>
      </c>
      <c r="G197" s="54">
        <f t="shared" si="9"/>
        <v>-0.5616438356164384</v>
      </c>
    </row>
    <row r="198" spans="1:7" ht="14.25">
      <c r="A198" s="1">
        <v>1984</v>
      </c>
      <c r="B198" s="1">
        <v>33</v>
      </c>
      <c r="E198" s="46">
        <f t="shared" si="10"/>
        <v>0.33</v>
      </c>
      <c r="F198" s="53">
        <f aca="true" t="shared" si="11" ref="F198:F252">E198-E197</f>
        <v>0.010000000000000009</v>
      </c>
      <c r="G198" s="54">
        <f t="shared" si="9"/>
        <v>-0.547945205479452</v>
      </c>
    </row>
    <row r="199" spans="1:7" ht="14.25">
      <c r="A199" s="1">
        <v>1985</v>
      </c>
      <c r="B199" s="1">
        <v>35</v>
      </c>
      <c r="E199" s="46">
        <f t="shared" si="10"/>
        <v>0.35000000000000003</v>
      </c>
      <c r="F199" s="53">
        <f t="shared" si="11"/>
        <v>0.020000000000000018</v>
      </c>
      <c r="G199" s="54">
        <f t="shared" si="9"/>
        <v>-0.5205479452054794</v>
      </c>
    </row>
    <row r="200" spans="1:7" ht="14.25">
      <c r="A200" s="1">
        <v>1986</v>
      </c>
      <c r="B200" s="1">
        <v>38</v>
      </c>
      <c r="E200" s="46">
        <f t="shared" si="10"/>
        <v>0.38</v>
      </c>
      <c r="F200" s="53">
        <f t="shared" si="11"/>
        <v>0.02999999999999997</v>
      </c>
      <c r="G200" s="54">
        <f t="shared" si="9"/>
        <v>-0.4794520547945205</v>
      </c>
    </row>
    <row r="201" spans="1:7" ht="14.25">
      <c r="A201" s="1">
        <v>1987</v>
      </c>
      <c r="B201" s="1">
        <v>40</v>
      </c>
      <c r="E201" s="46">
        <f t="shared" si="10"/>
        <v>0.4</v>
      </c>
      <c r="F201" s="53">
        <f t="shared" si="11"/>
        <v>0.020000000000000018</v>
      </c>
      <c r="G201" s="54">
        <f t="shared" si="9"/>
        <v>-0.4520547945205479</v>
      </c>
    </row>
    <row r="202" spans="1:7" ht="14.25">
      <c r="A202" s="1">
        <v>1988</v>
      </c>
      <c r="B202" s="1">
        <v>40</v>
      </c>
      <c r="E202" s="46">
        <f t="shared" si="10"/>
        <v>0.4</v>
      </c>
      <c r="F202" s="53">
        <f t="shared" si="11"/>
        <v>0</v>
      </c>
      <c r="G202" s="54">
        <f t="shared" si="9"/>
        <v>-0.4520547945205479</v>
      </c>
    </row>
    <row r="203" spans="1:7" ht="14.25">
      <c r="A203" s="1">
        <v>1989</v>
      </c>
      <c r="B203" s="1">
        <v>39</v>
      </c>
      <c r="E203" s="46">
        <f t="shared" si="10"/>
        <v>0.39</v>
      </c>
      <c r="F203" s="53">
        <f t="shared" si="11"/>
        <v>-0.010000000000000009</v>
      </c>
      <c r="G203" s="54">
        <f t="shared" si="9"/>
        <v>-0.4657534246575342</v>
      </c>
    </row>
    <row r="204" spans="1:7" ht="14.25">
      <c r="A204" s="1">
        <v>1990</v>
      </c>
      <c r="B204" s="1">
        <v>41</v>
      </c>
      <c r="E204" s="46">
        <f t="shared" si="10"/>
        <v>0.41000000000000003</v>
      </c>
      <c r="F204" s="53">
        <f t="shared" si="11"/>
        <v>0.020000000000000018</v>
      </c>
      <c r="G204" s="54">
        <f t="shared" si="9"/>
        <v>-0.43835616438356156</v>
      </c>
    </row>
    <row r="205" spans="1:7" ht="14.25">
      <c r="A205" s="1">
        <v>1991</v>
      </c>
      <c r="B205" s="1">
        <v>44</v>
      </c>
      <c r="E205" s="46">
        <f t="shared" si="10"/>
        <v>0.44</v>
      </c>
      <c r="F205" s="53">
        <f t="shared" si="11"/>
        <v>0.02999999999999997</v>
      </c>
      <c r="G205" s="54">
        <f t="shared" si="9"/>
        <v>-0.3972602739726027</v>
      </c>
    </row>
    <row r="206" spans="1:7" ht="14.25">
      <c r="A206" s="1">
        <v>1992</v>
      </c>
      <c r="B206" s="1">
        <v>47</v>
      </c>
      <c r="E206" s="46">
        <f t="shared" si="10"/>
        <v>0.47000000000000003</v>
      </c>
      <c r="F206" s="53">
        <f t="shared" si="11"/>
        <v>0.030000000000000027</v>
      </c>
      <c r="G206" s="54">
        <f t="shared" si="9"/>
        <v>-0.35616438356164376</v>
      </c>
    </row>
    <row r="207" spans="1:7" ht="14.25">
      <c r="A207" s="1">
        <v>1993</v>
      </c>
      <c r="B207" s="1">
        <v>48</v>
      </c>
      <c r="E207" s="46">
        <f t="shared" si="10"/>
        <v>0.48</v>
      </c>
      <c r="F207" s="53">
        <f t="shared" si="11"/>
        <v>0.009999999999999953</v>
      </c>
      <c r="G207" s="54">
        <f t="shared" si="9"/>
        <v>-0.3424657534246575</v>
      </c>
    </row>
    <row r="208" spans="1:7" ht="14.25">
      <c r="A208" s="1">
        <v>1994</v>
      </c>
      <c r="B208" s="1">
        <v>48</v>
      </c>
      <c r="E208" s="46">
        <f t="shared" si="10"/>
        <v>0.48</v>
      </c>
      <c r="F208" s="53">
        <f t="shared" si="11"/>
        <v>0</v>
      </c>
      <c r="G208" s="54">
        <f t="shared" si="9"/>
        <v>-0.3424657534246575</v>
      </c>
    </row>
    <row r="209" spans="1:7" ht="14.25">
      <c r="A209" s="1">
        <v>1995</v>
      </c>
      <c r="B209" s="1">
        <v>48</v>
      </c>
      <c r="E209" s="46">
        <f t="shared" si="10"/>
        <v>0.48</v>
      </c>
      <c r="F209" s="53">
        <f t="shared" si="11"/>
        <v>0</v>
      </c>
      <c r="G209" s="54">
        <f t="shared" si="9"/>
        <v>-0.3424657534246575</v>
      </c>
    </row>
    <row r="210" spans="1:7" ht="14.25">
      <c r="A210" s="1">
        <v>1996</v>
      </c>
      <c r="B210" s="1">
        <v>47</v>
      </c>
      <c r="E210" s="46">
        <f t="shared" si="10"/>
        <v>0.47000000000000003</v>
      </c>
      <c r="F210" s="53">
        <f t="shared" si="11"/>
        <v>-0.009999999999999953</v>
      </c>
      <c r="G210" s="54">
        <f t="shared" si="9"/>
        <v>-0.35616438356164376</v>
      </c>
    </row>
    <row r="211" spans="1:7" ht="14.25">
      <c r="A211" s="1">
        <v>1997</v>
      </c>
      <c r="B211" s="1">
        <v>44</v>
      </c>
      <c r="E211" s="46">
        <f t="shared" si="10"/>
        <v>0.44</v>
      </c>
      <c r="F211" s="53">
        <f t="shared" si="11"/>
        <v>-0.030000000000000027</v>
      </c>
      <c r="G211" s="54">
        <f t="shared" si="9"/>
        <v>-0.3972602739726027</v>
      </c>
    </row>
    <row r="212" spans="1:7" ht="14.25">
      <c r="A212" s="1">
        <v>1998</v>
      </c>
      <c r="B212" s="1">
        <v>42</v>
      </c>
      <c r="E212" s="46">
        <f t="shared" si="10"/>
        <v>0.42</v>
      </c>
      <c r="F212" s="53">
        <f t="shared" si="11"/>
        <v>-0.020000000000000018</v>
      </c>
      <c r="G212" s="54">
        <f t="shared" si="9"/>
        <v>-0.4246575342465754</v>
      </c>
    </row>
    <row r="213" spans="1:7" ht="14.25">
      <c r="A213" s="1">
        <v>1999</v>
      </c>
      <c r="B213" s="1">
        <v>38</v>
      </c>
      <c r="E213" s="46">
        <f t="shared" si="10"/>
        <v>0.38</v>
      </c>
      <c r="F213" s="53">
        <f t="shared" si="11"/>
        <v>-0.03999999999999998</v>
      </c>
      <c r="G213" s="54">
        <f t="shared" si="9"/>
        <v>-0.4794520547945205</v>
      </c>
    </row>
    <row r="214" spans="1:7" ht="14.25">
      <c r="A214" s="1">
        <v>2000</v>
      </c>
      <c r="B214" s="1">
        <v>34</v>
      </c>
      <c r="E214" s="46">
        <f t="shared" si="10"/>
        <v>0.34</v>
      </c>
      <c r="F214" s="53">
        <f t="shared" si="11"/>
        <v>-0.03999999999999998</v>
      </c>
      <c r="G214" s="54">
        <f t="shared" si="9"/>
        <v>-0.5342465753424657</v>
      </c>
    </row>
    <row r="215" spans="1:7" ht="14.25">
      <c r="A215" s="1">
        <v>2001</v>
      </c>
      <c r="B215" s="1">
        <v>31</v>
      </c>
      <c r="E215" s="46">
        <f t="shared" si="10"/>
        <v>0.31</v>
      </c>
      <c r="F215" s="53">
        <f t="shared" si="11"/>
        <v>-0.030000000000000027</v>
      </c>
      <c r="G215" s="54">
        <f t="shared" si="9"/>
        <v>-0.5753424657534246</v>
      </c>
    </row>
    <row r="216" spans="1:7" ht="14.25">
      <c r="A216" s="1">
        <v>2002</v>
      </c>
      <c r="B216" s="1">
        <v>33</v>
      </c>
      <c r="E216" s="46">
        <f t="shared" si="10"/>
        <v>0.33</v>
      </c>
      <c r="F216" s="53">
        <f t="shared" si="11"/>
        <v>0.020000000000000018</v>
      </c>
      <c r="G216" s="54">
        <f t="shared" si="9"/>
        <v>-0.547945205479452</v>
      </c>
    </row>
    <row r="217" spans="1:7" ht="14.25">
      <c r="A217" s="1">
        <v>2003</v>
      </c>
      <c r="B217" s="1">
        <v>35</v>
      </c>
      <c r="E217" s="46">
        <f t="shared" si="10"/>
        <v>0.35000000000000003</v>
      </c>
      <c r="F217" s="53">
        <f t="shared" si="11"/>
        <v>0.020000000000000018</v>
      </c>
      <c r="G217" s="54">
        <f t="shared" si="9"/>
        <v>-0.5205479452054794</v>
      </c>
    </row>
    <row r="218" spans="1:7" ht="14.25">
      <c r="A218" s="1">
        <v>2004</v>
      </c>
      <c r="B218" s="1">
        <v>36</v>
      </c>
      <c r="E218" s="46">
        <f t="shared" si="10"/>
        <v>0.36</v>
      </c>
      <c r="F218" s="53">
        <f t="shared" si="11"/>
        <v>0.009999999999999953</v>
      </c>
      <c r="G218" s="54">
        <f t="shared" si="9"/>
        <v>-0.5068493150684932</v>
      </c>
    </row>
    <row r="219" spans="1:7" ht="14.25">
      <c r="A219" s="1">
        <v>2005</v>
      </c>
      <c r="B219" s="1">
        <v>36</v>
      </c>
      <c r="E219" s="46">
        <f t="shared" si="10"/>
        <v>0.36</v>
      </c>
      <c r="F219" s="53">
        <f t="shared" si="11"/>
        <v>0</v>
      </c>
      <c r="G219" s="54">
        <f t="shared" si="9"/>
        <v>-0.5068493150684932</v>
      </c>
    </row>
    <row r="220" spans="1:7" ht="14.25">
      <c r="A220" s="1">
        <v>2006</v>
      </c>
      <c r="B220" s="1">
        <v>35</v>
      </c>
      <c r="E220" s="46">
        <f t="shared" si="10"/>
        <v>0.35000000000000003</v>
      </c>
      <c r="F220" s="53">
        <f t="shared" si="11"/>
        <v>-0.009999999999999953</v>
      </c>
      <c r="G220" s="54">
        <f t="shared" si="9"/>
        <v>-0.5205479452054794</v>
      </c>
    </row>
    <row r="221" spans="1:7" ht="14.25">
      <c r="A221" s="1">
        <v>2007</v>
      </c>
      <c r="B221" s="1">
        <v>35</v>
      </c>
      <c r="E221" s="46">
        <f t="shared" si="10"/>
        <v>0.35000000000000003</v>
      </c>
      <c r="F221" s="53">
        <f t="shared" si="11"/>
        <v>0</v>
      </c>
      <c r="G221" s="54">
        <f t="shared" si="9"/>
        <v>-0.5205479452054794</v>
      </c>
    </row>
    <row r="222" spans="1:7" ht="14.25">
      <c r="A222" s="1">
        <v>2008</v>
      </c>
      <c r="B222" s="1">
        <v>39</v>
      </c>
      <c r="E222" s="46">
        <f t="shared" si="10"/>
        <v>0.39</v>
      </c>
      <c r="F222" s="53">
        <f t="shared" si="11"/>
        <v>0.03999999999999998</v>
      </c>
      <c r="G222" s="54">
        <f t="shared" si="9"/>
        <v>-0.4657534246575342</v>
      </c>
    </row>
    <row r="223" spans="1:7" ht="14.25">
      <c r="A223" s="1">
        <v>2009</v>
      </c>
      <c r="B223" s="1">
        <v>52</v>
      </c>
      <c r="E223" s="46">
        <f t="shared" si="10"/>
        <v>0.52</v>
      </c>
      <c r="F223" s="53">
        <f t="shared" si="11"/>
        <v>0.13</v>
      </c>
      <c r="G223" s="54">
        <f t="shared" si="9"/>
        <v>-0.2876712328767123</v>
      </c>
    </row>
    <row r="224" spans="1:7" ht="14.25">
      <c r="A224" s="1">
        <v>2010</v>
      </c>
      <c r="B224" s="1">
        <v>61</v>
      </c>
      <c r="E224" s="46">
        <f t="shared" si="10"/>
        <v>0.61</v>
      </c>
      <c r="F224" s="53">
        <f t="shared" si="11"/>
        <v>0.08999999999999997</v>
      </c>
      <c r="G224" s="54">
        <f t="shared" si="9"/>
        <v>-0.1643835616438356</v>
      </c>
    </row>
    <row r="225" spans="1:7" ht="14.25">
      <c r="A225" s="1">
        <v>2011</v>
      </c>
      <c r="B225" s="1">
        <v>66</v>
      </c>
      <c r="E225" s="46">
        <f t="shared" si="10"/>
        <v>0.66</v>
      </c>
      <c r="F225" s="53">
        <f t="shared" si="11"/>
        <v>0.050000000000000044</v>
      </c>
      <c r="G225" s="54">
        <f t="shared" si="9"/>
        <v>-0.09589041095890405</v>
      </c>
    </row>
    <row r="226" spans="1:7" ht="14.25">
      <c r="A226" s="1">
        <v>2012</v>
      </c>
      <c r="B226" s="1">
        <v>70</v>
      </c>
      <c r="E226" s="46">
        <f t="shared" si="10"/>
        <v>0.7000000000000001</v>
      </c>
      <c r="F226" s="53">
        <f t="shared" si="11"/>
        <v>0.040000000000000036</v>
      </c>
      <c r="G226" s="54">
        <f t="shared" si="9"/>
        <v>-0.04109589041095879</v>
      </c>
    </row>
    <row r="227" spans="1:7" ht="14.25">
      <c r="A227" s="1">
        <v>2013</v>
      </c>
      <c r="B227" s="1">
        <v>73</v>
      </c>
      <c r="C227" s="1">
        <v>73</v>
      </c>
      <c r="E227" s="46">
        <f>C227*0.01</f>
        <v>0.73</v>
      </c>
      <c r="F227" s="53">
        <f t="shared" si="11"/>
        <v>0.029999999999999916</v>
      </c>
      <c r="G227" s="54">
        <f>(E227-E$227)/E$227</f>
        <v>0</v>
      </c>
    </row>
    <row r="228" spans="1:7" ht="14.25">
      <c r="A228" s="1">
        <v>2014</v>
      </c>
      <c r="B228" s="1">
        <v>74</v>
      </c>
      <c r="C228" s="1">
        <v>74</v>
      </c>
      <c r="E228" s="46">
        <f>C228*0.01</f>
        <v>0.74</v>
      </c>
      <c r="F228" s="53">
        <f t="shared" si="11"/>
        <v>0.010000000000000009</v>
      </c>
      <c r="G228" s="54">
        <f aca="true" t="shared" si="12" ref="G228:G252">(E228-E$227)/E$227</f>
        <v>0.013698630136986314</v>
      </c>
    </row>
    <row r="229" spans="1:7" ht="14.25">
      <c r="A229" s="1">
        <v>2015</v>
      </c>
      <c r="B229" s="1">
        <v>72</v>
      </c>
      <c r="C229" s="1">
        <v>74</v>
      </c>
      <c r="E229" s="46">
        <f>C229*0.01</f>
        <v>0.74</v>
      </c>
      <c r="F229" s="53">
        <f t="shared" si="11"/>
        <v>0</v>
      </c>
      <c r="G229" s="54">
        <f t="shared" si="12"/>
        <v>0.013698630136986314</v>
      </c>
    </row>
    <row r="230" spans="1:7" ht="14.25">
      <c r="A230" s="1">
        <v>2016</v>
      </c>
      <c r="B230" s="1">
        <v>70</v>
      </c>
      <c r="C230" s="1">
        <v>73</v>
      </c>
      <c r="E230" s="46">
        <f>C230*0.01</f>
        <v>0.73</v>
      </c>
      <c r="F230" s="53">
        <f t="shared" si="11"/>
        <v>-0.010000000000000009</v>
      </c>
      <c r="G230" s="54">
        <f t="shared" si="12"/>
        <v>0</v>
      </c>
    </row>
    <row r="231" spans="1:7" ht="14.25">
      <c r="A231" s="1">
        <v>2017</v>
      </c>
      <c r="B231" s="1">
        <v>69</v>
      </c>
      <c r="C231" s="1">
        <v>72</v>
      </c>
      <c r="E231" s="46">
        <f>C231*0.01</f>
        <v>0.72</v>
      </c>
      <c r="F231" s="53">
        <f t="shared" si="11"/>
        <v>-0.010000000000000009</v>
      </c>
      <c r="G231" s="54">
        <f t="shared" si="12"/>
        <v>-0.013698630136986314</v>
      </c>
    </row>
    <row r="232" spans="1:7" ht="14.25">
      <c r="A232" s="1">
        <v>2018</v>
      </c>
      <c r="B232" s="1">
        <v>68</v>
      </c>
      <c r="C232" s="1">
        <v>73</v>
      </c>
      <c r="D232" s="1">
        <v>73</v>
      </c>
      <c r="E232" s="46">
        <f>D232*0.01</f>
        <v>0.73</v>
      </c>
      <c r="F232" s="53">
        <f t="shared" si="11"/>
        <v>0.010000000000000009</v>
      </c>
      <c r="G232" s="54">
        <f t="shared" si="12"/>
        <v>0</v>
      </c>
    </row>
    <row r="233" spans="1:7" ht="14.25">
      <c r="A233" s="1">
        <v>2019</v>
      </c>
      <c r="B233" s="1">
        <v>69</v>
      </c>
      <c r="C233" s="1">
        <v>74</v>
      </c>
      <c r="D233" s="1">
        <v>75</v>
      </c>
      <c r="E233" s="46">
        <f aca="true" t="shared" si="13" ref="E233:E252">D233*0.01</f>
        <v>0.75</v>
      </c>
      <c r="F233" s="53">
        <f t="shared" si="11"/>
        <v>0.020000000000000018</v>
      </c>
      <c r="G233" s="54">
        <f t="shared" si="12"/>
        <v>0.02739726027397263</v>
      </c>
    </row>
    <row r="234" spans="1:7" ht="14.25">
      <c r="A234" s="1">
        <v>2020</v>
      </c>
      <c r="B234" s="1">
        <v>69</v>
      </c>
      <c r="C234" s="1">
        <v>75</v>
      </c>
      <c r="D234" s="1">
        <v>76</v>
      </c>
      <c r="E234" s="46">
        <f t="shared" si="13"/>
        <v>0.76</v>
      </c>
      <c r="F234" s="53">
        <f t="shared" si="11"/>
        <v>0.010000000000000009</v>
      </c>
      <c r="G234" s="54">
        <f t="shared" si="12"/>
        <v>0.04109589041095894</v>
      </c>
    </row>
    <row r="235" spans="1:7" ht="14.25">
      <c r="A235" s="1">
        <v>2021</v>
      </c>
      <c r="B235" s="1">
        <v>70</v>
      </c>
      <c r="C235" s="1">
        <v>77</v>
      </c>
      <c r="D235" s="1">
        <v>78</v>
      </c>
      <c r="E235" s="46">
        <f t="shared" si="13"/>
        <v>0.78</v>
      </c>
      <c r="F235" s="53">
        <f t="shared" si="11"/>
        <v>0.020000000000000018</v>
      </c>
      <c r="G235" s="54">
        <f t="shared" si="12"/>
        <v>0.06849315068493157</v>
      </c>
    </row>
    <row r="236" spans="1:7" ht="14.25">
      <c r="A236" s="1">
        <v>2022</v>
      </c>
      <c r="B236" s="1">
        <v>70</v>
      </c>
      <c r="C236" s="1">
        <v>79</v>
      </c>
      <c r="D236" s="1">
        <v>80</v>
      </c>
      <c r="E236" s="46">
        <f t="shared" si="13"/>
        <v>0.8</v>
      </c>
      <c r="F236" s="53">
        <f t="shared" si="11"/>
        <v>0.020000000000000018</v>
      </c>
      <c r="G236" s="54">
        <f t="shared" si="12"/>
        <v>0.0958904109589042</v>
      </c>
    </row>
    <row r="237" spans="1:7" ht="14.25">
      <c r="A237" s="1">
        <v>2023</v>
      </c>
      <c r="B237" s="1">
        <v>71</v>
      </c>
      <c r="C237" s="1">
        <v>80</v>
      </c>
      <c r="D237" s="1">
        <v>81</v>
      </c>
      <c r="E237" s="46">
        <f t="shared" si="13"/>
        <v>0.81</v>
      </c>
      <c r="F237" s="53">
        <f t="shared" si="11"/>
        <v>0.010000000000000009</v>
      </c>
      <c r="G237" s="54">
        <f t="shared" si="12"/>
        <v>0.10958904109589052</v>
      </c>
    </row>
    <row r="238" spans="1:7" ht="14.25">
      <c r="A238" s="1">
        <v>2024</v>
      </c>
      <c r="B238" s="1">
        <v>72</v>
      </c>
      <c r="C238" s="1">
        <v>82</v>
      </c>
      <c r="D238" s="1">
        <v>84</v>
      </c>
      <c r="E238" s="46">
        <f t="shared" si="13"/>
        <v>0.84</v>
      </c>
      <c r="F238" s="53">
        <f t="shared" si="11"/>
        <v>0.029999999999999916</v>
      </c>
      <c r="G238" s="54">
        <f t="shared" si="12"/>
        <v>0.1506849315068493</v>
      </c>
    </row>
    <row r="239" spans="1:7" ht="14.25">
      <c r="A239" s="1">
        <v>2025</v>
      </c>
      <c r="B239" s="1">
        <v>73</v>
      </c>
      <c r="C239" s="1">
        <v>85</v>
      </c>
      <c r="D239" s="1">
        <v>87</v>
      </c>
      <c r="E239" s="46">
        <f t="shared" si="13"/>
        <v>0.87</v>
      </c>
      <c r="F239" s="53">
        <f t="shared" si="11"/>
        <v>0.030000000000000027</v>
      </c>
      <c r="G239" s="54">
        <f t="shared" si="12"/>
        <v>0.19178082191780824</v>
      </c>
    </row>
    <row r="240" spans="1:7" ht="14.25">
      <c r="A240" s="1">
        <v>2026</v>
      </c>
      <c r="B240" s="1">
        <v>75</v>
      </c>
      <c r="C240" s="1">
        <v>89</v>
      </c>
      <c r="D240" s="1">
        <v>92</v>
      </c>
      <c r="E240" s="46">
        <f t="shared" si="13"/>
        <v>0.92</v>
      </c>
      <c r="F240" s="53">
        <f t="shared" si="11"/>
        <v>0.050000000000000044</v>
      </c>
      <c r="G240" s="54">
        <f t="shared" si="12"/>
        <v>0.2602739726027398</v>
      </c>
    </row>
    <row r="241" spans="1:7" ht="14.25">
      <c r="A241" s="1">
        <v>2027</v>
      </c>
      <c r="B241" s="1">
        <v>77</v>
      </c>
      <c r="C241" s="1">
        <v>92</v>
      </c>
      <c r="D241" s="1">
        <v>97</v>
      </c>
      <c r="E241" s="46">
        <f t="shared" si="13"/>
        <v>0.97</v>
      </c>
      <c r="F241" s="53">
        <f t="shared" si="11"/>
        <v>0.04999999999999993</v>
      </c>
      <c r="G241" s="54">
        <f t="shared" si="12"/>
        <v>0.3287671232876712</v>
      </c>
    </row>
    <row r="242" spans="1:7" ht="14.25">
      <c r="A242" s="1">
        <v>2028</v>
      </c>
      <c r="B242" s="1">
        <v>79</v>
      </c>
      <c r="C242" s="1">
        <v>97</v>
      </c>
      <c r="D242" s="1">
        <v>102</v>
      </c>
      <c r="E242" s="46">
        <f t="shared" si="13"/>
        <v>1.02</v>
      </c>
      <c r="F242" s="53">
        <f t="shared" si="11"/>
        <v>0.050000000000000044</v>
      </c>
      <c r="G242" s="54">
        <f t="shared" si="12"/>
        <v>0.3972602739726028</v>
      </c>
    </row>
    <row r="243" spans="1:7" ht="14.25">
      <c r="A243" s="1">
        <v>2029</v>
      </c>
      <c r="B243" s="1">
        <v>81</v>
      </c>
      <c r="C243" s="1">
        <v>102</v>
      </c>
      <c r="D243" s="1">
        <v>108</v>
      </c>
      <c r="E243" s="46">
        <f t="shared" si="13"/>
        <v>1.08</v>
      </c>
      <c r="F243" s="53">
        <f t="shared" si="11"/>
        <v>0.06000000000000005</v>
      </c>
      <c r="G243" s="54">
        <f t="shared" si="12"/>
        <v>0.4794520547945207</v>
      </c>
    </row>
    <row r="244" spans="1:7" ht="14.25">
      <c r="A244" s="1">
        <v>2030</v>
      </c>
      <c r="B244" s="1">
        <v>83</v>
      </c>
      <c r="C244" s="1">
        <v>107</v>
      </c>
      <c r="D244" s="1">
        <v>115</v>
      </c>
      <c r="E244" s="46">
        <f t="shared" si="13"/>
        <v>1.1500000000000001</v>
      </c>
      <c r="F244" s="53">
        <f t="shared" si="11"/>
        <v>0.07000000000000006</v>
      </c>
      <c r="G244" s="54">
        <f t="shared" si="12"/>
        <v>0.5753424657534248</v>
      </c>
    </row>
    <row r="245" spans="1:7" ht="14.25">
      <c r="A245" s="1">
        <v>2031</v>
      </c>
      <c r="B245" s="1">
        <v>85</v>
      </c>
      <c r="C245" s="1">
        <v>112</v>
      </c>
      <c r="D245" s="1">
        <v>122</v>
      </c>
      <c r="E245" s="46">
        <f t="shared" si="13"/>
        <v>1.22</v>
      </c>
      <c r="F245" s="53">
        <f t="shared" si="11"/>
        <v>0.06999999999999984</v>
      </c>
      <c r="G245" s="54">
        <f t="shared" si="12"/>
        <v>0.6712328767123288</v>
      </c>
    </row>
    <row r="246" spans="1:7" ht="14.25">
      <c r="A246" s="1">
        <v>2032</v>
      </c>
      <c r="B246" s="1">
        <v>87</v>
      </c>
      <c r="C246" s="1">
        <v>118</v>
      </c>
      <c r="D246" s="1">
        <v>130</v>
      </c>
      <c r="E246" s="46">
        <f t="shared" si="13"/>
        <v>1.3</v>
      </c>
      <c r="F246" s="53">
        <f t="shared" si="11"/>
        <v>0.08000000000000007</v>
      </c>
      <c r="G246" s="54">
        <f t="shared" si="12"/>
        <v>0.7808219178082193</v>
      </c>
    </row>
    <row r="247" spans="1:7" ht="14.25">
      <c r="A247" s="1">
        <v>2033</v>
      </c>
      <c r="B247" s="1">
        <v>89</v>
      </c>
      <c r="C247" s="1">
        <v>125</v>
      </c>
      <c r="D247" s="1">
        <v>138</v>
      </c>
      <c r="E247" s="46">
        <f t="shared" si="13"/>
        <v>1.3800000000000001</v>
      </c>
      <c r="F247" s="53">
        <f t="shared" si="11"/>
        <v>0.08000000000000007</v>
      </c>
      <c r="G247" s="54">
        <f t="shared" si="12"/>
        <v>0.8904109589041098</v>
      </c>
    </row>
    <row r="248" spans="1:7" ht="14.25">
      <c r="A248" s="1">
        <v>2034</v>
      </c>
      <c r="B248" s="1">
        <v>91</v>
      </c>
      <c r="C248" s="1">
        <v>131</v>
      </c>
      <c r="D248" s="1">
        <v>148</v>
      </c>
      <c r="E248" s="46">
        <f t="shared" si="13"/>
        <v>1.48</v>
      </c>
      <c r="F248" s="53">
        <f t="shared" si="11"/>
        <v>0.09999999999999987</v>
      </c>
      <c r="G248" s="54">
        <f t="shared" si="12"/>
        <v>1.0273972602739727</v>
      </c>
    </row>
    <row r="249" spans="1:7" ht="14.25">
      <c r="A249" s="1">
        <v>2035</v>
      </c>
      <c r="B249" s="1">
        <v>93</v>
      </c>
      <c r="C249" s="1">
        <v>138</v>
      </c>
      <c r="D249" s="1">
        <v>157</v>
      </c>
      <c r="E249" s="46">
        <f t="shared" si="13"/>
        <v>1.57</v>
      </c>
      <c r="F249" s="53">
        <f t="shared" si="11"/>
        <v>0.09000000000000008</v>
      </c>
      <c r="G249" s="54">
        <f t="shared" si="12"/>
        <v>1.1506849315068495</v>
      </c>
    </row>
    <row r="250" spans="1:7" ht="14.25">
      <c r="A250" s="1">
        <v>2036</v>
      </c>
      <c r="B250" s="1">
        <v>96</v>
      </c>
      <c r="C250" s="1">
        <v>145</v>
      </c>
      <c r="D250" s="1">
        <v>168</v>
      </c>
      <c r="E250" s="46">
        <f t="shared" si="13"/>
        <v>1.68</v>
      </c>
      <c r="F250" s="53">
        <f t="shared" si="11"/>
        <v>0.10999999999999988</v>
      </c>
      <c r="G250" s="54">
        <f t="shared" si="12"/>
        <v>1.3013698630136985</v>
      </c>
    </row>
    <row r="251" spans="1:7" ht="14.25">
      <c r="A251" s="1">
        <v>2037</v>
      </c>
      <c r="B251" s="1">
        <v>98</v>
      </c>
      <c r="C251" s="1">
        <v>151</v>
      </c>
      <c r="D251" s="1">
        <v>179</v>
      </c>
      <c r="E251" s="46">
        <f t="shared" si="13"/>
        <v>1.79</v>
      </c>
      <c r="F251" s="53">
        <f t="shared" si="11"/>
        <v>0.1100000000000001</v>
      </c>
      <c r="G251" s="54">
        <f t="shared" si="12"/>
        <v>1.452054794520548</v>
      </c>
    </row>
    <row r="252" spans="1:7" ht="14.25">
      <c r="A252" s="1">
        <v>2038</v>
      </c>
      <c r="B252" s="1">
        <v>100</v>
      </c>
      <c r="C252" s="1">
        <v>158</v>
      </c>
      <c r="D252" s="1">
        <v>190</v>
      </c>
      <c r="E252" s="46">
        <f t="shared" si="13"/>
        <v>1.9000000000000001</v>
      </c>
      <c r="F252" s="53">
        <f t="shared" si="11"/>
        <v>0.1100000000000001</v>
      </c>
      <c r="G252" s="54">
        <f t="shared" si="12"/>
        <v>1.6027397260273974</v>
      </c>
    </row>
    <row r="253" spans="1:3" ht="14.25">
      <c r="A253" s="1">
        <v>2039</v>
      </c>
      <c r="C253" s="1">
        <v>165</v>
      </c>
    </row>
    <row r="254" spans="1:3" ht="14.25">
      <c r="A254" s="1">
        <v>2040</v>
      </c>
      <c r="C254" s="1">
        <v>173</v>
      </c>
    </row>
    <row r="255" spans="1:3" ht="14.25">
      <c r="A255" s="1">
        <v>2041</v>
      </c>
      <c r="C255" s="1">
        <v>181</v>
      </c>
    </row>
    <row r="256" spans="1:3" ht="14.25">
      <c r="A256" s="1">
        <v>2042</v>
      </c>
      <c r="C256" s="1">
        <v>188</v>
      </c>
    </row>
    <row r="257" spans="1:3" ht="14.25">
      <c r="A257" s="1">
        <v>2043</v>
      </c>
      <c r="C257" s="1">
        <v>196</v>
      </c>
    </row>
    <row r="258" spans="1:3" ht="14.25">
      <c r="A258" s="1">
        <v>2044</v>
      </c>
      <c r="C258" s="1">
        <v>204</v>
      </c>
    </row>
    <row r="259" spans="1:3" ht="14.25">
      <c r="A259" s="1">
        <v>2045</v>
      </c>
      <c r="C259" s="1">
        <v>213</v>
      </c>
    </row>
    <row r="260" spans="1:3" ht="14.25">
      <c r="A260" s="1">
        <v>2046</v>
      </c>
      <c r="C260" s="1">
        <v>221</v>
      </c>
    </row>
    <row r="261" spans="1:3" ht="14.25">
      <c r="A261" s="1">
        <v>2047</v>
      </c>
      <c r="C261" s="1">
        <v>230</v>
      </c>
    </row>
    <row r="262" spans="1:3" ht="14.25">
      <c r="A262" s="1">
        <v>2048</v>
      </c>
      <c r="C262" s="1">
        <v>239</v>
      </c>
    </row>
    <row r="263" spans="1:3" ht="14.25">
      <c r="A263" s="1">
        <v>2049</v>
      </c>
      <c r="C263" s="1">
        <v>249</v>
      </c>
    </row>
    <row r="265" ht="14.25">
      <c r="A265" t="s">
        <v>162</v>
      </c>
    </row>
  </sheetData>
  <sheetProtection/>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CH60"/>
  <sheetViews>
    <sheetView zoomScalePageLayoutView="0" workbookViewId="0" topLeftCell="A37">
      <selection activeCell="B51" sqref="B51"/>
    </sheetView>
  </sheetViews>
  <sheetFormatPr defaultColWidth="9.140625" defaultRowHeight="15"/>
  <cols>
    <col min="1" max="1" width="8.8515625" style="47" customWidth="1"/>
    <col min="2" max="2" width="23.28125" style="47" customWidth="1"/>
    <col min="3" max="16384" width="8.8515625" style="47" customWidth="1"/>
  </cols>
  <sheetData>
    <row r="1" spans="1:86" ht="17.25">
      <c r="A1" s="79" t="s">
        <v>270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row>
    <row r="2" spans="1:86" ht="16.5">
      <c r="A2" s="80" t="s">
        <v>62</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row>
    <row r="3" spans="1:86" ht="12.75">
      <c r="A3" s="76" t="s">
        <v>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row>
    <row r="4" spans="1:86" ht="12.75">
      <c r="A4" s="76" t="s">
        <v>63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row>
    <row r="5" ht="12.75">
      <c r="A5" s="47" t="s">
        <v>271</v>
      </c>
    </row>
    <row r="7" spans="1:86" ht="12.75">
      <c r="A7" s="48" t="s">
        <v>2</v>
      </c>
      <c r="B7" s="77" t="s">
        <v>3</v>
      </c>
      <c r="C7" s="77" t="s">
        <v>269</v>
      </c>
      <c r="D7" s="77" t="s">
        <v>268</v>
      </c>
      <c r="E7" s="77" t="s">
        <v>267</v>
      </c>
      <c r="F7" s="77" t="s">
        <v>266</v>
      </c>
      <c r="G7" s="77" t="s">
        <v>265</v>
      </c>
      <c r="H7" s="77" t="s">
        <v>264</v>
      </c>
      <c r="I7" s="77" t="s">
        <v>263</v>
      </c>
      <c r="J7" s="77" t="s">
        <v>262</v>
      </c>
      <c r="K7" s="77" t="s">
        <v>261</v>
      </c>
      <c r="L7" s="77" t="s">
        <v>260</v>
      </c>
      <c r="M7" s="77" t="s">
        <v>259</v>
      </c>
      <c r="N7" s="77" t="s">
        <v>258</v>
      </c>
      <c r="O7" s="77" t="s">
        <v>257</v>
      </c>
      <c r="P7" s="77" t="s">
        <v>256</v>
      </c>
      <c r="Q7" s="77" t="s">
        <v>255</v>
      </c>
      <c r="R7" s="77" t="s">
        <v>254</v>
      </c>
      <c r="S7" s="77" t="s">
        <v>253</v>
      </c>
      <c r="T7" s="77" t="s">
        <v>252</v>
      </c>
      <c r="U7" s="77" t="s">
        <v>251</v>
      </c>
      <c r="V7" s="77" t="s">
        <v>250</v>
      </c>
      <c r="W7" s="77" t="s">
        <v>249</v>
      </c>
      <c r="X7" s="77" t="s">
        <v>248</v>
      </c>
      <c r="Y7" s="77" t="s">
        <v>247</v>
      </c>
      <c r="Z7" s="77" t="s">
        <v>246</v>
      </c>
      <c r="AA7" s="77" t="s">
        <v>245</v>
      </c>
      <c r="AB7" s="77" t="s">
        <v>244</v>
      </c>
      <c r="AC7" s="77" t="s">
        <v>243</v>
      </c>
      <c r="AD7" s="77" t="s">
        <v>242</v>
      </c>
      <c r="AE7" s="77" t="s">
        <v>241</v>
      </c>
      <c r="AF7" s="77" t="s">
        <v>240</v>
      </c>
      <c r="AG7" s="77" t="s">
        <v>26</v>
      </c>
      <c r="AH7" s="77" t="s">
        <v>27</v>
      </c>
      <c r="AI7" s="77" t="s">
        <v>28</v>
      </c>
      <c r="AJ7" s="77" t="s">
        <v>29</v>
      </c>
      <c r="AK7" s="77" t="s">
        <v>30</v>
      </c>
      <c r="AL7" s="77" t="s">
        <v>31</v>
      </c>
      <c r="AM7" s="77" t="s">
        <v>32</v>
      </c>
      <c r="AN7" s="77" t="s">
        <v>33</v>
      </c>
      <c r="AO7" s="77" t="s">
        <v>34</v>
      </c>
      <c r="AP7" s="77" t="s">
        <v>35</v>
      </c>
      <c r="AQ7" s="77" t="s">
        <v>36</v>
      </c>
      <c r="AR7" s="77" t="s">
        <v>37</v>
      </c>
      <c r="AS7" s="77" t="s">
        <v>38</v>
      </c>
      <c r="AT7" s="77" t="s">
        <v>39</v>
      </c>
      <c r="AU7" s="77" t="s">
        <v>40</v>
      </c>
      <c r="AV7" s="77" t="s">
        <v>41</v>
      </c>
      <c r="AW7" s="77" t="s">
        <v>42</v>
      </c>
      <c r="AX7" s="77" t="s">
        <v>43</v>
      </c>
      <c r="AY7" s="77" t="s">
        <v>44</v>
      </c>
      <c r="AZ7" s="77" t="s">
        <v>45</v>
      </c>
      <c r="BA7" s="77" t="s">
        <v>46</v>
      </c>
      <c r="BB7" s="77" t="s">
        <v>47</v>
      </c>
      <c r="BC7" s="77" t="s">
        <v>48</v>
      </c>
      <c r="BD7" s="77" t="s">
        <v>49</v>
      </c>
      <c r="BE7" s="77" t="s">
        <v>50</v>
      </c>
      <c r="BF7" s="77" t="s">
        <v>51</v>
      </c>
      <c r="BG7" s="77" t="s">
        <v>52</v>
      </c>
      <c r="BH7" s="77" t="s">
        <v>53</v>
      </c>
      <c r="BI7" s="77" t="s">
        <v>54</v>
      </c>
      <c r="BJ7" s="77" t="s">
        <v>55</v>
      </c>
      <c r="BK7" s="77" t="s">
        <v>56</v>
      </c>
      <c r="BL7" s="77" t="s">
        <v>57</v>
      </c>
      <c r="BM7" s="77" t="s">
        <v>58</v>
      </c>
      <c r="BN7" s="77" t="s">
        <v>59</v>
      </c>
      <c r="BO7" s="77" t="s">
        <v>4</v>
      </c>
      <c r="BP7" s="77" t="s">
        <v>5</v>
      </c>
      <c r="BQ7" s="77" t="s">
        <v>6</v>
      </c>
      <c r="BR7" s="77" t="s">
        <v>7</v>
      </c>
      <c r="BS7" s="77" t="s">
        <v>8</v>
      </c>
      <c r="BT7" s="77" t="s">
        <v>9</v>
      </c>
      <c r="BU7" s="77" t="s">
        <v>10</v>
      </c>
      <c r="BV7" s="77" t="s">
        <v>11</v>
      </c>
      <c r="BW7" s="77" t="s">
        <v>12</v>
      </c>
      <c r="BX7" s="77" t="s">
        <v>13</v>
      </c>
      <c r="BY7" s="77" t="s">
        <v>14</v>
      </c>
      <c r="BZ7" s="77" t="s">
        <v>15</v>
      </c>
      <c r="CA7" s="77" t="s">
        <v>16</v>
      </c>
      <c r="CB7" s="77" t="s">
        <v>17</v>
      </c>
      <c r="CC7" s="77" t="s">
        <v>18</v>
      </c>
      <c r="CD7" s="77" t="s">
        <v>19</v>
      </c>
      <c r="CE7" s="77" t="s">
        <v>20</v>
      </c>
      <c r="CF7" s="77" t="s">
        <v>21</v>
      </c>
      <c r="CG7" s="77" t="s">
        <v>22</v>
      </c>
      <c r="CH7" s="77" t="s">
        <v>23</v>
      </c>
    </row>
    <row r="8" spans="1:86" ht="12.75">
      <c r="A8" s="47" t="s">
        <v>24</v>
      </c>
      <c r="B8" s="3" t="s">
        <v>194</v>
      </c>
      <c r="C8" s="47">
        <v>3.7</v>
      </c>
      <c r="D8" s="47">
        <v>2.9</v>
      </c>
      <c r="E8" s="47">
        <v>1.9</v>
      </c>
      <c r="F8" s="47">
        <v>1.6</v>
      </c>
      <c r="G8" s="47">
        <v>2.6</v>
      </c>
      <c r="H8" s="47">
        <v>3.4</v>
      </c>
      <c r="I8" s="47">
        <v>3.7</v>
      </c>
      <c r="J8" s="47">
        <v>4.6</v>
      </c>
      <c r="K8" s="47">
        <v>6.6</v>
      </c>
      <c r="L8" s="47">
        <v>6</v>
      </c>
      <c r="M8" s="47">
        <v>6.3</v>
      </c>
      <c r="N8" s="47">
        <v>8.2</v>
      </c>
      <c r="O8" s="47">
        <v>14.9</v>
      </c>
      <c r="P8" s="47">
        <v>22.3</v>
      </c>
      <c r="Q8" s="47">
        <v>38.5</v>
      </c>
      <c r="R8" s="47">
        <v>40.1</v>
      </c>
      <c r="S8" s="47">
        <v>41.5</v>
      </c>
      <c r="T8" s="47">
        <v>39.5</v>
      </c>
      <c r="U8" s="47">
        <v>42.8</v>
      </c>
      <c r="V8" s="47">
        <v>42.4</v>
      </c>
      <c r="W8" s="47">
        <v>37.9</v>
      </c>
      <c r="X8" s="47">
        <v>48.8</v>
      </c>
      <c r="Y8" s="47">
        <v>62.9</v>
      </c>
      <c r="Z8" s="47">
        <v>65.8</v>
      </c>
      <c r="AA8" s="47">
        <v>68.6</v>
      </c>
      <c r="AB8" s="47">
        <v>62.5</v>
      </c>
      <c r="AC8" s="47">
        <v>71.1</v>
      </c>
      <c r="AD8" s="47">
        <v>75.8</v>
      </c>
      <c r="AE8" s="47">
        <v>79.3</v>
      </c>
      <c r="AF8" s="47">
        <v>76.1</v>
      </c>
      <c r="AG8" s="47">
        <v>86.6</v>
      </c>
      <c r="AH8" s="47">
        <v>93.6</v>
      </c>
      <c r="AI8" s="47">
        <v>95.1</v>
      </c>
      <c r="AJ8" s="47">
        <v>103.2</v>
      </c>
      <c r="AK8" s="47">
        <v>111.3</v>
      </c>
      <c r="AL8" s="47">
        <v>111.3</v>
      </c>
      <c r="AM8" s="47">
        <v>120.4</v>
      </c>
      <c r="AN8" s="47">
        <v>137.4</v>
      </c>
      <c r="AO8" s="47">
        <v>146.3</v>
      </c>
      <c r="AP8" s="47">
        <v>170.6</v>
      </c>
      <c r="AQ8" s="47">
        <v>191.8</v>
      </c>
      <c r="AR8" s="47">
        <v>185.1</v>
      </c>
      <c r="AS8" s="47">
        <v>190.7</v>
      </c>
      <c r="AT8" s="47">
        <v>219</v>
      </c>
      <c r="AU8" s="47">
        <v>249.2</v>
      </c>
      <c r="AV8" s="47">
        <v>278.5</v>
      </c>
      <c r="AW8" s="47">
        <v>276.8</v>
      </c>
      <c r="AX8" s="47">
        <v>322.2</v>
      </c>
      <c r="AY8" s="47">
        <v>363.5</v>
      </c>
      <c r="AZ8" s="47">
        <v>423.6</v>
      </c>
      <c r="BA8" s="47">
        <v>486.8</v>
      </c>
      <c r="BB8" s="47">
        <v>533</v>
      </c>
      <c r="BC8" s="47">
        <v>620.4</v>
      </c>
      <c r="BD8" s="47">
        <v>618</v>
      </c>
      <c r="BE8" s="47">
        <v>644.2</v>
      </c>
      <c r="BF8" s="47">
        <v>710.7</v>
      </c>
      <c r="BG8" s="47">
        <v>775.3</v>
      </c>
      <c r="BH8" s="47">
        <v>817.3</v>
      </c>
      <c r="BI8" s="47">
        <v>899</v>
      </c>
      <c r="BJ8" s="47">
        <v>961.4</v>
      </c>
      <c r="BK8" s="47">
        <v>1040.8</v>
      </c>
      <c r="BL8" s="47">
        <v>1085.7</v>
      </c>
      <c r="BM8" s="47">
        <v>1105.6</v>
      </c>
      <c r="BN8" s="47">
        <v>1152.1</v>
      </c>
      <c r="BO8" s="47">
        <v>1228.8</v>
      </c>
      <c r="BP8" s="47">
        <v>1326.7</v>
      </c>
      <c r="BQ8" s="47">
        <v>1412.9</v>
      </c>
      <c r="BR8" s="47">
        <v>1531.2</v>
      </c>
      <c r="BS8" s="47">
        <v>1661.6</v>
      </c>
      <c r="BT8" s="47">
        <v>1783.8</v>
      </c>
      <c r="BU8" s="47">
        <v>1900.7</v>
      </c>
      <c r="BV8" s="47">
        <v>2063.2</v>
      </c>
      <c r="BW8" s="47">
        <v>2026.8</v>
      </c>
      <c r="BX8" s="47">
        <v>1865.8</v>
      </c>
      <c r="BY8" s="47">
        <v>1889.9</v>
      </c>
      <c r="BZ8" s="47">
        <v>2022.2</v>
      </c>
      <c r="CA8" s="47">
        <v>2298.1</v>
      </c>
      <c r="CB8" s="47">
        <v>2531.7</v>
      </c>
      <c r="CC8" s="47">
        <v>2660.8</v>
      </c>
      <c r="CD8" s="47">
        <v>2505.7</v>
      </c>
      <c r="CE8" s="47">
        <v>2230.1</v>
      </c>
      <c r="CF8" s="47">
        <v>2391.7</v>
      </c>
      <c r="CG8" s="47">
        <v>2516.7</v>
      </c>
      <c r="CH8" s="47">
        <v>2663</v>
      </c>
    </row>
    <row r="9" spans="1:86" ht="12.75">
      <c r="A9" s="47" t="s">
        <v>64</v>
      </c>
      <c r="B9" s="47" t="s">
        <v>239</v>
      </c>
      <c r="C9" s="47">
        <v>3.5</v>
      </c>
      <c r="D9" s="47">
        <v>2.8</v>
      </c>
      <c r="E9" s="47">
        <v>1.8</v>
      </c>
      <c r="F9" s="47">
        <v>1.5</v>
      </c>
      <c r="G9" s="47">
        <v>2.4</v>
      </c>
      <c r="H9" s="47">
        <v>3.2</v>
      </c>
      <c r="I9" s="47">
        <v>3.5</v>
      </c>
      <c r="J9" s="47">
        <v>4.2</v>
      </c>
      <c r="K9" s="47">
        <v>5</v>
      </c>
      <c r="L9" s="47">
        <v>4.3</v>
      </c>
      <c r="M9" s="47">
        <v>4.4</v>
      </c>
      <c r="N9" s="47">
        <v>6.2</v>
      </c>
      <c r="O9" s="47">
        <v>12.4</v>
      </c>
      <c r="P9" s="47">
        <v>19.2</v>
      </c>
      <c r="Q9" s="47">
        <v>34.4</v>
      </c>
      <c r="R9" s="47">
        <v>35.3</v>
      </c>
      <c r="S9" s="47">
        <v>35.8</v>
      </c>
      <c r="T9" s="47">
        <v>32.7</v>
      </c>
      <c r="U9" s="47">
        <v>37.1</v>
      </c>
      <c r="V9" s="47">
        <v>37.6</v>
      </c>
      <c r="W9" s="47">
        <v>32.8</v>
      </c>
      <c r="X9" s="47">
        <v>43.3</v>
      </c>
      <c r="Y9" s="47">
        <v>56.2</v>
      </c>
      <c r="Z9" s="47">
        <v>58.9</v>
      </c>
      <c r="AA9" s="47">
        <v>61.5</v>
      </c>
      <c r="AB9" s="47">
        <v>54.4</v>
      </c>
      <c r="AC9" s="47">
        <v>62</v>
      </c>
      <c r="AD9" s="47">
        <v>65.8</v>
      </c>
      <c r="AE9" s="47">
        <v>67.9</v>
      </c>
      <c r="AF9" s="47">
        <v>64.6</v>
      </c>
      <c r="AG9" s="47">
        <v>73.2</v>
      </c>
      <c r="AH9" s="47">
        <v>76.5</v>
      </c>
      <c r="AI9" s="47">
        <v>77.5</v>
      </c>
      <c r="AJ9" s="47">
        <v>83.3</v>
      </c>
      <c r="AK9" s="47">
        <v>88.6</v>
      </c>
      <c r="AL9" s="47">
        <v>87.7</v>
      </c>
      <c r="AM9" s="47">
        <v>95.6</v>
      </c>
      <c r="AN9" s="47">
        <v>104.7</v>
      </c>
      <c r="AO9" s="47">
        <v>109.8</v>
      </c>
      <c r="AP9" s="47">
        <v>129.7</v>
      </c>
      <c r="AQ9" s="47">
        <v>146</v>
      </c>
      <c r="AR9" s="47">
        <v>137.9</v>
      </c>
      <c r="AS9" s="47">
        <v>138.6</v>
      </c>
      <c r="AT9" s="47">
        <v>158.2</v>
      </c>
      <c r="AU9" s="47">
        <v>173</v>
      </c>
      <c r="AV9" s="47">
        <v>192.1</v>
      </c>
      <c r="AW9" s="47">
        <v>186.8</v>
      </c>
      <c r="AX9" s="47">
        <v>217.9</v>
      </c>
      <c r="AY9" s="47">
        <v>247.2</v>
      </c>
      <c r="AZ9" s="47">
        <v>286.6</v>
      </c>
      <c r="BA9" s="47">
        <v>325.9</v>
      </c>
      <c r="BB9" s="47">
        <v>355.5</v>
      </c>
      <c r="BC9" s="47">
        <v>407.7</v>
      </c>
      <c r="BD9" s="47">
        <v>386.3</v>
      </c>
      <c r="BE9" s="47">
        <v>393.2</v>
      </c>
      <c r="BF9" s="47">
        <v>425.2</v>
      </c>
      <c r="BG9" s="47">
        <v>460.2</v>
      </c>
      <c r="BH9" s="47">
        <v>479.2</v>
      </c>
      <c r="BI9" s="47">
        <v>543.6</v>
      </c>
      <c r="BJ9" s="47">
        <v>566.2</v>
      </c>
      <c r="BK9" s="47">
        <v>621.2</v>
      </c>
      <c r="BL9" s="47">
        <v>642.2</v>
      </c>
      <c r="BM9" s="47">
        <v>635.6</v>
      </c>
      <c r="BN9" s="47">
        <v>659.9</v>
      </c>
      <c r="BO9" s="47">
        <v>713</v>
      </c>
      <c r="BP9" s="47">
        <v>781.4</v>
      </c>
      <c r="BQ9" s="47">
        <v>844.6</v>
      </c>
      <c r="BR9" s="47">
        <v>931.9</v>
      </c>
      <c r="BS9" s="47">
        <v>1030.1</v>
      </c>
      <c r="BT9" s="47">
        <v>1115.8</v>
      </c>
      <c r="BU9" s="47">
        <v>1195.4</v>
      </c>
      <c r="BV9" s="47">
        <v>1309.6</v>
      </c>
      <c r="BW9" s="47">
        <v>1249.4</v>
      </c>
      <c r="BX9" s="47">
        <v>1073.3</v>
      </c>
      <c r="BY9" s="47">
        <v>1071</v>
      </c>
      <c r="BZ9" s="47">
        <v>1154</v>
      </c>
      <c r="CA9" s="47">
        <v>1384.5</v>
      </c>
      <c r="CB9" s="47">
        <v>1558.5</v>
      </c>
      <c r="CC9" s="47">
        <v>1637.1</v>
      </c>
      <c r="CD9" s="47">
        <v>1448.1</v>
      </c>
      <c r="CE9" s="47">
        <v>1163.7</v>
      </c>
      <c r="CF9" s="47">
        <v>1305</v>
      </c>
      <c r="CG9" s="47">
        <v>1496.1</v>
      </c>
      <c r="CH9" s="47">
        <v>1636</v>
      </c>
    </row>
    <row r="10" spans="1:86" ht="12.75">
      <c r="A10" s="47" t="s">
        <v>66</v>
      </c>
      <c r="B10" s="47" t="s">
        <v>238</v>
      </c>
      <c r="C10" s="47">
        <v>1.2</v>
      </c>
      <c r="D10" s="47">
        <v>1</v>
      </c>
      <c r="E10" s="47">
        <v>0.5</v>
      </c>
      <c r="F10" s="47">
        <v>0.3</v>
      </c>
      <c r="G10" s="47">
        <v>0.4</v>
      </c>
      <c r="H10" s="47">
        <v>0.5</v>
      </c>
      <c r="I10" s="47">
        <v>0.6</v>
      </c>
      <c r="J10" s="47">
        <v>0.7</v>
      </c>
      <c r="K10" s="47">
        <v>1.3</v>
      </c>
      <c r="L10" s="47">
        <v>1.2</v>
      </c>
      <c r="M10" s="47">
        <v>0.9</v>
      </c>
      <c r="N10" s="47">
        <v>1</v>
      </c>
      <c r="O10" s="47">
        <v>1.6</v>
      </c>
      <c r="P10" s="47">
        <v>4.2</v>
      </c>
      <c r="Q10" s="47">
        <v>16</v>
      </c>
      <c r="R10" s="47">
        <v>16.9</v>
      </c>
      <c r="S10" s="47">
        <v>18.6</v>
      </c>
      <c r="T10" s="47">
        <v>16.4</v>
      </c>
      <c r="U10" s="47">
        <v>18.8</v>
      </c>
      <c r="V10" s="47">
        <v>18.1</v>
      </c>
      <c r="W10" s="47">
        <v>15.4</v>
      </c>
      <c r="X10" s="47">
        <v>17.4</v>
      </c>
      <c r="Y10" s="47">
        <v>25.4</v>
      </c>
      <c r="Z10" s="47">
        <v>30.2</v>
      </c>
      <c r="AA10" s="47">
        <v>31.3</v>
      </c>
      <c r="AB10" s="47">
        <v>28.1</v>
      </c>
      <c r="AC10" s="47">
        <v>30.5</v>
      </c>
      <c r="AD10" s="47">
        <v>33.9</v>
      </c>
      <c r="AE10" s="47">
        <v>36</v>
      </c>
      <c r="AF10" s="47">
        <v>35.5</v>
      </c>
      <c r="AG10" s="47">
        <v>38.5</v>
      </c>
      <c r="AH10" s="47">
        <v>41.8</v>
      </c>
      <c r="AI10" s="47">
        <v>42.7</v>
      </c>
      <c r="AJ10" s="47">
        <v>46.5</v>
      </c>
      <c r="AK10" s="47">
        <v>49.1</v>
      </c>
      <c r="AL10" s="47">
        <v>46</v>
      </c>
      <c r="AM10" s="47">
        <v>51.1</v>
      </c>
      <c r="AN10" s="47">
        <v>58.6</v>
      </c>
      <c r="AO10" s="47">
        <v>64.4</v>
      </c>
      <c r="AP10" s="47">
        <v>76.4</v>
      </c>
      <c r="AQ10" s="47">
        <v>91.7</v>
      </c>
      <c r="AR10" s="47">
        <v>88.9</v>
      </c>
      <c r="AS10" s="47">
        <v>85.8</v>
      </c>
      <c r="AT10" s="47">
        <v>102.8</v>
      </c>
      <c r="AU10" s="47">
        <v>109.6</v>
      </c>
      <c r="AV10" s="47">
        <v>126.5</v>
      </c>
      <c r="AW10" s="47">
        <v>120.7</v>
      </c>
      <c r="AX10" s="47">
        <v>141.2</v>
      </c>
      <c r="AY10" s="47">
        <v>162.2</v>
      </c>
      <c r="AZ10" s="47">
        <v>188.9</v>
      </c>
      <c r="BA10" s="47">
        <v>224.6</v>
      </c>
      <c r="BB10" s="47">
        <v>250</v>
      </c>
      <c r="BC10" s="47">
        <v>290.6</v>
      </c>
      <c r="BD10" s="47">
        <v>295</v>
      </c>
      <c r="BE10" s="47">
        <v>286.2</v>
      </c>
      <c r="BF10" s="47">
        <v>301.4</v>
      </c>
      <c r="BG10" s="47">
        <v>336</v>
      </c>
      <c r="BH10" s="47">
        <v>350</v>
      </c>
      <c r="BI10" s="47">
        <v>392.5</v>
      </c>
      <c r="BJ10" s="47">
        <v>402.8</v>
      </c>
      <c r="BK10" s="47">
        <v>451.5</v>
      </c>
      <c r="BL10" s="47">
        <v>470.1</v>
      </c>
      <c r="BM10" s="47">
        <v>461.3</v>
      </c>
      <c r="BN10" s="47">
        <v>475.2</v>
      </c>
      <c r="BO10" s="47">
        <v>505.5</v>
      </c>
      <c r="BP10" s="47">
        <v>542.5</v>
      </c>
      <c r="BQ10" s="47">
        <v>585.8</v>
      </c>
      <c r="BR10" s="47">
        <v>663.3</v>
      </c>
      <c r="BS10" s="47">
        <v>744.2</v>
      </c>
      <c r="BT10" s="47">
        <v>825.2</v>
      </c>
      <c r="BU10" s="47">
        <v>893</v>
      </c>
      <c r="BV10" s="47">
        <v>995.6</v>
      </c>
      <c r="BW10" s="47">
        <v>991.8</v>
      </c>
      <c r="BX10" s="47">
        <v>828.5</v>
      </c>
      <c r="BY10" s="47">
        <v>774.1</v>
      </c>
      <c r="BZ10" s="47">
        <v>798.5</v>
      </c>
      <c r="CA10" s="47">
        <v>932.1</v>
      </c>
      <c r="CB10" s="47">
        <v>1049.6</v>
      </c>
      <c r="CC10" s="47">
        <v>1164.4</v>
      </c>
      <c r="CD10" s="47">
        <v>1101.7</v>
      </c>
      <c r="CE10" s="47">
        <v>857.2</v>
      </c>
      <c r="CF10" s="47">
        <v>893.8</v>
      </c>
      <c r="CG10" s="47">
        <v>1077</v>
      </c>
      <c r="CH10" s="47">
        <v>1149.2</v>
      </c>
    </row>
    <row r="11" spans="1:86" ht="12.75">
      <c r="A11" s="47" t="s">
        <v>68</v>
      </c>
      <c r="B11" s="47" t="s">
        <v>237</v>
      </c>
      <c r="C11" s="47">
        <v>1.1</v>
      </c>
      <c r="D11" s="47">
        <v>1</v>
      </c>
      <c r="E11" s="47">
        <v>0.8</v>
      </c>
      <c r="F11" s="47">
        <v>0.9</v>
      </c>
      <c r="G11" s="47">
        <v>1.6</v>
      </c>
      <c r="H11" s="47">
        <v>2.1</v>
      </c>
      <c r="I11" s="47">
        <v>2.1</v>
      </c>
      <c r="J11" s="47">
        <v>2.2</v>
      </c>
      <c r="K11" s="47">
        <v>2.4</v>
      </c>
      <c r="L11" s="47">
        <v>2.2</v>
      </c>
      <c r="M11" s="47">
        <v>2.3</v>
      </c>
      <c r="N11" s="47">
        <v>2.6</v>
      </c>
      <c r="O11" s="47">
        <v>3.5</v>
      </c>
      <c r="P11" s="47">
        <v>4</v>
      </c>
      <c r="Q11" s="47">
        <v>4.8</v>
      </c>
      <c r="R11" s="47">
        <v>6</v>
      </c>
      <c r="S11" s="47">
        <v>6.9</v>
      </c>
      <c r="T11" s="47">
        <v>7.7</v>
      </c>
      <c r="U11" s="47">
        <v>7.7</v>
      </c>
      <c r="V11" s="47">
        <v>7.8</v>
      </c>
      <c r="W11" s="47">
        <v>7.9</v>
      </c>
      <c r="X11" s="47">
        <v>8.7</v>
      </c>
      <c r="Y11" s="47">
        <v>9.2</v>
      </c>
      <c r="Z11" s="47">
        <v>10.1</v>
      </c>
      <c r="AA11" s="47">
        <v>10.7</v>
      </c>
      <c r="AB11" s="47">
        <v>9.5</v>
      </c>
      <c r="AC11" s="47">
        <v>10.4</v>
      </c>
      <c r="AD11" s="47">
        <v>11</v>
      </c>
      <c r="AE11" s="47">
        <v>11.5</v>
      </c>
      <c r="AF11" s="47">
        <v>11.2</v>
      </c>
      <c r="AG11" s="47">
        <v>12.2</v>
      </c>
      <c r="AH11" s="47">
        <v>13.1</v>
      </c>
      <c r="AI11" s="47">
        <v>13.2</v>
      </c>
      <c r="AJ11" s="47">
        <v>14.1</v>
      </c>
      <c r="AK11" s="47">
        <v>14.7</v>
      </c>
      <c r="AL11" s="47">
        <v>15.4</v>
      </c>
      <c r="AM11" s="47">
        <v>15.4</v>
      </c>
      <c r="AN11" s="47">
        <v>14.4</v>
      </c>
      <c r="AO11" s="47">
        <v>15.2</v>
      </c>
      <c r="AP11" s="47">
        <v>16.9</v>
      </c>
      <c r="AQ11" s="47">
        <v>17.8</v>
      </c>
      <c r="AR11" s="47">
        <v>18.1</v>
      </c>
      <c r="AS11" s="47">
        <v>19</v>
      </c>
      <c r="AT11" s="47">
        <v>18.5</v>
      </c>
      <c r="AU11" s="47">
        <v>19.8</v>
      </c>
      <c r="AV11" s="47">
        <v>20.1</v>
      </c>
      <c r="AW11" s="47">
        <v>22.1</v>
      </c>
      <c r="AX11" s="47">
        <v>21.4</v>
      </c>
      <c r="AY11" s="47">
        <v>22.7</v>
      </c>
      <c r="AZ11" s="47">
        <v>25.3</v>
      </c>
      <c r="BA11" s="47">
        <v>25.7</v>
      </c>
      <c r="BB11" s="47">
        <v>33.7</v>
      </c>
      <c r="BC11" s="47">
        <v>49.9</v>
      </c>
      <c r="BD11" s="47">
        <v>41</v>
      </c>
      <c r="BE11" s="47">
        <v>44.4</v>
      </c>
      <c r="BF11" s="47">
        <v>47.3</v>
      </c>
      <c r="BG11" s="47">
        <v>46.1</v>
      </c>
      <c r="BH11" s="47">
        <v>43.7</v>
      </c>
      <c r="BI11" s="47">
        <v>45.9</v>
      </c>
      <c r="BJ11" s="47">
        <v>49.8</v>
      </c>
      <c r="BK11" s="47">
        <v>49.7</v>
      </c>
      <c r="BL11" s="47">
        <v>50.9</v>
      </c>
      <c r="BM11" s="47">
        <v>61.8</v>
      </c>
      <c r="BN11" s="47">
        <v>63.3</v>
      </c>
      <c r="BO11" s="47">
        <v>66.4</v>
      </c>
      <c r="BP11" s="47">
        <v>79</v>
      </c>
      <c r="BQ11" s="47">
        <v>75.6</v>
      </c>
      <c r="BR11" s="47">
        <v>72.9</v>
      </c>
      <c r="BS11" s="47">
        <v>77.8</v>
      </c>
      <c r="BT11" s="47">
        <v>80.7</v>
      </c>
      <c r="BU11" s="47">
        <v>83.4</v>
      </c>
      <c r="BV11" s="47">
        <v>87.3</v>
      </c>
      <c r="BW11" s="47">
        <v>85.3</v>
      </c>
      <c r="BX11" s="47">
        <v>86.8</v>
      </c>
      <c r="BY11" s="47">
        <v>90.2</v>
      </c>
      <c r="BZ11" s="47">
        <v>95.2</v>
      </c>
      <c r="CA11" s="47">
        <v>99.4</v>
      </c>
      <c r="CB11" s="47">
        <v>99.2</v>
      </c>
      <c r="CC11" s="47">
        <v>94.6</v>
      </c>
      <c r="CD11" s="47">
        <v>94</v>
      </c>
      <c r="CE11" s="47">
        <v>91.4</v>
      </c>
      <c r="CF11" s="47">
        <v>96.8</v>
      </c>
      <c r="CG11" s="47">
        <v>108.6</v>
      </c>
      <c r="CH11" s="47">
        <v>118</v>
      </c>
    </row>
    <row r="12" spans="1:86" ht="12.75">
      <c r="A12" s="47" t="s">
        <v>70</v>
      </c>
      <c r="B12" s="47" t="s">
        <v>236</v>
      </c>
      <c r="C12" s="47">
        <v>0.6</v>
      </c>
      <c r="D12" s="47">
        <v>0.5</v>
      </c>
      <c r="E12" s="47">
        <v>0.5</v>
      </c>
      <c r="F12" s="47">
        <v>0.6</v>
      </c>
      <c r="G12" s="47">
        <v>1.2</v>
      </c>
      <c r="H12" s="47">
        <v>1.8</v>
      </c>
      <c r="I12" s="47">
        <v>1.7</v>
      </c>
      <c r="J12" s="47">
        <v>1.7</v>
      </c>
      <c r="K12" s="47">
        <v>1.8</v>
      </c>
      <c r="L12" s="47">
        <v>1.7</v>
      </c>
      <c r="M12" s="47">
        <v>1.8</v>
      </c>
      <c r="N12" s="47">
        <v>2.1</v>
      </c>
      <c r="O12" s="47">
        <v>2.8</v>
      </c>
      <c r="P12" s="47">
        <v>3.4</v>
      </c>
      <c r="Q12" s="47">
        <v>4.1</v>
      </c>
      <c r="R12" s="47">
        <v>5.2</v>
      </c>
      <c r="S12" s="47">
        <v>6.2</v>
      </c>
      <c r="T12" s="47">
        <v>7.2</v>
      </c>
      <c r="U12" s="47">
        <v>7.2</v>
      </c>
      <c r="V12" s="47">
        <v>7.4</v>
      </c>
      <c r="W12" s="47">
        <v>7.5</v>
      </c>
      <c r="X12" s="47">
        <v>8.2</v>
      </c>
      <c r="Y12" s="47">
        <v>8.6</v>
      </c>
      <c r="Z12" s="47">
        <v>9.6</v>
      </c>
      <c r="AA12" s="47">
        <v>10.1</v>
      </c>
      <c r="AB12" s="47">
        <v>9</v>
      </c>
      <c r="AC12" s="47">
        <v>9.8</v>
      </c>
      <c r="AD12" s="47">
        <v>10.2</v>
      </c>
      <c r="AE12" s="47">
        <v>10.7</v>
      </c>
      <c r="AF12" s="47">
        <v>10.4</v>
      </c>
      <c r="AG12" s="47">
        <v>11.2</v>
      </c>
      <c r="AH12" s="47">
        <v>12</v>
      </c>
      <c r="AI12" s="47">
        <v>12.1</v>
      </c>
      <c r="AJ12" s="47">
        <v>12.9</v>
      </c>
      <c r="AK12" s="47">
        <v>13.5</v>
      </c>
      <c r="AL12" s="47">
        <v>14.1</v>
      </c>
      <c r="AM12" s="47">
        <v>13.8</v>
      </c>
      <c r="AN12" s="47">
        <v>12.6</v>
      </c>
      <c r="AO12" s="47">
        <v>13.3</v>
      </c>
      <c r="AP12" s="47">
        <v>14.6</v>
      </c>
      <c r="AQ12" s="47">
        <v>15.4</v>
      </c>
      <c r="AR12" s="47">
        <v>15.6</v>
      </c>
      <c r="AS12" s="47">
        <v>15.9</v>
      </c>
      <c r="AT12" s="47">
        <v>15.5</v>
      </c>
      <c r="AU12" s="47">
        <v>16.5</v>
      </c>
      <c r="AV12" s="47">
        <v>16.4</v>
      </c>
      <c r="AW12" s="47">
        <v>16.2</v>
      </c>
      <c r="AX12" s="47">
        <v>16.8</v>
      </c>
      <c r="AY12" s="47">
        <v>17.3</v>
      </c>
      <c r="AZ12" s="47">
        <v>18.2</v>
      </c>
      <c r="BA12" s="47">
        <v>18.2</v>
      </c>
      <c r="BB12" s="47">
        <v>26.5</v>
      </c>
      <c r="BC12" s="47">
        <v>41.3</v>
      </c>
      <c r="BD12" s="47">
        <v>32.3</v>
      </c>
      <c r="BE12" s="47">
        <v>35.3</v>
      </c>
      <c r="BF12" s="47">
        <v>35.4</v>
      </c>
      <c r="BG12" s="47">
        <v>33.9</v>
      </c>
      <c r="BH12" s="47">
        <v>30</v>
      </c>
      <c r="BI12" s="47">
        <v>30.4</v>
      </c>
      <c r="BJ12" s="47">
        <v>33.4</v>
      </c>
      <c r="BK12" s="47">
        <v>32.3</v>
      </c>
      <c r="BL12" s="47">
        <v>33.4</v>
      </c>
      <c r="BM12" s="47">
        <v>44.9</v>
      </c>
      <c r="BN12" s="47">
        <v>45</v>
      </c>
      <c r="BO12" s="47">
        <v>46.5</v>
      </c>
      <c r="BP12" s="47">
        <v>57.5</v>
      </c>
      <c r="BQ12" s="47">
        <v>55.7</v>
      </c>
      <c r="BR12" s="47">
        <v>53.6</v>
      </c>
      <c r="BS12" s="47">
        <v>58.2</v>
      </c>
      <c r="BT12" s="47">
        <v>61.1</v>
      </c>
      <c r="BU12" s="47">
        <v>64.3</v>
      </c>
      <c r="BV12" s="47">
        <v>66.1</v>
      </c>
      <c r="BW12" s="47">
        <v>64.6</v>
      </c>
      <c r="BX12" s="47">
        <v>66.9</v>
      </c>
      <c r="BY12" s="47">
        <v>68.7</v>
      </c>
      <c r="BZ12" s="47">
        <v>72</v>
      </c>
      <c r="CA12" s="47">
        <v>74.1</v>
      </c>
      <c r="CB12" s="47">
        <v>72.6</v>
      </c>
      <c r="CC12" s="47">
        <v>65.8</v>
      </c>
      <c r="CD12" s="47">
        <v>64.7</v>
      </c>
      <c r="CE12" s="47">
        <v>68.3</v>
      </c>
      <c r="CF12" s="47">
        <v>68.2</v>
      </c>
      <c r="CG12" s="47">
        <v>76.7</v>
      </c>
      <c r="CH12" s="47">
        <v>84.5</v>
      </c>
    </row>
    <row r="13" spans="1:86" ht="12.75">
      <c r="A13" s="47" t="s">
        <v>72</v>
      </c>
      <c r="B13" s="47" t="s">
        <v>235</v>
      </c>
      <c r="C13" s="47">
        <v>0.6</v>
      </c>
      <c r="D13" s="47">
        <v>0.5</v>
      </c>
      <c r="E13" s="47">
        <v>0.4</v>
      </c>
      <c r="F13" s="47">
        <v>0.2</v>
      </c>
      <c r="G13" s="47">
        <v>0.3</v>
      </c>
      <c r="H13" s="47">
        <v>0.3</v>
      </c>
      <c r="I13" s="47">
        <v>0.4</v>
      </c>
      <c r="J13" s="47">
        <v>0.4</v>
      </c>
      <c r="K13" s="47">
        <v>0.5</v>
      </c>
      <c r="L13" s="47">
        <v>0.3</v>
      </c>
      <c r="M13" s="47">
        <v>0.3</v>
      </c>
      <c r="N13" s="47">
        <v>0.3</v>
      </c>
      <c r="O13" s="47">
        <v>0.4</v>
      </c>
      <c r="P13" s="47">
        <v>0.3</v>
      </c>
      <c r="Q13" s="47">
        <v>0.4</v>
      </c>
      <c r="R13" s="47">
        <v>0.4</v>
      </c>
      <c r="S13" s="47">
        <v>0.4</v>
      </c>
      <c r="T13" s="47">
        <v>0.5</v>
      </c>
      <c r="U13" s="47">
        <v>0.4</v>
      </c>
      <c r="V13" s="47">
        <v>0.4</v>
      </c>
      <c r="W13" s="47">
        <v>0.4</v>
      </c>
      <c r="X13" s="47">
        <v>0.5</v>
      </c>
      <c r="Y13" s="47">
        <v>0.6</v>
      </c>
      <c r="Z13" s="47">
        <v>0.6</v>
      </c>
      <c r="AA13" s="47">
        <v>0.6</v>
      </c>
      <c r="AB13" s="47">
        <v>0.5</v>
      </c>
      <c r="AC13" s="47">
        <v>0.7</v>
      </c>
      <c r="AD13" s="47">
        <v>0.7</v>
      </c>
      <c r="AE13" s="47">
        <v>0.8</v>
      </c>
      <c r="AF13" s="47">
        <v>0.8</v>
      </c>
      <c r="AG13" s="47">
        <v>1</v>
      </c>
      <c r="AH13" s="47">
        <v>1.1</v>
      </c>
      <c r="AI13" s="47">
        <v>1</v>
      </c>
      <c r="AJ13" s="47">
        <v>1.2</v>
      </c>
      <c r="AK13" s="47">
        <v>1.2</v>
      </c>
      <c r="AL13" s="47">
        <v>1.3</v>
      </c>
      <c r="AM13" s="47">
        <v>1.6</v>
      </c>
      <c r="AN13" s="47">
        <v>1.9</v>
      </c>
      <c r="AO13" s="47">
        <v>1.9</v>
      </c>
      <c r="AP13" s="47">
        <v>2.3</v>
      </c>
      <c r="AQ13" s="47">
        <v>2.4</v>
      </c>
      <c r="AR13" s="47">
        <v>2.5</v>
      </c>
      <c r="AS13" s="47">
        <v>3.1</v>
      </c>
      <c r="AT13" s="47">
        <v>3</v>
      </c>
      <c r="AU13" s="47">
        <v>3.3</v>
      </c>
      <c r="AV13" s="47">
        <v>3.7</v>
      </c>
      <c r="AW13" s="47">
        <v>5.9</v>
      </c>
      <c r="AX13" s="47">
        <v>4.6</v>
      </c>
      <c r="AY13" s="47">
        <v>5.4</v>
      </c>
      <c r="AZ13" s="47">
        <v>7.1</v>
      </c>
      <c r="BA13" s="47">
        <v>7.5</v>
      </c>
      <c r="BB13" s="47">
        <v>7.2</v>
      </c>
      <c r="BC13" s="47">
        <v>8.6</v>
      </c>
      <c r="BD13" s="47">
        <v>8.6</v>
      </c>
      <c r="BE13" s="47">
        <v>9.1</v>
      </c>
      <c r="BF13" s="47">
        <v>11.9</v>
      </c>
      <c r="BG13" s="47">
        <v>12.2</v>
      </c>
      <c r="BH13" s="47">
        <v>13.7</v>
      </c>
      <c r="BI13" s="47">
        <v>15.5</v>
      </c>
      <c r="BJ13" s="47">
        <v>16.4</v>
      </c>
      <c r="BK13" s="47">
        <v>17.5</v>
      </c>
      <c r="BL13" s="47">
        <v>17.5</v>
      </c>
      <c r="BM13" s="47">
        <v>16.8</v>
      </c>
      <c r="BN13" s="47">
        <v>18.3</v>
      </c>
      <c r="BO13" s="47">
        <v>19.8</v>
      </c>
      <c r="BP13" s="47">
        <v>21.4</v>
      </c>
      <c r="BQ13" s="47">
        <v>19.8</v>
      </c>
      <c r="BR13" s="47">
        <v>19.2</v>
      </c>
      <c r="BS13" s="47">
        <v>19.6</v>
      </c>
      <c r="BT13" s="47">
        <v>19.6</v>
      </c>
      <c r="BU13" s="47">
        <v>19.2</v>
      </c>
      <c r="BV13" s="47">
        <v>21.1</v>
      </c>
      <c r="BW13" s="47">
        <v>20.6</v>
      </c>
      <c r="BX13" s="47">
        <v>19.9</v>
      </c>
      <c r="BY13" s="47">
        <v>21.4</v>
      </c>
      <c r="BZ13" s="47">
        <v>23.3</v>
      </c>
      <c r="CA13" s="47">
        <v>25.3</v>
      </c>
      <c r="CB13" s="47">
        <v>26.7</v>
      </c>
      <c r="CC13" s="47">
        <v>28.8</v>
      </c>
      <c r="CD13" s="47">
        <v>29.2</v>
      </c>
      <c r="CE13" s="47">
        <v>23.1</v>
      </c>
      <c r="CF13" s="47">
        <v>28.6</v>
      </c>
      <c r="CG13" s="47">
        <v>31.9</v>
      </c>
      <c r="CH13" s="47">
        <v>33.5</v>
      </c>
    </row>
    <row r="14" spans="1:86" ht="12.75">
      <c r="A14" s="47" t="s">
        <v>74</v>
      </c>
      <c r="B14" s="47" t="s">
        <v>234</v>
      </c>
      <c r="C14" s="47">
        <v>1.2</v>
      </c>
      <c r="D14" s="47">
        <v>0.7</v>
      </c>
      <c r="E14" s="47">
        <v>0.4</v>
      </c>
      <c r="F14" s="47">
        <v>0.3</v>
      </c>
      <c r="G14" s="47">
        <v>0.5</v>
      </c>
      <c r="H14" s="47">
        <v>0.6</v>
      </c>
      <c r="I14" s="47">
        <v>0.8</v>
      </c>
      <c r="J14" s="47">
        <v>1.3</v>
      </c>
      <c r="K14" s="47">
        <v>1.3</v>
      </c>
      <c r="L14" s="47">
        <v>0.9</v>
      </c>
      <c r="M14" s="47">
        <v>1.3</v>
      </c>
      <c r="N14" s="47">
        <v>2.6</v>
      </c>
      <c r="O14" s="47">
        <v>7.3</v>
      </c>
      <c r="P14" s="47">
        <v>11.1</v>
      </c>
      <c r="Q14" s="47">
        <v>13.6</v>
      </c>
      <c r="R14" s="47">
        <v>12.5</v>
      </c>
      <c r="S14" s="47">
        <v>10.2</v>
      </c>
      <c r="T14" s="47">
        <v>8.6</v>
      </c>
      <c r="U14" s="47">
        <v>10.7</v>
      </c>
      <c r="V14" s="47">
        <v>11.8</v>
      </c>
      <c r="W14" s="47">
        <v>9.6</v>
      </c>
      <c r="X14" s="47">
        <v>17.2</v>
      </c>
      <c r="Y14" s="47">
        <v>21.7</v>
      </c>
      <c r="Z14" s="47">
        <v>18.6</v>
      </c>
      <c r="AA14" s="47">
        <v>19.5</v>
      </c>
      <c r="AB14" s="47">
        <v>16.9</v>
      </c>
      <c r="AC14" s="47">
        <v>21.1</v>
      </c>
      <c r="AD14" s="47">
        <v>20.9</v>
      </c>
      <c r="AE14" s="47">
        <v>20.4</v>
      </c>
      <c r="AF14" s="47">
        <v>18</v>
      </c>
      <c r="AG14" s="47">
        <v>22.5</v>
      </c>
      <c r="AH14" s="47">
        <v>21.4</v>
      </c>
      <c r="AI14" s="47">
        <v>21.5</v>
      </c>
      <c r="AJ14" s="47">
        <v>22.5</v>
      </c>
      <c r="AK14" s="47">
        <v>24.6</v>
      </c>
      <c r="AL14" s="47">
        <v>26.1</v>
      </c>
      <c r="AM14" s="47">
        <v>28.9</v>
      </c>
      <c r="AN14" s="47">
        <v>31.4</v>
      </c>
      <c r="AO14" s="47">
        <v>30</v>
      </c>
      <c r="AP14" s="47">
        <v>36.1</v>
      </c>
      <c r="AQ14" s="47">
        <v>36.1</v>
      </c>
      <c r="AR14" s="47">
        <v>30.6</v>
      </c>
      <c r="AS14" s="47">
        <v>33.5</v>
      </c>
      <c r="AT14" s="47">
        <v>36.6</v>
      </c>
      <c r="AU14" s="47">
        <v>43.3</v>
      </c>
      <c r="AV14" s="47">
        <v>45.1</v>
      </c>
      <c r="AW14" s="47">
        <v>43.6</v>
      </c>
      <c r="AX14" s="47">
        <v>54.6</v>
      </c>
      <c r="AY14" s="47">
        <v>61.6</v>
      </c>
      <c r="AZ14" s="47">
        <v>71.4</v>
      </c>
      <c r="BA14" s="47">
        <v>74.4</v>
      </c>
      <c r="BB14" s="47">
        <v>70.3</v>
      </c>
      <c r="BC14" s="47">
        <v>65.7</v>
      </c>
      <c r="BD14" s="47">
        <v>49</v>
      </c>
      <c r="BE14" s="47">
        <v>61.3</v>
      </c>
      <c r="BF14" s="47">
        <v>75.2</v>
      </c>
      <c r="BG14" s="47">
        <v>76.3</v>
      </c>
      <c r="BH14" s="47">
        <v>83.8</v>
      </c>
      <c r="BI14" s="47">
        <v>103.2</v>
      </c>
      <c r="BJ14" s="47">
        <v>111.1</v>
      </c>
      <c r="BK14" s="47">
        <v>117.2</v>
      </c>
      <c r="BL14" s="47">
        <v>118.1</v>
      </c>
      <c r="BM14" s="47">
        <v>109.9</v>
      </c>
      <c r="BN14" s="47">
        <v>118.8</v>
      </c>
      <c r="BO14" s="47">
        <v>138.5</v>
      </c>
      <c r="BP14" s="47">
        <v>156.7</v>
      </c>
      <c r="BQ14" s="47">
        <v>179.3</v>
      </c>
      <c r="BR14" s="47">
        <v>190.6</v>
      </c>
      <c r="BS14" s="47">
        <v>203</v>
      </c>
      <c r="BT14" s="47">
        <v>204.2</v>
      </c>
      <c r="BU14" s="47">
        <v>213</v>
      </c>
      <c r="BV14" s="47">
        <v>219.4</v>
      </c>
      <c r="BW14" s="47">
        <v>164.7</v>
      </c>
      <c r="BX14" s="47">
        <v>150.5</v>
      </c>
      <c r="BY14" s="47">
        <v>197.8</v>
      </c>
      <c r="BZ14" s="47">
        <v>250.3</v>
      </c>
      <c r="CA14" s="47">
        <v>341</v>
      </c>
      <c r="CB14" s="47">
        <v>395</v>
      </c>
      <c r="CC14" s="47">
        <v>362.8</v>
      </c>
      <c r="CD14" s="47">
        <v>233.7</v>
      </c>
      <c r="CE14" s="47">
        <v>200.4</v>
      </c>
      <c r="CF14" s="47">
        <v>298.7</v>
      </c>
      <c r="CG14" s="47">
        <v>294.2</v>
      </c>
      <c r="CH14" s="47">
        <v>351</v>
      </c>
    </row>
    <row r="15" spans="1:86" ht="12.75">
      <c r="A15" s="47" t="s">
        <v>76</v>
      </c>
      <c r="B15" s="47" t="s">
        <v>233</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0.1</v>
      </c>
      <c r="V15" s="47">
        <v>0.2</v>
      </c>
      <c r="W15" s="47">
        <v>0.2</v>
      </c>
      <c r="X15" s="47">
        <v>0.2</v>
      </c>
      <c r="Y15" s="47">
        <v>0.3</v>
      </c>
      <c r="Z15" s="47">
        <v>0.3</v>
      </c>
      <c r="AA15" s="47">
        <v>0.3</v>
      </c>
      <c r="AB15" s="47">
        <v>0.3</v>
      </c>
      <c r="AC15" s="47">
        <v>0.3</v>
      </c>
      <c r="AD15" s="47">
        <v>0.4</v>
      </c>
      <c r="AE15" s="47">
        <v>0.5</v>
      </c>
      <c r="AF15" s="47">
        <v>0.5</v>
      </c>
      <c r="AG15" s="47">
        <v>0.9</v>
      </c>
      <c r="AH15" s="47">
        <v>0.9</v>
      </c>
      <c r="AI15" s="47">
        <v>0.7</v>
      </c>
      <c r="AJ15" s="47">
        <v>0.8</v>
      </c>
      <c r="AK15" s="47">
        <v>0.9</v>
      </c>
      <c r="AL15" s="47">
        <v>1.6</v>
      </c>
      <c r="AM15" s="47">
        <v>1.3</v>
      </c>
      <c r="AN15" s="47">
        <v>1.6</v>
      </c>
      <c r="AO15" s="47">
        <v>1.9</v>
      </c>
      <c r="AP15" s="47">
        <v>2.5</v>
      </c>
      <c r="AQ15" s="47">
        <v>3</v>
      </c>
      <c r="AR15" s="47">
        <v>3.5</v>
      </c>
      <c r="AS15" s="47">
        <v>3.4</v>
      </c>
      <c r="AT15" s="47">
        <v>3.2</v>
      </c>
      <c r="AU15" s="47">
        <v>4.3</v>
      </c>
      <c r="AV15" s="47">
        <v>5.6</v>
      </c>
      <c r="AW15" s="47">
        <v>5.4</v>
      </c>
      <c r="AX15" s="47">
        <v>5.9</v>
      </c>
      <c r="AY15" s="47">
        <v>5.9</v>
      </c>
      <c r="AZ15" s="47">
        <v>7</v>
      </c>
      <c r="BA15" s="47">
        <v>9.3</v>
      </c>
      <c r="BB15" s="47">
        <v>11.7</v>
      </c>
      <c r="BC15" s="47">
        <v>14</v>
      </c>
      <c r="BD15" s="47">
        <v>15.2</v>
      </c>
      <c r="BE15" s="47">
        <v>14.2</v>
      </c>
      <c r="BF15" s="47">
        <v>16.1</v>
      </c>
      <c r="BG15" s="47">
        <v>17.8</v>
      </c>
      <c r="BH15" s="47">
        <v>17.8</v>
      </c>
      <c r="BI15" s="47">
        <v>17.7</v>
      </c>
      <c r="BJ15" s="47">
        <v>17.4</v>
      </c>
      <c r="BK15" s="47">
        <v>21.6</v>
      </c>
      <c r="BL15" s="47">
        <v>23.6</v>
      </c>
      <c r="BM15" s="47">
        <v>20.8</v>
      </c>
      <c r="BN15" s="47">
        <v>16.8</v>
      </c>
      <c r="BO15" s="47">
        <v>16</v>
      </c>
      <c r="BP15" s="47">
        <v>20.5</v>
      </c>
      <c r="BQ15" s="47">
        <v>23.4</v>
      </c>
      <c r="BR15" s="47">
        <v>20.1</v>
      </c>
      <c r="BS15" s="47">
        <v>20.7</v>
      </c>
      <c r="BT15" s="47">
        <v>26.6</v>
      </c>
      <c r="BU15" s="47">
        <v>25.4</v>
      </c>
      <c r="BV15" s="47">
        <v>25.3</v>
      </c>
      <c r="BW15" s="47">
        <v>27.1</v>
      </c>
      <c r="BX15" s="47">
        <v>24.5</v>
      </c>
      <c r="BY15" s="47">
        <v>22</v>
      </c>
      <c r="BZ15" s="47">
        <v>18.1</v>
      </c>
      <c r="CA15" s="47">
        <v>21.5</v>
      </c>
      <c r="CB15" s="47">
        <v>29.1</v>
      </c>
      <c r="CC15" s="47">
        <v>34.6</v>
      </c>
      <c r="CD15" s="47">
        <v>31.7</v>
      </c>
      <c r="CE15" s="47">
        <v>47.4</v>
      </c>
      <c r="CF15" s="47">
        <v>79.3</v>
      </c>
      <c r="CG15" s="47">
        <v>75.4</v>
      </c>
      <c r="CH15" s="47">
        <v>88.4</v>
      </c>
    </row>
    <row r="16" spans="1:86" ht="12.75">
      <c r="A16" s="47" t="s">
        <v>78</v>
      </c>
      <c r="B16" s="47" t="s">
        <v>232</v>
      </c>
      <c r="C16" s="47">
        <v>1.2</v>
      </c>
      <c r="D16" s="47">
        <v>0.7</v>
      </c>
      <c r="E16" s="47">
        <v>0.4</v>
      </c>
      <c r="F16" s="47">
        <v>0.3</v>
      </c>
      <c r="G16" s="47">
        <v>0.5</v>
      </c>
      <c r="H16" s="47">
        <v>0.6</v>
      </c>
      <c r="I16" s="47">
        <v>0.8</v>
      </c>
      <c r="J16" s="47">
        <v>1.3</v>
      </c>
      <c r="K16" s="47">
        <v>1.3</v>
      </c>
      <c r="L16" s="47">
        <v>0.9</v>
      </c>
      <c r="M16" s="47">
        <v>1.3</v>
      </c>
      <c r="N16" s="47">
        <v>2.6</v>
      </c>
      <c r="O16" s="47">
        <v>7.3</v>
      </c>
      <c r="P16" s="47">
        <v>11.1</v>
      </c>
      <c r="Q16" s="47">
        <v>13.6</v>
      </c>
      <c r="R16" s="47">
        <v>12.5</v>
      </c>
      <c r="S16" s="47">
        <v>10.2</v>
      </c>
      <c r="T16" s="47">
        <v>8.6</v>
      </c>
      <c r="U16" s="47">
        <v>10.6</v>
      </c>
      <c r="V16" s="47">
        <v>11.6</v>
      </c>
      <c r="W16" s="47">
        <v>9.4</v>
      </c>
      <c r="X16" s="47">
        <v>17</v>
      </c>
      <c r="Y16" s="47">
        <v>21.4</v>
      </c>
      <c r="Z16" s="47">
        <v>18.3</v>
      </c>
      <c r="AA16" s="47">
        <v>19.1</v>
      </c>
      <c r="AB16" s="47">
        <v>16.6</v>
      </c>
      <c r="AC16" s="47">
        <v>20.8</v>
      </c>
      <c r="AD16" s="47">
        <v>20.5</v>
      </c>
      <c r="AE16" s="47">
        <v>19.9</v>
      </c>
      <c r="AF16" s="47">
        <v>17.4</v>
      </c>
      <c r="AG16" s="47">
        <v>21.6</v>
      </c>
      <c r="AH16" s="47">
        <v>20.6</v>
      </c>
      <c r="AI16" s="47">
        <v>20.8</v>
      </c>
      <c r="AJ16" s="47">
        <v>21.7</v>
      </c>
      <c r="AK16" s="47">
        <v>23.7</v>
      </c>
      <c r="AL16" s="47">
        <v>24.6</v>
      </c>
      <c r="AM16" s="47">
        <v>27.6</v>
      </c>
      <c r="AN16" s="47">
        <v>29.8</v>
      </c>
      <c r="AO16" s="47">
        <v>28.1</v>
      </c>
      <c r="AP16" s="47">
        <v>33.6</v>
      </c>
      <c r="AQ16" s="47">
        <v>33</v>
      </c>
      <c r="AR16" s="47">
        <v>27.1</v>
      </c>
      <c r="AS16" s="47">
        <v>30.1</v>
      </c>
      <c r="AT16" s="47">
        <v>33.4</v>
      </c>
      <c r="AU16" s="47">
        <v>38.9</v>
      </c>
      <c r="AV16" s="47">
        <v>39.6</v>
      </c>
      <c r="AW16" s="47">
        <v>38.2</v>
      </c>
      <c r="AX16" s="47">
        <v>48.7</v>
      </c>
      <c r="AY16" s="47">
        <v>55.7</v>
      </c>
      <c r="AZ16" s="47">
        <v>64.4</v>
      </c>
      <c r="BA16" s="47">
        <v>65.1</v>
      </c>
      <c r="BB16" s="47">
        <v>58.6</v>
      </c>
      <c r="BC16" s="47">
        <v>51.7</v>
      </c>
      <c r="BD16" s="47">
        <v>33.8</v>
      </c>
      <c r="BE16" s="47">
        <v>47.1</v>
      </c>
      <c r="BF16" s="47">
        <v>59.2</v>
      </c>
      <c r="BG16" s="47">
        <v>58.5</v>
      </c>
      <c r="BH16" s="47">
        <v>66</v>
      </c>
      <c r="BI16" s="47">
        <v>85.4</v>
      </c>
      <c r="BJ16" s="47">
        <v>93.8</v>
      </c>
      <c r="BK16" s="47">
        <v>95.6</v>
      </c>
      <c r="BL16" s="47">
        <v>94.5</v>
      </c>
      <c r="BM16" s="47">
        <v>89.2</v>
      </c>
      <c r="BN16" s="47">
        <v>102</v>
      </c>
      <c r="BO16" s="47">
        <v>122.5</v>
      </c>
      <c r="BP16" s="47">
        <v>136.3</v>
      </c>
      <c r="BQ16" s="47">
        <v>155.9</v>
      </c>
      <c r="BR16" s="47">
        <v>170.5</v>
      </c>
      <c r="BS16" s="47">
        <v>182.3</v>
      </c>
      <c r="BT16" s="47">
        <v>177.7</v>
      </c>
      <c r="BU16" s="47">
        <v>187.6</v>
      </c>
      <c r="BV16" s="47">
        <v>194.1</v>
      </c>
      <c r="BW16" s="47">
        <v>137.6</v>
      </c>
      <c r="BX16" s="47">
        <v>126</v>
      </c>
      <c r="BY16" s="47">
        <v>175.8</v>
      </c>
      <c r="BZ16" s="47">
        <v>232.2</v>
      </c>
      <c r="CA16" s="47">
        <v>319.5</v>
      </c>
      <c r="CB16" s="47">
        <v>366</v>
      </c>
      <c r="CC16" s="47">
        <v>328.2</v>
      </c>
      <c r="CD16" s="47">
        <v>202</v>
      </c>
      <c r="CE16" s="47">
        <v>153</v>
      </c>
      <c r="CF16" s="47">
        <v>219.4</v>
      </c>
      <c r="CG16" s="47">
        <v>218.8</v>
      </c>
      <c r="CH16" s="47">
        <v>262.6</v>
      </c>
    </row>
    <row r="17" spans="1:86" ht="12.75">
      <c r="A17" s="47" t="s">
        <v>80</v>
      </c>
      <c r="B17" s="47" t="s">
        <v>231</v>
      </c>
      <c r="C17" s="47" t="s">
        <v>177</v>
      </c>
      <c r="D17" s="47" t="s">
        <v>177</v>
      </c>
      <c r="E17" s="47" t="s">
        <v>177</v>
      </c>
      <c r="F17" s="47" t="s">
        <v>177</v>
      </c>
      <c r="G17" s="47" t="s">
        <v>177</v>
      </c>
      <c r="H17" s="47" t="s">
        <v>177</v>
      </c>
      <c r="I17" s="47" t="s">
        <v>177</v>
      </c>
      <c r="J17" s="47" t="s">
        <v>177</v>
      </c>
      <c r="K17" s="47" t="s">
        <v>177</v>
      </c>
      <c r="L17" s="47" t="s">
        <v>177</v>
      </c>
      <c r="M17" s="47" t="s">
        <v>177</v>
      </c>
      <c r="N17" s="47" t="s">
        <v>177</v>
      </c>
      <c r="O17" s="47" t="s">
        <v>177</v>
      </c>
      <c r="P17" s="47" t="s">
        <v>177</v>
      </c>
      <c r="Q17" s="47" t="s">
        <v>177</v>
      </c>
      <c r="R17" s="47" t="s">
        <v>177</v>
      </c>
      <c r="S17" s="47" t="s">
        <v>177</v>
      </c>
      <c r="T17" s="47" t="s">
        <v>177</v>
      </c>
      <c r="U17" s="47" t="s">
        <v>177</v>
      </c>
      <c r="V17" s="47" t="s">
        <v>177</v>
      </c>
      <c r="W17" s="47" t="s">
        <v>177</v>
      </c>
      <c r="X17" s="47" t="s">
        <v>177</v>
      </c>
      <c r="Y17" s="47" t="s">
        <v>177</v>
      </c>
      <c r="Z17" s="47" t="s">
        <v>177</v>
      </c>
      <c r="AA17" s="47" t="s">
        <v>177</v>
      </c>
      <c r="AB17" s="47" t="s">
        <v>177</v>
      </c>
      <c r="AC17" s="47" t="s">
        <v>177</v>
      </c>
      <c r="AD17" s="47" t="s">
        <v>177</v>
      </c>
      <c r="AE17" s="47" t="s">
        <v>177</v>
      </c>
      <c r="AF17" s="47" t="s">
        <v>177</v>
      </c>
      <c r="AG17" s="47">
        <v>0.1</v>
      </c>
      <c r="AH17" s="47">
        <v>0.1</v>
      </c>
      <c r="AI17" s="47">
        <v>0.1</v>
      </c>
      <c r="AJ17" s="47">
        <v>0.1</v>
      </c>
      <c r="AK17" s="47">
        <v>0.2</v>
      </c>
      <c r="AL17" s="47">
        <v>0.2</v>
      </c>
      <c r="AM17" s="47">
        <v>0.2</v>
      </c>
      <c r="AN17" s="47">
        <v>0.2</v>
      </c>
      <c r="AO17" s="47">
        <v>0.2</v>
      </c>
      <c r="AP17" s="47">
        <v>0.3</v>
      </c>
      <c r="AQ17" s="47">
        <v>0.4</v>
      </c>
      <c r="AR17" s="47">
        <v>0.4</v>
      </c>
      <c r="AS17" s="47">
        <v>0.4</v>
      </c>
      <c r="AT17" s="47">
        <v>0.4</v>
      </c>
      <c r="AU17" s="47">
        <v>0.4</v>
      </c>
      <c r="AV17" s="47">
        <v>0.4</v>
      </c>
      <c r="AW17" s="47">
        <v>0.5</v>
      </c>
      <c r="AX17" s="47">
        <v>0.7</v>
      </c>
      <c r="AY17" s="47">
        <v>0.7</v>
      </c>
      <c r="AZ17" s="47">
        <v>1</v>
      </c>
      <c r="BA17" s="47">
        <v>1.1</v>
      </c>
      <c r="BB17" s="47">
        <v>1.6</v>
      </c>
      <c r="BC17" s="47">
        <v>1.5</v>
      </c>
      <c r="BD17" s="47">
        <v>1.4</v>
      </c>
      <c r="BE17" s="47">
        <v>1.2</v>
      </c>
      <c r="BF17" s="47">
        <v>1.3</v>
      </c>
      <c r="BG17" s="47">
        <v>1.9</v>
      </c>
      <c r="BH17" s="47">
        <v>1.7</v>
      </c>
      <c r="BI17" s="47">
        <v>2</v>
      </c>
      <c r="BJ17" s="47">
        <v>2.4</v>
      </c>
      <c r="BK17" s="47">
        <v>2.7</v>
      </c>
      <c r="BL17" s="47">
        <v>3</v>
      </c>
      <c r="BM17" s="47">
        <v>2.6</v>
      </c>
      <c r="BN17" s="47">
        <v>2.6</v>
      </c>
      <c r="BO17" s="47">
        <v>2.7</v>
      </c>
      <c r="BP17" s="47">
        <v>3.1</v>
      </c>
      <c r="BQ17" s="47">
        <v>3.9</v>
      </c>
      <c r="BR17" s="47">
        <v>5.2</v>
      </c>
      <c r="BS17" s="47">
        <v>5.1</v>
      </c>
      <c r="BT17" s="47">
        <v>5.7</v>
      </c>
      <c r="BU17" s="47">
        <v>5.9</v>
      </c>
      <c r="BV17" s="47">
        <v>7.3</v>
      </c>
      <c r="BW17" s="47">
        <v>7.7</v>
      </c>
      <c r="BX17" s="47">
        <v>7.6</v>
      </c>
      <c r="BY17" s="47">
        <v>9</v>
      </c>
      <c r="BZ17" s="47">
        <v>10</v>
      </c>
      <c r="CA17" s="47">
        <v>12.1</v>
      </c>
      <c r="CB17" s="47">
        <v>14.6</v>
      </c>
      <c r="CC17" s="47">
        <v>15.3</v>
      </c>
      <c r="CD17" s="47">
        <v>18.8</v>
      </c>
      <c r="CE17" s="47">
        <v>14.8</v>
      </c>
      <c r="CF17" s="47">
        <v>15.7</v>
      </c>
      <c r="CG17" s="47">
        <v>16.3</v>
      </c>
      <c r="CH17" s="47">
        <v>17.8</v>
      </c>
    </row>
    <row r="18" spans="1:86" ht="12.75">
      <c r="A18" s="47" t="s">
        <v>82</v>
      </c>
      <c r="B18" s="47" t="s">
        <v>230</v>
      </c>
      <c r="C18" s="47">
        <v>0.1</v>
      </c>
      <c r="D18" s="47">
        <v>0.1</v>
      </c>
      <c r="E18" s="47">
        <v>0.1</v>
      </c>
      <c r="F18" s="47">
        <v>0.1</v>
      </c>
      <c r="G18" s="47">
        <v>0.1</v>
      </c>
      <c r="H18" s="47">
        <v>0.1</v>
      </c>
      <c r="I18" s="47">
        <v>0.1</v>
      </c>
      <c r="J18" s="47">
        <v>0.3</v>
      </c>
      <c r="K18" s="47">
        <v>1.5</v>
      </c>
      <c r="L18" s="47">
        <v>1.6</v>
      </c>
      <c r="M18" s="47">
        <v>1.8</v>
      </c>
      <c r="N18" s="47">
        <v>1.9</v>
      </c>
      <c r="O18" s="47">
        <v>2.3</v>
      </c>
      <c r="P18" s="47">
        <v>2.9</v>
      </c>
      <c r="Q18" s="47">
        <v>3.8</v>
      </c>
      <c r="R18" s="47">
        <v>4.3</v>
      </c>
      <c r="S18" s="47">
        <v>5.3</v>
      </c>
      <c r="T18" s="47">
        <v>6.5</v>
      </c>
      <c r="U18" s="47">
        <v>5.4</v>
      </c>
      <c r="V18" s="47">
        <v>4.4</v>
      </c>
      <c r="W18" s="47">
        <v>4.7</v>
      </c>
      <c r="X18" s="47">
        <v>5.3</v>
      </c>
      <c r="Y18" s="47">
        <v>6.4</v>
      </c>
      <c r="Z18" s="47">
        <v>6.7</v>
      </c>
      <c r="AA18" s="47">
        <v>6.8</v>
      </c>
      <c r="AB18" s="47">
        <v>7.8</v>
      </c>
      <c r="AC18" s="47">
        <v>8.8</v>
      </c>
      <c r="AD18" s="47">
        <v>9.6</v>
      </c>
      <c r="AE18" s="47">
        <v>11</v>
      </c>
      <c r="AF18" s="47">
        <v>11</v>
      </c>
      <c r="AG18" s="47">
        <v>13.5</v>
      </c>
      <c r="AH18" s="47">
        <v>16</v>
      </c>
      <c r="AI18" s="47">
        <v>16.6</v>
      </c>
      <c r="AJ18" s="47">
        <v>18.6</v>
      </c>
      <c r="AK18" s="47">
        <v>21.1</v>
      </c>
      <c r="AL18" s="47">
        <v>21.8</v>
      </c>
      <c r="AM18" s="47">
        <v>22.7</v>
      </c>
      <c r="AN18" s="47">
        <v>30.6</v>
      </c>
      <c r="AO18" s="47">
        <v>34.1</v>
      </c>
      <c r="AP18" s="47">
        <v>37.9</v>
      </c>
      <c r="AQ18" s="47">
        <v>43.3</v>
      </c>
      <c r="AR18" s="47">
        <v>45.5</v>
      </c>
      <c r="AS18" s="47">
        <v>50.3</v>
      </c>
      <c r="AT18" s="47">
        <v>58.3</v>
      </c>
      <c r="AU18" s="47">
        <v>74.5</v>
      </c>
      <c r="AV18" s="47">
        <v>84.1</v>
      </c>
      <c r="AW18" s="47">
        <v>88.1</v>
      </c>
      <c r="AX18" s="47">
        <v>99.8</v>
      </c>
      <c r="AY18" s="47">
        <v>111.1</v>
      </c>
      <c r="AZ18" s="47">
        <v>128.7</v>
      </c>
      <c r="BA18" s="47">
        <v>149.8</v>
      </c>
      <c r="BB18" s="47">
        <v>163.6</v>
      </c>
      <c r="BC18" s="47">
        <v>193</v>
      </c>
      <c r="BD18" s="47">
        <v>206</v>
      </c>
      <c r="BE18" s="47">
        <v>223.1</v>
      </c>
      <c r="BF18" s="47">
        <v>254.1</v>
      </c>
      <c r="BG18" s="47">
        <v>277.9</v>
      </c>
      <c r="BH18" s="47">
        <v>298.9</v>
      </c>
      <c r="BI18" s="47">
        <v>317.4</v>
      </c>
      <c r="BJ18" s="47">
        <v>354.8</v>
      </c>
      <c r="BK18" s="47">
        <v>378</v>
      </c>
      <c r="BL18" s="47">
        <v>402</v>
      </c>
      <c r="BM18" s="47">
        <v>420.6</v>
      </c>
      <c r="BN18" s="47">
        <v>444</v>
      </c>
      <c r="BO18" s="47">
        <v>465.5</v>
      </c>
      <c r="BP18" s="47">
        <v>496.2</v>
      </c>
      <c r="BQ18" s="47">
        <v>521.9</v>
      </c>
      <c r="BR18" s="47">
        <v>545.4</v>
      </c>
      <c r="BS18" s="47">
        <v>579.4</v>
      </c>
      <c r="BT18" s="47">
        <v>617.4</v>
      </c>
      <c r="BU18" s="47">
        <v>654.8</v>
      </c>
      <c r="BV18" s="47">
        <v>698.6</v>
      </c>
      <c r="BW18" s="47">
        <v>723.3</v>
      </c>
      <c r="BX18" s="47">
        <v>739.4</v>
      </c>
      <c r="BY18" s="47">
        <v>763.2</v>
      </c>
      <c r="BZ18" s="47">
        <v>808.9</v>
      </c>
      <c r="CA18" s="47">
        <v>853.4</v>
      </c>
      <c r="CB18" s="47">
        <v>905.7</v>
      </c>
      <c r="CC18" s="47">
        <v>947.2</v>
      </c>
      <c r="CD18" s="47">
        <v>974.4</v>
      </c>
      <c r="CE18" s="47">
        <v>950.8</v>
      </c>
      <c r="CF18" s="47">
        <v>970.9</v>
      </c>
      <c r="CG18" s="47">
        <v>904.3</v>
      </c>
      <c r="CH18" s="47">
        <v>937.8</v>
      </c>
    </row>
    <row r="19" spans="1:86" ht="12.75">
      <c r="A19" s="47" t="s">
        <v>84</v>
      </c>
      <c r="B19" s="47" t="s">
        <v>229</v>
      </c>
      <c r="C19" s="47" t="s">
        <v>177</v>
      </c>
      <c r="D19" s="47" t="s">
        <v>177</v>
      </c>
      <c r="E19" s="47" t="s">
        <v>177</v>
      </c>
      <c r="F19" s="47" t="s">
        <v>177</v>
      </c>
      <c r="G19" s="47" t="s">
        <v>177</v>
      </c>
      <c r="H19" s="47" t="s">
        <v>177</v>
      </c>
      <c r="I19" s="47" t="s">
        <v>177</v>
      </c>
      <c r="J19" s="47" t="s">
        <v>177</v>
      </c>
      <c r="K19" s="47" t="s">
        <v>177</v>
      </c>
      <c r="L19" s="47" t="s">
        <v>177</v>
      </c>
      <c r="M19" s="47" t="s">
        <v>177</v>
      </c>
      <c r="N19" s="47" t="s">
        <v>177</v>
      </c>
      <c r="O19" s="47" t="s">
        <v>177</v>
      </c>
      <c r="P19" s="47" t="s">
        <v>177</v>
      </c>
      <c r="Q19" s="47" t="s">
        <v>177</v>
      </c>
      <c r="R19" s="47" t="s">
        <v>177</v>
      </c>
      <c r="S19" s="47" t="s">
        <v>177</v>
      </c>
      <c r="T19" s="47" t="s">
        <v>177</v>
      </c>
      <c r="U19" s="47" t="s">
        <v>177</v>
      </c>
      <c r="V19" s="47" t="s">
        <v>177</v>
      </c>
      <c r="W19" s="47" t="s">
        <v>177</v>
      </c>
      <c r="X19" s="47" t="s">
        <v>177</v>
      </c>
      <c r="Y19" s="47" t="s">
        <v>177</v>
      </c>
      <c r="Z19" s="47" t="s">
        <v>177</v>
      </c>
      <c r="AA19" s="47" t="s">
        <v>177</v>
      </c>
      <c r="AB19" s="47" t="s">
        <v>177</v>
      </c>
      <c r="AC19" s="47" t="s">
        <v>177</v>
      </c>
      <c r="AD19" s="47" t="s">
        <v>177</v>
      </c>
      <c r="AE19" s="47" t="s">
        <v>177</v>
      </c>
      <c r="AF19" s="47" t="s">
        <v>177</v>
      </c>
      <c r="AG19" s="47">
        <v>0.1</v>
      </c>
      <c r="AH19" s="47">
        <v>1.5</v>
      </c>
      <c r="AI19" s="47">
        <v>1.6</v>
      </c>
      <c r="AJ19" s="47">
        <v>1.8</v>
      </c>
      <c r="AK19" s="47">
        <v>1.9</v>
      </c>
      <c r="AL19" s="47">
        <v>1.9</v>
      </c>
      <c r="AM19" s="47">
        <v>2</v>
      </c>
      <c r="AN19" s="47">
        <v>2.2</v>
      </c>
      <c r="AO19" s="47">
        <v>2.6</v>
      </c>
      <c r="AP19" s="47">
        <v>3.1</v>
      </c>
      <c r="AQ19" s="47">
        <v>2.8</v>
      </c>
      <c r="AR19" s="47">
        <v>3.2</v>
      </c>
      <c r="AS19" s="47">
        <v>3.6</v>
      </c>
      <c r="AT19" s="47">
        <v>3.8</v>
      </c>
      <c r="AU19" s="47">
        <v>4</v>
      </c>
      <c r="AV19" s="47">
        <v>4.5</v>
      </c>
      <c r="AW19" s="47">
        <v>5.3</v>
      </c>
      <c r="AX19" s="47">
        <v>6.2</v>
      </c>
      <c r="AY19" s="47">
        <v>7.1</v>
      </c>
      <c r="AZ19" s="47">
        <v>8.9</v>
      </c>
      <c r="BA19" s="47">
        <v>11.2</v>
      </c>
      <c r="BB19" s="47">
        <v>14.4</v>
      </c>
      <c r="BC19" s="47">
        <v>19.2</v>
      </c>
      <c r="BD19" s="47">
        <v>23.4</v>
      </c>
      <c r="BE19" s="47">
        <v>24.7</v>
      </c>
      <c r="BF19" s="47">
        <v>27.7</v>
      </c>
      <c r="BG19" s="47">
        <v>30.1</v>
      </c>
      <c r="BH19" s="47">
        <v>32.1</v>
      </c>
      <c r="BI19" s="47">
        <v>28.2</v>
      </c>
      <c r="BJ19" s="47">
        <v>30.2</v>
      </c>
      <c r="BK19" s="47">
        <v>28.9</v>
      </c>
      <c r="BL19" s="47">
        <v>30.4</v>
      </c>
      <c r="BM19" s="47">
        <v>30</v>
      </c>
      <c r="BN19" s="47">
        <v>25.7</v>
      </c>
      <c r="BO19" s="47">
        <v>26.6</v>
      </c>
      <c r="BP19" s="47">
        <v>23.6</v>
      </c>
      <c r="BQ19" s="47">
        <v>23.8</v>
      </c>
      <c r="BR19" s="47">
        <v>26.6</v>
      </c>
      <c r="BS19" s="47">
        <v>25.5</v>
      </c>
      <c r="BT19" s="47">
        <v>21.5</v>
      </c>
      <c r="BU19" s="47">
        <v>21.1</v>
      </c>
      <c r="BV19" s="47">
        <v>25.6</v>
      </c>
      <c r="BW19" s="47">
        <v>26.4</v>
      </c>
      <c r="BX19" s="47">
        <v>21.8</v>
      </c>
      <c r="BY19" s="47">
        <v>23.5</v>
      </c>
      <c r="BZ19" s="47">
        <v>25.3</v>
      </c>
      <c r="CA19" s="47">
        <v>27.3</v>
      </c>
      <c r="CB19" s="47">
        <v>29</v>
      </c>
      <c r="CC19" s="47">
        <v>33.4</v>
      </c>
      <c r="CD19" s="47">
        <v>33.9</v>
      </c>
      <c r="CE19" s="47">
        <v>48.5</v>
      </c>
      <c r="CF19" s="47">
        <v>54.6</v>
      </c>
      <c r="CG19" s="47">
        <v>57.4</v>
      </c>
      <c r="CH19" s="47">
        <v>52.9</v>
      </c>
    </row>
    <row r="20" spans="1:86" ht="12.75">
      <c r="A20" s="47" t="s">
        <v>86</v>
      </c>
      <c r="B20" s="47" t="s">
        <v>228</v>
      </c>
      <c r="C20" s="47" t="s">
        <v>177</v>
      </c>
      <c r="D20" s="47" t="s">
        <v>177</v>
      </c>
      <c r="E20" s="47" t="s">
        <v>177</v>
      </c>
      <c r="F20" s="47" t="s">
        <v>177</v>
      </c>
      <c r="G20" s="47" t="s">
        <v>177</v>
      </c>
      <c r="H20" s="47" t="s">
        <v>177</v>
      </c>
      <c r="I20" s="47" t="s">
        <v>177</v>
      </c>
      <c r="J20" s="47" t="s">
        <v>177</v>
      </c>
      <c r="K20" s="47" t="s">
        <v>177</v>
      </c>
      <c r="L20" s="47" t="s">
        <v>177</v>
      </c>
      <c r="M20" s="47" t="s">
        <v>177</v>
      </c>
      <c r="N20" s="47" t="s">
        <v>177</v>
      </c>
      <c r="O20" s="47" t="s">
        <v>177</v>
      </c>
      <c r="P20" s="47" t="s">
        <v>177</v>
      </c>
      <c r="Q20" s="47" t="s">
        <v>177</v>
      </c>
      <c r="R20" s="47" t="s">
        <v>177</v>
      </c>
      <c r="S20" s="47" t="s">
        <v>177</v>
      </c>
      <c r="T20" s="47" t="s">
        <v>177</v>
      </c>
      <c r="U20" s="47" t="s">
        <v>177</v>
      </c>
      <c r="V20" s="47" t="s">
        <v>177</v>
      </c>
      <c r="W20" s="47" t="s">
        <v>177</v>
      </c>
      <c r="X20" s="47" t="s">
        <v>177</v>
      </c>
      <c r="Y20" s="47" t="s">
        <v>177</v>
      </c>
      <c r="Z20" s="47" t="s">
        <v>177</v>
      </c>
      <c r="AA20" s="47" t="s">
        <v>177</v>
      </c>
      <c r="AB20" s="47" t="s">
        <v>177</v>
      </c>
      <c r="AC20" s="47" t="s">
        <v>177</v>
      </c>
      <c r="AD20" s="47" t="s">
        <v>177</v>
      </c>
      <c r="AE20" s="47" t="s">
        <v>177</v>
      </c>
      <c r="AF20" s="47" t="s">
        <v>177</v>
      </c>
      <c r="AG20" s="47" t="s">
        <v>177</v>
      </c>
      <c r="AH20" s="47">
        <v>1.3</v>
      </c>
      <c r="AI20" s="47">
        <v>1.4</v>
      </c>
      <c r="AJ20" s="47">
        <v>1.6</v>
      </c>
      <c r="AK20" s="47">
        <v>1.7</v>
      </c>
      <c r="AL20" s="47">
        <v>1.7</v>
      </c>
      <c r="AM20" s="47">
        <v>1.8</v>
      </c>
      <c r="AN20" s="47">
        <v>2</v>
      </c>
      <c r="AO20" s="47">
        <v>2.3</v>
      </c>
      <c r="AP20" s="47">
        <v>2.7</v>
      </c>
      <c r="AQ20" s="47">
        <v>2.5</v>
      </c>
      <c r="AR20" s="47">
        <v>2.8</v>
      </c>
      <c r="AS20" s="47">
        <v>3.1</v>
      </c>
      <c r="AT20" s="47">
        <v>3.3</v>
      </c>
      <c r="AU20" s="47">
        <v>3.4</v>
      </c>
      <c r="AV20" s="47">
        <v>3.6</v>
      </c>
      <c r="AW20" s="47">
        <v>4.3</v>
      </c>
      <c r="AX20" s="47">
        <v>5.2</v>
      </c>
      <c r="AY20" s="47">
        <v>5.8</v>
      </c>
      <c r="AZ20" s="47">
        <v>7.4</v>
      </c>
      <c r="BA20" s="47">
        <v>9.2</v>
      </c>
      <c r="BB20" s="47">
        <v>11.3</v>
      </c>
      <c r="BC20" s="47">
        <v>14.8</v>
      </c>
      <c r="BD20" s="47">
        <v>18.3</v>
      </c>
      <c r="BE20" s="47">
        <v>20.4</v>
      </c>
      <c r="BF20" s="47">
        <v>22.8</v>
      </c>
      <c r="BG20" s="47">
        <v>25.6</v>
      </c>
      <c r="BH20" s="47">
        <v>28.8</v>
      </c>
      <c r="BI20" s="47">
        <v>25.1</v>
      </c>
      <c r="BJ20" s="47">
        <v>27.4</v>
      </c>
      <c r="BK20" s="47">
        <v>25.9</v>
      </c>
      <c r="BL20" s="47">
        <v>26.9</v>
      </c>
      <c r="BM20" s="47">
        <v>26.2</v>
      </c>
      <c r="BN20" s="47">
        <v>22.2</v>
      </c>
      <c r="BO20" s="47">
        <v>22.8</v>
      </c>
      <c r="BP20" s="47">
        <v>20</v>
      </c>
      <c r="BQ20" s="47">
        <v>20.8</v>
      </c>
      <c r="BR20" s="47">
        <v>22.5</v>
      </c>
      <c r="BS20" s="47">
        <v>21</v>
      </c>
      <c r="BT20" s="47">
        <v>17.3</v>
      </c>
      <c r="BU20" s="47">
        <v>17.1</v>
      </c>
      <c r="BV20" s="47">
        <v>19.3</v>
      </c>
      <c r="BW20" s="47">
        <v>18</v>
      </c>
      <c r="BX20" s="47">
        <v>15.3</v>
      </c>
      <c r="BY20" s="47">
        <v>16.5</v>
      </c>
      <c r="BZ20" s="47">
        <v>16.6</v>
      </c>
      <c r="CA20" s="47">
        <v>17.3</v>
      </c>
      <c r="CB20" s="47">
        <v>18.8</v>
      </c>
      <c r="CC20" s="47">
        <v>22.1</v>
      </c>
      <c r="CD20" s="47">
        <v>19.5</v>
      </c>
      <c r="CE20" s="47">
        <v>22.8</v>
      </c>
      <c r="CF20" s="47">
        <v>29.5</v>
      </c>
      <c r="CG20" s="47">
        <v>28.5</v>
      </c>
      <c r="CH20" s="47">
        <v>22.2</v>
      </c>
    </row>
    <row r="21" spans="1:86" ht="12.75">
      <c r="A21" s="47" t="s">
        <v>88</v>
      </c>
      <c r="B21" s="47" t="s">
        <v>227</v>
      </c>
      <c r="C21" s="47" t="s">
        <v>177</v>
      </c>
      <c r="D21" s="47" t="s">
        <v>177</v>
      </c>
      <c r="E21" s="47" t="s">
        <v>177</v>
      </c>
      <c r="F21" s="47" t="s">
        <v>177</v>
      </c>
      <c r="G21" s="47" t="s">
        <v>177</v>
      </c>
      <c r="H21" s="47" t="s">
        <v>177</v>
      </c>
      <c r="I21" s="47" t="s">
        <v>177</v>
      </c>
      <c r="J21" s="47" t="s">
        <v>177</v>
      </c>
      <c r="K21" s="47" t="s">
        <v>177</v>
      </c>
      <c r="L21" s="47" t="s">
        <v>177</v>
      </c>
      <c r="M21" s="47" t="s">
        <v>177</v>
      </c>
      <c r="N21" s="47" t="s">
        <v>177</v>
      </c>
      <c r="O21" s="47" t="s">
        <v>177</v>
      </c>
      <c r="P21" s="47" t="s">
        <v>177</v>
      </c>
      <c r="Q21" s="47" t="s">
        <v>177</v>
      </c>
      <c r="R21" s="47" t="s">
        <v>177</v>
      </c>
      <c r="S21" s="47" t="s">
        <v>177</v>
      </c>
      <c r="T21" s="47" t="s">
        <v>177</v>
      </c>
      <c r="U21" s="47" t="s">
        <v>177</v>
      </c>
      <c r="V21" s="47" t="s">
        <v>177</v>
      </c>
      <c r="W21" s="47" t="s">
        <v>177</v>
      </c>
      <c r="X21" s="47" t="s">
        <v>177</v>
      </c>
      <c r="Y21" s="47" t="s">
        <v>177</v>
      </c>
      <c r="Z21" s="47" t="s">
        <v>177</v>
      </c>
      <c r="AA21" s="47" t="s">
        <v>177</v>
      </c>
      <c r="AB21" s="47" t="s">
        <v>177</v>
      </c>
      <c r="AC21" s="47" t="s">
        <v>177</v>
      </c>
      <c r="AD21" s="47" t="s">
        <v>177</v>
      </c>
      <c r="AE21" s="47" t="s">
        <v>177</v>
      </c>
      <c r="AF21" s="47" t="s">
        <v>177</v>
      </c>
      <c r="AG21" s="47" t="s">
        <v>177</v>
      </c>
      <c r="AH21" s="47" t="s">
        <v>177</v>
      </c>
      <c r="AI21" s="47" t="s">
        <v>177</v>
      </c>
      <c r="AJ21" s="47" t="s">
        <v>177</v>
      </c>
      <c r="AK21" s="47" t="s">
        <v>177</v>
      </c>
      <c r="AL21" s="47" t="s">
        <v>177</v>
      </c>
      <c r="AM21" s="47" t="s">
        <v>177</v>
      </c>
      <c r="AN21" s="47" t="s">
        <v>177</v>
      </c>
      <c r="AO21" s="47" t="s">
        <v>177</v>
      </c>
      <c r="AP21" s="47" t="s">
        <v>177</v>
      </c>
      <c r="AQ21" s="47" t="s">
        <v>177</v>
      </c>
      <c r="AR21" s="47" t="s">
        <v>177</v>
      </c>
      <c r="AS21" s="47" t="s">
        <v>177</v>
      </c>
      <c r="AT21" s="47" t="s">
        <v>177</v>
      </c>
      <c r="AU21" s="47" t="s">
        <v>177</v>
      </c>
      <c r="AV21" s="47" t="s">
        <v>177</v>
      </c>
      <c r="AW21" s="47" t="s">
        <v>177</v>
      </c>
      <c r="AX21" s="47" t="s">
        <v>177</v>
      </c>
      <c r="AY21" s="47" t="s">
        <v>177</v>
      </c>
      <c r="AZ21" s="47" t="s">
        <v>177</v>
      </c>
      <c r="BA21" s="47" t="s">
        <v>177</v>
      </c>
      <c r="BB21" s="47" t="s">
        <v>177</v>
      </c>
      <c r="BC21" s="47" t="s">
        <v>177</v>
      </c>
      <c r="BD21" s="47" t="s">
        <v>177</v>
      </c>
      <c r="BE21" s="47" t="s">
        <v>177</v>
      </c>
      <c r="BF21" s="47" t="s">
        <v>177</v>
      </c>
      <c r="BG21" s="47" t="s">
        <v>177</v>
      </c>
      <c r="BH21" s="47" t="s">
        <v>177</v>
      </c>
      <c r="BI21" s="47" t="s">
        <v>177</v>
      </c>
      <c r="BJ21" s="47" t="s">
        <v>177</v>
      </c>
      <c r="BK21" s="47" t="s">
        <v>177</v>
      </c>
      <c r="BL21" s="47" t="s">
        <v>177</v>
      </c>
      <c r="BM21" s="47" t="s">
        <v>177</v>
      </c>
      <c r="BN21" s="47" t="s">
        <v>177</v>
      </c>
      <c r="BO21" s="47" t="s">
        <v>177</v>
      </c>
      <c r="BP21" s="47" t="s">
        <v>177</v>
      </c>
      <c r="BQ21" s="47" t="s">
        <v>177</v>
      </c>
      <c r="BR21" s="47" t="s">
        <v>177</v>
      </c>
      <c r="BS21" s="47" t="s">
        <v>177</v>
      </c>
      <c r="BT21" s="47" t="s">
        <v>177</v>
      </c>
      <c r="BU21" s="47" t="s">
        <v>177</v>
      </c>
      <c r="BV21" s="47" t="s">
        <v>177</v>
      </c>
      <c r="BW21" s="47" t="s">
        <v>177</v>
      </c>
      <c r="BX21" s="47" t="s">
        <v>177</v>
      </c>
      <c r="BY21" s="47" t="s">
        <v>177</v>
      </c>
      <c r="BZ21" s="47">
        <v>0.1</v>
      </c>
      <c r="CA21" s="47">
        <v>0.2</v>
      </c>
      <c r="CB21" s="47">
        <v>0.3</v>
      </c>
      <c r="CC21" s="47">
        <v>0.2</v>
      </c>
      <c r="CD21" s="47">
        <v>0.6</v>
      </c>
      <c r="CE21" s="47">
        <v>18.7</v>
      </c>
      <c r="CF21" s="47">
        <v>17</v>
      </c>
      <c r="CG21" s="47">
        <v>18.8</v>
      </c>
      <c r="CH21" s="47">
        <v>21.1</v>
      </c>
    </row>
    <row r="22" spans="1:86" ht="12.75">
      <c r="A22" s="47" t="s">
        <v>90</v>
      </c>
      <c r="B22" s="47" t="s">
        <v>226</v>
      </c>
      <c r="C22" s="47" t="s">
        <v>177</v>
      </c>
      <c r="D22" s="47" t="s">
        <v>177</v>
      </c>
      <c r="E22" s="47" t="s">
        <v>177</v>
      </c>
      <c r="F22" s="47" t="s">
        <v>177</v>
      </c>
      <c r="G22" s="47" t="s">
        <v>177</v>
      </c>
      <c r="H22" s="47" t="s">
        <v>177</v>
      </c>
      <c r="I22" s="47" t="s">
        <v>177</v>
      </c>
      <c r="J22" s="47" t="s">
        <v>177</v>
      </c>
      <c r="K22" s="47" t="s">
        <v>177</v>
      </c>
      <c r="L22" s="47" t="s">
        <v>177</v>
      </c>
      <c r="M22" s="47" t="s">
        <v>177</v>
      </c>
      <c r="N22" s="47" t="s">
        <v>177</v>
      </c>
      <c r="O22" s="47" t="s">
        <v>177</v>
      </c>
      <c r="P22" s="47" t="s">
        <v>177</v>
      </c>
      <c r="Q22" s="47" t="s">
        <v>177</v>
      </c>
      <c r="R22" s="47" t="s">
        <v>177</v>
      </c>
      <c r="S22" s="47" t="s">
        <v>177</v>
      </c>
      <c r="T22" s="47" t="s">
        <v>177</v>
      </c>
      <c r="U22" s="47">
        <v>0</v>
      </c>
      <c r="V22" s="47">
        <v>0</v>
      </c>
      <c r="W22" s="47">
        <v>0</v>
      </c>
      <c r="X22" s="47">
        <v>0</v>
      </c>
      <c r="Y22" s="47">
        <v>0.1</v>
      </c>
      <c r="Z22" s="47">
        <v>0.1</v>
      </c>
      <c r="AA22" s="47">
        <v>0.1</v>
      </c>
      <c r="AB22" s="47">
        <v>0.1</v>
      </c>
      <c r="AC22" s="47">
        <v>0.1</v>
      </c>
      <c r="AD22" s="47">
        <v>0.1</v>
      </c>
      <c r="AE22" s="47">
        <v>0.1</v>
      </c>
      <c r="AF22" s="47">
        <v>0.1</v>
      </c>
      <c r="AG22" s="47">
        <v>0.1</v>
      </c>
      <c r="AH22" s="47">
        <v>0.2</v>
      </c>
      <c r="AI22" s="47">
        <v>0.2</v>
      </c>
      <c r="AJ22" s="47">
        <v>0.2</v>
      </c>
      <c r="AK22" s="47">
        <v>0.2</v>
      </c>
      <c r="AL22" s="47">
        <v>0.2</v>
      </c>
      <c r="AM22" s="47">
        <v>0.2</v>
      </c>
      <c r="AN22" s="47">
        <v>0.2</v>
      </c>
      <c r="AO22" s="47">
        <v>0.3</v>
      </c>
      <c r="AP22" s="47">
        <v>0.3</v>
      </c>
      <c r="AQ22" s="47">
        <v>0.3</v>
      </c>
      <c r="AR22" s="47">
        <v>0.4</v>
      </c>
      <c r="AS22" s="47">
        <v>0.5</v>
      </c>
      <c r="AT22" s="47">
        <v>0.5</v>
      </c>
      <c r="AU22" s="47">
        <v>0.7</v>
      </c>
      <c r="AV22" s="47">
        <v>0.9</v>
      </c>
      <c r="AW22" s="47">
        <v>1</v>
      </c>
      <c r="AX22" s="47">
        <v>1.1</v>
      </c>
      <c r="AY22" s="47">
        <v>1.3</v>
      </c>
      <c r="AZ22" s="47">
        <v>1.5</v>
      </c>
      <c r="BA22" s="47">
        <v>2.1</v>
      </c>
      <c r="BB22" s="47">
        <v>3</v>
      </c>
      <c r="BC22" s="47">
        <v>4.4</v>
      </c>
      <c r="BD22" s="47">
        <v>5.1</v>
      </c>
      <c r="BE22" s="47">
        <v>4.3</v>
      </c>
      <c r="BF22" s="47">
        <v>4.9</v>
      </c>
      <c r="BG22" s="47">
        <v>4.6</v>
      </c>
      <c r="BH22" s="47">
        <v>3.3</v>
      </c>
      <c r="BI22" s="47">
        <v>3.1</v>
      </c>
      <c r="BJ22" s="47">
        <v>2.8</v>
      </c>
      <c r="BK22" s="47">
        <v>3</v>
      </c>
      <c r="BL22" s="47">
        <v>3.5</v>
      </c>
      <c r="BM22" s="47">
        <v>3.8</v>
      </c>
      <c r="BN22" s="47">
        <v>3.5</v>
      </c>
      <c r="BO22" s="47">
        <v>3.8</v>
      </c>
      <c r="BP22" s="47">
        <v>3.6</v>
      </c>
      <c r="BQ22" s="47">
        <v>3</v>
      </c>
      <c r="BR22" s="47">
        <v>4.1</v>
      </c>
      <c r="BS22" s="47">
        <v>4.5</v>
      </c>
      <c r="BT22" s="47">
        <v>4.2</v>
      </c>
      <c r="BU22" s="47">
        <v>4</v>
      </c>
      <c r="BV22" s="47">
        <v>6.3</v>
      </c>
      <c r="BW22" s="47">
        <v>8.4</v>
      </c>
      <c r="BX22" s="47">
        <v>6.5</v>
      </c>
      <c r="BY22" s="47">
        <v>7</v>
      </c>
      <c r="BZ22" s="47">
        <v>8.7</v>
      </c>
      <c r="CA22" s="47">
        <v>9.7</v>
      </c>
      <c r="CB22" s="47">
        <v>9.9</v>
      </c>
      <c r="CC22" s="47">
        <v>11.1</v>
      </c>
      <c r="CD22" s="47">
        <v>13.8</v>
      </c>
      <c r="CE22" s="47">
        <v>7</v>
      </c>
      <c r="CF22" s="47">
        <v>8</v>
      </c>
      <c r="CG22" s="47">
        <v>10.1</v>
      </c>
      <c r="CH22" s="47">
        <v>9.6</v>
      </c>
    </row>
    <row r="23" spans="1:86" ht="12.75">
      <c r="A23" s="47" t="s">
        <v>92</v>
      </c>
      <c r="B23" s="47" t="s">
        <v>225</v>
      </c>
      <c r="C23" s="47">
        <v>0.1</v>
      </c>
      <c r="D23" s="47">
        <v>0.1</v>
      </c>
      <c r="E23" s="47">
        <v>0.1</v>
      </c>
      <c r="F23" s="47">
        <v>0.1</v>
      </c>
      <c r="G23" s="47">
        <v>0.1</v>
      </c>
      <c r="H23" s="47">
        <v>0.1</v>
      </c>
      <c r="I23" s="47">
        <v>0.1</v>
      </c>
      <c r="J23" s="47">
        <v>0.1</v>
      </c>
      <c r="K23" s="47">
        <v>0.1</v>
      </c>
      <c r="L23" s="47">
        <v>0.1</v>
      </c>
      <c r="M23" s="47">
        <v>0.1</v>
      </c>
      <c r="N23" s="47">
        <v>0.1</v>
      </c>
      <c r="O23" s="47">
        <v>0.1</v>
      </c>
      <c r="P23" s="47">
        <v>0.2</v>
      </c>
      <c r="Q23" s="47">
        <v>0.3</v>
      </c>
      <c r="R23" s="47">
        <v>0.4</v>
      </c>
      <c r="S23" s="47">
        <v>0.4</v>
      </c>
      <c r="T23" s="47">
        <v>0.3</v>
      </c>
      <c r="U23" s="47">
        <v>0.3</v>
      </c>
      <c r="V23" s="47">
        <v>0.3</v>
      </c>
      <c r="W23" s="47">
        <v>0.3</v>
      </c>
      <c r="X23" s="47">
        <v>0.2</v>
      </c>
      <c r="Y23" s="47">
        <v>0.2</v>
      </c>
      <c r="Z23" s="47">
        <v>0.2</v>
      </c>
      <c r="AA23" s="47">
        <v>0.2</v>
      </c>
      <c r="AB23" s="47">
        <v>0.2</v>
      </c>
      <c r="AC23" s="47">
        <v>0.2</v>
      </c>
      <c r="AD23" s="47">
        <v>0.3</v>
      </c>
      <c r="AE23" s="47">
        <v>0.3</v>
      </c>
      <c r="AF23" s="47">
        <v>0.3</v>
      </c>
      <c r="AG23" s="47">
        <v>0.3</v>
      </c>
      <c r="AH23" s="47">
        <v>0.3</v>
      </c>
      <c r="AI23" s="47">
        <v>0.4</v>
      </c>
      <c r="AJ23" s="47">
        <v>0.4</v>
      </c>
      <c r="AK23" s="47">
        <v>0.5</v>
      </c>
      <c r="AL23" s="47">
        <v>0.6</v>
      </c>
      <c r="AM23" s="47">
        <v>0.9</v>
      </c>
      <c r="AN23" s="47">
        <v>1</v>
      </c>
      <c r="AO23" s="47">
        <v>1</v>
      </c>
      <c r="AP23" s="47">
        <v>1</v>
      </c>
      <c r="AQ23" s="47">
        <v>1</v>
      </c>
      <c r="AR23" s="47">
        <v>1</v>
      </c>
      <c r="AS23" s="47">
        <v>0.9</v>
      </c>
      <c r="AT23" s="47">
        <v>1.1</v>
      </c>
      <c r="AU23" s="47">
        <v>1</v>
      </c>
      <c r="AV23" s="47">
        <v>1.1</v>
      </c>
      <c r="AW23" s="47">
        <v>1.1</v>
      </c>
      <c r="AX23" s="47">
        <v>1.2</v>
      </c>
      <c r="AY23" s="47">
        <v>1.6</v>
      </c>
      <c r="AZ23" s="47">
        <v>2.2</v>
      </c>
      <c r="BA23" s="47">
        <v>2.5</v>
      </c>
      <c r="BB23" s="47">
        <v>3.1</v>
      </c>
      <c r="BC23" s="47">
        <v>3.1</v>
      </c>
      <c r="BD23" s="47">
        <v>4.4</v>
      </c>
      <c r="BE23" s="47">
        <v>5.2</v>
      </c>
      <c r="BF23" s="47">
        <v>6.3</v>
      </c>
      <c r="BG23" s="47">
        <v>8.6</v>
      </c>
      <c r="BH23" s="47">
        <v>7.6</v>
      </c>
      <c r="BI23" s="47">
        <v>10.2</v>
      </c>
      <c r="BJ23" s="47">
        <v>9.6</v>
      </c>
      <c r="BK23" s="47">
        <v>11.8</v>
      </c>
      <c r="BL23" s="47">
        <v>13.3</v>
      </c>
      <c r="BM23" s="47">
        <v>17.2</v>
      </c>
      <c r="BN23" s="47">
        <v>18.4</v>
      </c>
      <c r="BO23" s="47">
        <v>20.2</v>
      </c>
      <c r="BP23" s="47">
        <v>21.6</v>
      </c>
      <c r="BQ23" s="47">
        <v>17.5</v>
      </c>
      <c r="BR23" s="47">
        <v>22.7</v>
      </c>
      <c r="BS23" s="47">
        <v>20.1</v>
      </c>
      <c r="BT23" s="47">
        <v>21.5</v>
      </c>
      <c r="BU23" s="47">
        <v>22.3</v>
      </c>
      <c r="BV23" s="47">
        <v>24.1</v>
      </c>
      <c r="BW23" s="47">
        <v>24.9</v>
      </c>
      <c r="BX23" s="47">
        <v>24.4</v>
      </c>
      <c r="BY23" s="47">
        <v>25.5</v>
      </c>
      <c r="BZ23" s="47">
        <v>29</v>
      </c>
      <c r="CA23" s="47">
        <v>32</v>
      </c>
      <c r="CB23" s="47">
        <v>36.8</v>
      </c>
      <c r="CC23" s="47">
        <v>41</v>
      </c>
      <c r="CD23" s="47">
        <v>48.6</v>
      </c>
      <c r="CE23" s="47">
        <v>66.2</v>
      </c>
      <c r="CF23" s="47">
        <v>64.4</v>
      </c>
      <c r="CG23" s="47">
        <v>66.1</v>
      </c>
      <c r="CH23" s="47">
        <v>49.7</v>
      </c>
    </row>
    <row r="24" spans="1:86" ht="12.75">
      <c r="A24" s="47" t="s">
        <v>94</v>
      </c>
      <c r="B24" s="47" t="s">
        <v>224</v>
      </c>
      <c r="C24" s="47">
        <v>0.1</v>
      </c>
      <c r="D24" s="47">
        <v>0.1</v>
      </c>
      <c r="E24" s="47">
        <v>0</v>
      </c>
      <c r="F24" s="47">
        <v>0</v>
      </c>
      <c r="G24" s="47">
        <v>0</v>
      </c>
      <c r="H24" s="47">
        <v>0</v>
      </c>
      <c r="I24" s="47">
        <v>0.1</v>
      </c>
      <c r="J24" s="47">
        <v>0.1</v>
      </c>
      <c r="K24" s="47">
        <v>0.1</v>
      </c>
      <c r="L24" s="47">
        <v>0.1</v>
      </c>
      <c r="M24" s="47">
        <v>0.1</v>
      </c>
      <c r="N24" s="47">
        <v>0.1</v>
      </c>
      <c r="O24" s="47">
        <v>0.1</v>
      </c>
      <c r="P24" s="47">
        <v>0.1</v>
      </c>
      <c r="Q24" s="47">
        <v>0.2</v>
      </c>
      <c r="R24" s="47">
        <v>0.3</v>
      </c>
      <c r="S24" s="47">
        <v>0.3</v>
      </c>
      <c r="T24" s="47">
        <v>0.2</v>
      </c>
      <c r="U24" s="47">
        <v>0.3</v>
      </c>
      <c r="V24" s="47">
        <v>0.3</v>
      </c>
      <c r="W24" s="47">
        <v>0.2</v>
      </c>
      <c r="X24" s="47">
        <v>0.2</v>
      </c>
      <c r="Y24" s="47">
        <v>0.2</v>
      </c>
      <c r="Z24" s="47">
        <v>0.2</v>
      </c>
      <c r="AA24" s="47">
        <v>0.2</v>
      </c>
      <c r="AB24" s="47">
        <v>0.2</v>
      </c>
      <c r="AC24" s="47">
        <v>0.2</v>
      </c>
      <c r="AD24" s="47">
        <v>0.2</v>
      </c>
      <c r="AE24" s="47">
        <v>0.2</v>
      </c>
      <c r="AF24" s="47">
        <v>0.2</v>
      </c>
      <c r="AG24" s="47">
        <v>0.2</v>
      </c>
      <c r="AH24" s="47">
        <v>0.3</v>
      </c>
      <c r="AI24" s="47">
        <v>0.3</v>
      </c>
      <c r="AJ24" s="47">
        <v>0.3</v>
      </c>
      <c r="AK24" s="47">
        <v>0.4</v>
      </c>
      <c r="AL24" s="47">
        <v>0.6</v>
      </c>
      <c r="AM24" s="47">
        <v>0.9</v>
      </c>
      <c r="AN24" s="47">
        <v>1</v>
      </c>
      <c r="AO24" s="47">
        <v>0.9</v>
      </c>
      <c r="AP24" s="47">
        <v>0.9</v>
      </c>
      <c r="AQ24" s="47">
        <v>0.9</v>
      </c>
      <c r="AR24" s="47">
        <v>0.9</v>
      </c>
      <c r="AS24" s="47">
        <v>0.9</v>
      </c>
      <c r="AT24" s="47">
        <v>1</v>
      </c>
      <c r="AU24" s="47">
        <v>0.9</v>
      </c>
      <c r="AV24" s="47">
        <v>1</v>
      </c>
      <c r="AW24" s="47">
        <v>1</v>
      </c>
      <c r="AX24" s="47">
        <v>1.1</v>
      </c>
      <c r="AY24" s="47">
        <v>1.4</v>
      </c>
      <c r="AZ24" s="47">
        <v>2</v>
      </c>
      <c r="BA24" s="47">
        <v>2.4</v>
      </c>
      <c r="BB24" s="47">
        <v>2.9</v>
      </c>
      <c r="BC24" s="47">
        <v>2.9</v>
      </c>
      <c r="BD24" s="47">
        <v>3.7</v>
      </c>
      <c r="BE24" s="47">
        <v>4.2</v>
      </c>
      <c r="BF24" s="47">
        <v>5.2</v>
      </c>
      <c r="BG24" s="47">
        <v>7.4</v>
      </c>
      <c r="BH24" s="47">
        <v>6.3</v>
      </c>
      <c r="BI24" s="47">
        <v>8.2</v>
      </c>
      <c r="BJ24" s="47">
        <v>6.8</v>
      </c>
      <c r="BK24" s="47">
        <v>8.7</v>
      </c>
      <c r="BL24" s="47">
        <v>9.9</v>
      </c>
      <c r="BM24" s="47">
        <v>13.3</v>
      </c>
      <c r="BN24" s="47">
        <v>14.3</v>
      </c>
      <c r="BO24" s="47">
        <v>15.1</v>
      </c>
      <c r="BP24" s="47">
        <v>15.9</v>
      </c>
      <c r="BQ24" s="47">
        <v>11.4</v>
      </c>
      <c r="BR24" s="47">
        <v>15.6</v>
      </c>
      <c r="BS24" s="47">
        <v>12.1</v>
      </c>
      <c r="BT24" s="47">
        <v>12.7</v>
      </c>
      <c r="BU24" s="47">
        <v>12.4</v>
      </c>
      <c r="BV24" s="47">
        <v>13.4</v>
      </c>
      <c r="BW24" s="47">
        <v>14</v>
      </c>
      <c r="BX24" s="47">
        <v>13.7</v>
      </c>
      <c r="BY24" s="47">
        <v>14.5</v>
      </c>
      <c r="BZ24" s="47">
        <v>15.9</v>
      </c>
      <c r="CA24" s="47">
        <v>16.9</v>
      </c>
      <c r="CB24" s="47">
        <v>19.5</v>
      </c>
      <c r="CC24" s="47">
        <v>21.5</v>
      </c>
      <c r="CD24" s="47">
        <v>29.1</v>
      </c>
      <c r="CE24" s="47">
        <v>46.7</v>
      </c>
      <c r="CF24" s="47">
        <v>43.8</v>
      </c>
      <c r="CG24" s="47">
        <v>45.9</v>
      </c>
      <c r="CH24" s="47">
        <v>28.7</v>
      </c>
    </row>
    <row r="25" spans="1:86" ht="12.75">
      <c r="A25" s="47" t="s">
        <v>96</v>
      </c>
      <c r="B25" s="47" t="s">
        <v>223</v>
      </c>
      <c r="C25" s="47">
        <v>0</v>
      </c>
      <c r="D25" s="47">
        <v>0</v>
      </c>
      <c r="E25" s="47">
        <v>0</v>
      </c>
      <c r="F25" s="47">
        <v>0</v>
      </c>
      <c r="G25" s="47">
        <v>0</v>
      </c>
      <c r="H25" s="47">
        <v>0</v>
      </c>
      <c r="I25" s="47">
        <v>0</v>
      </c>
      <c r="J25" s="47">
        <v>0</v>
      </c>
      <c r="K25" s="47">
        <v>0</v>
      </c>
      <c r="L25" s="47">
        <v>0</v>
      </c>
      <c r="M25" s="47">
        <v>0</v>
      </c>
      <c r="N25" s="47">
        <v>0</v>
      </c>
      <c r="O25" s="47">
        <v>0</v>
      </c>
      <c r="P25" s="47">
        <v>0</v>
      </c>
      <c r="Q25" s="47">
        <v>0.1</v>
      </c>
      <c r="R25" s="47">
        <v>0.1</v>
      </c>
      <c r="S25" s="47">
        <v>0.1</v>
      </c>
      <c r="T25" s="47">
        <v>0.1</v>
      </c>
      <c r="U25" s="47">
        <v>0</v>
      </c>
      <c r="V25" s="47">
        <v>0</v>
      </c>
      <c r="W25" s="47">
        <v>0</v>
      </c>
      <c r="X25" s="47">
        <v>0</v>
      </c>
      <c r="Y25" s="47">
        <v>0</v>
      </c>
      <c r="Z25" s="47">
        <v>0.1</v>
      </c>
      <c r="AA25" s="47">
        <v>0.1</v>
      </c>
      <c r="AB25" s="47">
        <v>0.1</v>
      </c>
      <c r="AC25" s="47">
        <v>0.1</v>
      </c>
      <c r="AD25" s="47">
        <v>0.1</v>
      </c>
      <c r="AE25" s="47">
        <v>0</v>
      </c>
      <c r="AF25" s="47">
        <v>0</v>
      </c>
      <c r="AG25" s="47">
        <v>0</v>
      </c>
      <c r="AH25" s="47">
        <v>0</v>
      </c>
      <c r="AI25" s="47">
        <v>0</v>
      </c>
      <c r="AJ25" s="47">
        <v>0.1</v>
      </c>
      <c r="AK25" s="47">
        <v>0.1</v>
      </c>
      <c r="AL25" s="47">
        <v>0.1</v>
      </c>
      <c r="AM25" s="47">
        <v>0.1</v>
      </c>
      <c r="AN25" s="47">
        <v>0</v>
      </c>
      <c r="AO25" s="47">
        <v>0.1</v>
      </c>
      <c r="AP25" s="47">
        <v>0</v>
      </c>
      <c r="AQ25" s="47">
        <v>0.1</v>
      </c>
      <c r="AR25" s="47">
        <v>0.1</v>
      </c>
      <c r="AS25" s="47">
        <v>0.1</v>
      </c>
      <c r="AT25" s="47">
        <v>0.1</v>
      </c>
      <c r="AU25" s="47">
        <v>0.1</v>
      </c>
      <c r="AV25" s="47">
        <v>0.1</v>
      </c>
      <c r="AW25" s="47">
        <v>0.1</v>
      </c>
      <c r="AX25" s="47">
        <v>0.1</v>
      </c>
      <c r="AY25" s="47">
        <v>0.2</v>
      </c>
      <c r="AZ25" s="47">
        <v>0.2</v>
      </c>
      <c r="BA25" s="47">
        <v>0.2</v>
      </c>
      <c r="BB25" s="47">
        <v>0.2</v>
      </c>
      <c r="BC25" s="47">
        <v>0.3</v>
      </c>
      <c r="BD25" s="47">
        <v>0.7</v>
      </c>
      <c r="BE25" s="47">
        <v>1</v>
      </c>
      <c r="BF25" s="47">
        <v>1</v>
      </c>
      <c r="BG25" s="47">
        <v>1.2</v>
      </c>
      <c r="BH25" s="47">
        <v>1.3</v>
      </c>
      <c r="BI25" s="47">
        <v>2</v>
      </c>
      <c r="BJ25" s="47">
        <v>2.8</v>
      </c>
      <c r="BK25" s="47">
        <v>3.1</v>
      </c>
      <c r="BL25" s="47">
        <v>3.4</v>
      </c>
      <c r="BM25" s="47">
        <v>3.9</v>
      </c>
      <c r="BN25" s="47">
        <v>4.1</v>
      </c>
      <c r="BO25" s="47">
        <v>5</v>
      </c>
      <c r="BP25" s="47">
        <v>5.6</v>
      </c>
      <c r="BQ25" s="47">
        <v>6.2</v>
      </c>
      <c r="BR25" s="47">
        <v>7.2</v>
      </c>
      <c r="BS25" s="47">
        <v>7.9</v>
      </c>
      <c r="BT25" s="47">
        <v>8.8</v>
      </c>
      <c r="BU25" s="47">
        <v>9.8</v>
      </c>
      <c r="BV25" s="47">
        <v>10.7</v>
      </c>
      <c r="BW25" s="47">
        <v>10.9</v>
      </c>
      <c r="BX25" s="47">
        <v>10.8</v>
      </c>
      <c r="BY25" s="47">
        <v>11</v>
      </c>
      <c r="BZ25" s="47">
        <v>13.2</v>
      </c>
      <c r="CA25" s="47">
        <v>15.1</v>
      </c>
      <c r="CB25" s="47">
        <v>17.4</v>
      </c>
      <c r="CC25" s="47">
        <v>19.5</v>
      </c>
      <c r="CD25" s="47">
        <v>19.5</v>
      </c>
      <c r="CE25" s="47">
        <v>19.5</v>
      </c>
      <c r="CF25" s="47">
        <v>20.6</v>
      </c>
      <c r="CG25" s="47">
        <v>20.1</v>
      </c>
      <c r="CH25" s="47">
        <v>21</v>
      </c>
    </row>
    <row r="26" spans="1:86" ht="12.75">
      <c r="A26" s="47" t="s">
        <v>98</v>
      </c>
      <c r="B26" s="47" t="s">
        <v>222</v>
      </c>
      <c r="C26" s="47" t="s">
        <v>177</v>
      </c>
      <c r="D26" s="47" t="s">
        <v>177</v>
      </c>
      <c r="E26" s="47" t="s">
        <v>177</v>
      </c>
      <c r="F26" s="47" t="s">
        <v>177</v>
      </c>
      <c r="G26" s="47" t="s">
        <v>177</v>
      </c>
      <c r="H26" s="47" t="s">
        <v>177</v>
      </c>
      <c r="I26" s="47" t="s">
        <v>177</v>
      </c>
      <c r="J26" s="47" t="s">
        <v>177</v>
      </c>
      <c r="K26" s="47" t="s">
        <v>177</v>
      </c>
      <c r="L26" s="47" t="s">
        <v>177</v>
      </c>
      <c r="M26" s="47" t="s">
        <v>177</v>
      </c>
      <c r="N26" s="47" t="s">
        <v>177</v>
      </c>
      <c r="O26" s="47" t="s">
        <v>177</v>
      </c>
      <c r="P26" s="47" t="s">
        <v>177</v>
      </c>
      <c r="Q26" s="47" t="s">
        <v>177</v>
      </c>
      <c r="R26" s="47" t="s">
        <v>177</v>
      </c>
      <c r="S26" s="47" t="s">
        <v>177</v>
      </c>
      <c r="T26" s="47" t="s">
        <v>177</v>
      </c>
      <c r="U26" s="47" t="s">
        <v>177</v>
      </c>
      <c r="V26" s="47" t="s">
        <v>177</v>
      </c>
      <c r="W26" s="47" t="s">
        <v>177</v>
      </c>
      <c r="X26" s="47" t="s">
        <v>177</v>
      </c>
      <c r="Y26" s="47" t="s">
        <v>177</v>
      </c>
      <c r="Z26" s="47" t="s">
        <v>177</v>
      </c>
      <c r="AA26" s="47" t="s">
        <v>177</v>
      </c>
      <c r="AB26" s="47" t="s">
        <v>177</v>
      </c>
      <c r="AC26" s="47" t="s">
        <v>177</v>
      </c>
      <c r="AD26" s="47" t="s">
        <v>177</v>
      </c>
      <c r="AE26" s="47" t="s">
        <v>177</v>
      </c>
      <c r="AF26" s="47" t="s">
        <v>177</v>
      </c>
      <c r="AG26" s="47">
        <v>-0.5</v>
      </c>
      <c r="AH26" s="47">
        <v>-0.7</v>
      </c>
      <c r="AI26" s="47">
        <v>-0.9</v>
      </c>
      <c r="AJ26" s="47">
        <v>-0.9</v>
      </c>
      <c r="AK26" s="47">
        <v>-0.7</v>
      </c>
      <c r="AL26" s="47">
        <v>-0.8</v>
      </c>
      <c r="AM26" s="47">
        <v>-0.9</v>
      </c>
      <c r="AN26" s="47">
        <v>-1.2</v>
      </c>
      <c r="AO26" s="47">
        <v>-1.3</v>
      </c>
      <c r="AP26" s="47">
        <v>-1</v>
      </c>
      <c r="AQ26" s="47">
        <v>-1.3</v>
      </c>
      <c r="AR26" s="47">
        <v>-2.5</v>
      </c>
      <c r="AS26" s="47">
        <v>-2.8</v>
      </c>
      <c r="AT26" s="47">
        <v>-2.4</v>
      </c>
      <c r="AU26" s="47">
        <v>-3.4</v>
      </c>
      <c r="AV26" s="47">
        <v>-3.3</v>
      </c>
      <c r="AW26" s="47">
        <v>-4.4</v>
      </c>
      <c r="AX26" s="47">
        <v>-2.9</v>
      </c>
      <c r="AY26" s="47">
        <v>-3.4</v>
      </c>
      <c r="AZ26" s="47">
        <v>-2.9</v>
      </c>
      <c r="BA26" s="47">
        <v>-2.7</v>
      </c>
      <c r="BB26" s="47">
        <v>-3.6</v>
      </c>
      <c r="BC26" s="47">
        <v>-2.6</v>
      </c>
      <c r="BD26" s="47">
        <v>-2.1</v>
      </c>
      <c r="BE26" s="47">
        <v>-1.9</v>
      </c>
      <c r="BF26" s="47">
        <v>-2.7</v>
      </c>
      <c r="BG26" s="47">
        <v>-1.6</v>
      </c>
      <c r="BH26" s="47">
        <v>-0.6</v>
      </c>
      <c r="BI26" s="47">
        <v>-0.5</v>
      </c>
      <c r="BJ26" s="47">
        <v>0.7</v>
      </c>
      <c r="BK26" s="47">
        <v>1.1</v>
      </c>
      <c r="BL26" s="47">
        <v>-2.3</v>
      </c>
      <c r="BM26" s="47">
        <v>2.1</v>
      </c>
      <c r="BN26" s="47">
        <v>4.1</v>
      </c>
      <c r="BO26" s="47">
        <v>3.5</v>
      </c>
      <c r="BP26" s="47">
        <v>4</v>
      </c>
      <c r="BQ26" s="47">
        <v>5</v>
      </c>
      <c r="BR26" s="47">
        <v>4.5</v>
      </c>
      <c r="BS26" s="47">
        <v>6.6</v>
      </c>
      <c r="BT26" s="47">
        <v>7.6</v>
      </c>
      <c r="BU26" s="47">
        <v>7.2</v>
      </c>
      <c r="BV26" s="47">
        <v>5.3</v>
      </c>
      <c r="BW26" s="47">
        <v>2.8</v>
      </c>
      <c r="BX26" s="47">
        <v>6.9</v>
      </c>
      <c r="BY26" s="47">
        <v>6.7</v>
      </c>
      <c r="BZ26" s="47">
        <v>4.9</v>
      </c>
      <c r="CA26" s="47">
        <v>0.9</v>
      </c>
      <c r="CB26" s="47">
        <v>1.8</v>
      </c>
      <c r="CC26" s="47">
        <v>2</v>
      </c>
      <c r="CD26" s="47">
        <v>0.8</v>
      </c>
      <c r="CE26" s="47">
        <v>0.8</v>
      </c>
      <c r="CF26" s="47">
        <v>-3.1</v>
      </c>
      <c r="CG26" s="47">
        <v>-7.3</v>
      </c>
      <c r="CH26" s="47">
        <v>-13.4</v>
      </c>
    </row>
    <row r="27" spans="1:86" ht="12.75">
      <c r="A27" s="47" t="s">
        <v>100</v>
      </c>
      <c r="B27" s="3" t="s">
        <v>188</v>
      </c>
      <c r="C27" s="47">
        <v>2.9</v>
      </c>
      <c r="D27" s="47">
        <v>3</v>
      </c>
      <c r="E27" s="47">
        <v>4.3</v>
      </c>
      <c r="F27" s="47">
        <v>3.2</v>
      </c>
      <c r="G27" s="47">
        <v>3.7</v>
      </c>
      <c r="H27" s="47">
        <v>5.9</v>
      </c>
      <c r="I27" s="47">
        <v>5.9</v>
      </c>
      <c r="J27" s="47">
        <v>8.2</v>
      </c>
      <c r="K27" s="47">
        <v>6.8</v>
      </c>
      <c r="L27" s="47">
        <v>7.8</v>
      </c>
      <c r="M27" s="47">
        <v>8.8</v>
      </c>
      <c r="N27" s="47">
        <v>9.2</v>
      </c>
      <c r="O27" s="47">
        <v>14.3</v>
      </c>
      <c r="P27" s="47">
        <v>33.7</v>
      </c>
      <c r="Q27" s="47">
        <v>55.5</v>
      </c>
      <c r="R27" s="47">
        <v>69.5</v>
      </c>
      <c r="S27" s="47">
        <v>73.6</v>
      </c>
      <c r="T27" s="47">
        <v>47.6</v>
      </c>
      <c r="U27" s="47">
        <v>40.4</v>
      </c>
      <c r="V27" s="47">
        <v>41.5</v>
      </c>
      <c r="W27" s="47">
        <v>46.4</v>
      </c>
      <c r="X27" s="47">
        <v>47</v>
      </c>
      <c r="Y27" s="47">
        <v>58.5</v>
      </c>
      <c r="Z27" s="47">
        <v>67.9</v>
      </c>
      <c r="AA27" s="47">
        <v>72.8</v>
      </c>
      <c r="AB27" s="47">
        <v>70.5</v>
      </c>
      <c r="AC27" s="47">
        <v>71.6</v>
      </c>
      <c r="AD27" s="47">
        <v>74.4</v>
      </c>
      <c r="AE27" s="47">
        <v>81.9</v>
      </c>
      <c r="AF27" s="47">
        <v>88.1</v>
      </c>
      <c r="AG27" s="47">
        <v>90.5</v>
      </c>
      <c r="AH27" s="47">
        <v>93.4</v>
      </c>
      <c r="AI27" s="47">
        <v>99.8</v>
      </c>
      <c r="AJ27" s="47">
        <v>108.5</v>
      </c>
      <c r="AK27" s="47">
        <v>113.5</v>
      </c>
      <c r="AL27" s="47">
        <v>118.2</v>
      </c>
      <c r="AM27" s="47">
        <v>125.9</v>
      </c>
      <c r="AN27" s="47">
        <v>144.3</v>
      </c>
      <c r="AO27" s="47">
        <v>165.7</v>
      </c>
      <c r="AP27" s="47">
        <v>184.3</v>
      </c>
      <c r="AQ27" s="47">
        <v>196.9</v>
      </c>
      <c r="AR27" s="47">
        <v>219.9</v>
      </c>
      <c r="AS27" s="47">
        <v>241.5</v>
      </c>
      <c r="AT27" s="47">
        <v>267.9</v>
      </c>
      <c r="AU27" s="47">
        <v>286.9</v>
      </c>
      <c r="AV27" s="47">
        <v>319.1</v>
      </c>
      <c r="AW27" s="47">
        <v>373.8</v>
      </c>
      <c r="AX27" s="47">
        <v>402.1</v>
      </c>
      <c r="AY27" s="47">
        <v>435.4</v>
      </c>
      <c r="AZ27" s="47">
        <v>483.4</v>
      </c>
      <c r="BA27" s="47">
        <v>531.3</v>
      </c>
      <c r="BB27" s="47">
        <v>619.3</v>
      </c>
      <c r="BC27" s="47">
        <v>706.3</v>
      </c>
      <c r="BD27" s="47">
        <v>782.7</v>
      </c>
      <c r="BE27" s="47">
        <v>849.2</v>
      </c>
      <c r="BF27" s="47">
        <v>903</v>
      </c>
      <c r="BG27" s="47">
        <v>970.9</v>
      </c>
      <c r="BH27" s="47">
        <v>1030</v>
      </c>
      <c r="BI27" s="47">
        <v>1062.1</v>
      </c>
      <c r="BJ27" s="47">
        <v>1118.8</v>
      </c>
      <c r="BK27" s="47">
        <v>1197.5</v>
      </c>
      <c r="BL27" s="47">
        <v>1286.6</v>
      </c>
      <c r="BM27" s="47">
        <v>1351.8</v>
      </c>
      <c r="BN27" s="47">
        <v>1484.7</v>
      </c>
      <c r="BO27" s="47">
        <v>1540.6</v>
      </c>
      <c r="BP27" s="47">
        <v>1580.4</v>
      </c>
      <c r="BQ27" s="47">
        <v>1653.7</v>
      </c>
      <c r="BR27" s="47">
        <v>1709.7</v>
      </c>
      <c r="BS27" s="47">
        <v>1752.8</v>
      </c>
      <c r="BT27" s="47">
        <v>1781</v>
      </c>
      <c r="BU27" s="47">
        <v>1834.2</v>
      </c>
      <c r="BV27" s="47">
        <v>1907.3</v>
      </c>
      <c r="BW27" s="47">
        <v>2012.8</v>
      </c>
      <c r="BX27" s="47">
        <v>2136.7</v>
      </c>
      <c r="BY27" s="47">
        <v>2293.5</v>
      </c>
      <c r="BZ27" s="47">
        <v>2422</v>
      </c>
      <c r="CA27" s="47">
        <v>2603.5</v>
      </c>
      <c r="CB27" s="47">
        <v>2759.8</v>
      </c>
      <c r="CC27" s="47">
        <v>2927.5</v>
      </c>
      <c r="CD27" s="47">
        <v>3140.8</v>
      </c>
      <c r="CE27" s="47">
        <v>3479.9</v>
      </c>
      <c r="CF27" s="47">
        <v>3721.3</v>
      </c>
      <c r="CG27" s="47">
        <v>3764.9</v>
      </c>
      <c r="CH27" s="47">
        <v>3772.7</v>
      </c>
    </row>
    <row r="28" spans="1:86" ht="12.75">
      <c r="A28" s="47" t="s">
        <v>101</v>
      </c>
      <c r="B28" s="47" t="s">
        <v>221</v>
      </c>
      <c r="C28" s="47">
        <v>1.6</v>
      </c>
      <c r="D28" s="47">
        <v>1.7</v>
      </c>
      <c r="E28" s="47">
        <v>1.6</v>
      </c>
      <c r="F28" s="47">
        <v>1.5</v>
      </c>
      <c r="G28" s="47">
        <v>1.8</v>
      </c>
      <c r="H28" s="47">
        <v>2.6</v>
      </c>
      <c r="I28" s="47">
        <v>2.3</v>
      </c>
      <c r="J28" s="47">
        <v>4.5</v>
      </c>
      <c r="K28" s="47">
        <v>4</v>
      </c>
      <c r="L28" s="47">
        <v>4.6</v>
      </c>
      <c r="M28" s="47">
        <v>5</v>
      </c>
      <c r="N28" s="47">
        <v>5.2</v>
      </c>
      <c r="O28" s="47">
        <v>10.6</v>
      </c>
      <c r="P28" s="47">
        <v>29.3</v>
      </c>
      <c r="Q28" s="47">
        <v>50.5</v>
      </c>
      <c r="R28" s="47">
        <v>62.7</v>
      </c>
      <c r="S28" s="47">
        <v>62.8</v>
      </c>
      <c r="T28" s="47">
        <v>29</v>
      </c>
      <c r="U28" s="47">
        <v>23</v>
      </c>
      <c r="V28" s="47">
        <v>22.7</v>
      </c>
      <c r="W28" s="47">
        <v>24.6</v>
      </c>
      <c r="X28" s="47">
        <v>23.9</v>
      </c>
      <c r="Y28" s="47">
        <v>37.4</v>
      </c>
      <c r="Z28" s="47">
        <v>47.6</v>
      </c>
      <c r="AA28" s="47">
        <v>51.6</v>
      </c>
      <c r="AB28" s="47">
        <v>47.2</v>
      </c>
      <c r="AC28" s="47">
        <v>46.8</v>
      </c>
      <c r="AD28" s="47">
        <v>47.4</v>
      </c>
      <c r="AE28" s="47">
        <v>50.9</v>
      </c>
      <c r="AF28" s="47">
        <v>52.6</v>
      </c>
      <c r="AG28" s="47">
        <v>51.8</v>
      </c>
      <c r="AH28" s="47">
        <v>50.9</v>
      </c>
      <c r="AI28" s="47">
        <v>52.7</v>
      </c>
      <c r="AJ28" s="47">
        <v>59</v>
      </c>
      <c r="AK28" s="47">
        <v>61.2</v>
      </c>
      <c r="AL28" s="47">
        <v>63.1</v>
      </c>
      <c r="AM28" s="47">
        <v>66.5</v>
      </c>
      <c r="AN28" s="47">
        <v>76.5</v>
      </c>
      <c r="AO28" s="47">
        <v>88</v>
      </c>
      <c r="AP28" s="47">
        <v>96.8</v>
      </c>
      <c r="AQ28" s="47">
        <v>100.4</v>
      </c>
      <c r="AR28" s="47">
        <v>102.3</v>
      </c>
      <c r="AS28" s="47">
        <v>106.6</v>
      </c>
      <c r="AT28" s="47">
        <v>112.2</v>
      </c>
      <c r="AU28" s="47">
        <v>113.9</v>
      </c>
      <c r="AV28" s="47">
        <v>122.5</v>
      </c>
      <c r="AW28" s="47">
        <v>132.9</v>
      </c>
      <c r="AX28" s="47">
        <v>139</v>
      </c>
      <c r="AY28" s="47">
        <v>149.6</v>
      </c>
      <c r="AZ28" s="47">
        <v>162</v>
      </c>
      <c r="BA28" s="47">
        <v>176</v>
      </c>
      <c r="BB28" s="47">
        <v>202.1</v>
      </c>
      <c r="BC28" s="47">
        <v>231.3</v>
      </c>
      <c r="BD28" s="47">
        <v>255.7</v>
      </c>
      <c r="BE28" s="47">
        <v>277.9</v>
      </c>
      <c r="BF28" s="47">
        <v>292</v>
      </c>
      <c r="BG28" s="47">
        <v>316.8</v>
      </c>
      <c r="BH28" s="47">
        <v>336.5</v>
      </c>
      <c r="BI28" s="47">
        <v>347.8</v>
      </c>
      <c r="BJ28" s="47">
        <v>360.8</v>
      </c>
      <c r="BK28" s="47">
        <v>380.2</v>
      </c>
      <c r="BL28" s="47">
        <v>401.8</v>
      </c>
      <c r="BM28" s="47">
        <v>423.9</v>
      </c>
      <c r="BN28" s="47">
        <v>430.2</v>
      </c>
      <c r="BO28" s="47">
        <v>427.7</v>
      </c>
      <c r="BP28" s="47">
        <v>427.3</v>
      </c>
      <c r="BQ28" s="47">
        <v>427.7</v>
      </c>
      <c r="BR28" s="47">
        <v>428.4</v>
      </c>
      <c r="BS28" s="47">
        <v>438.7</v>
      </c>
      <c r="BT28" s="47">
        <v>436.4</v>
      </c>
      <c r="BU28" s="47">
        <v>455.6</v>
      </c>
      <c r="BV28" s="47">
        <v>475.1</v>
      </c>
      <c r="BW28" s="47">
        <v>505.4</v>
      </c>
      <c r="BX28" s="47">
        <v>560.3</v>
      </c>
      <c r="BY28" s="47">
        <v>628.5</v>
      </c>
      <c r="BZ28" s="47">
        <v>681.4</v>
      </c>
      <c r="CA28" s="47">
        <v>723.4</v>
      </c>
      <c r="CB28" s="47">
        <v>763.9</v>
      </c>
      <c r="CC28" s="47">
        <v>798.4</v>
      </c>
      <c r="CD28" s="47">
        <v>879.8</v>
      </c>
      <c r="CE28" s="47">
        <v>933.7</v>
      </c>
      <c r="CF28" s="47">
        <v>1003.9</v>
      </c>
      <c r="CG28" s="47">
        <v>1008.7</v>
      </c>
      <c r="CH28" s="47">
        <v>1011.7</v>
      </c>
    </row>
    <row r="29" spans="1:86" ht="12.75">
      <c r="A29" s="47" t="s">
        <v>102</v>
      </c>
      <c r="B29" s="47" t="s">
        <v>220</v>
      </c>
      <c r="C29" s="47">
        <v>0.8</v>
      </c>
      <c r="D29" s="47">
        <v>0.8</v>
      </c>
      <c r="E29" s="47">
        <v>2</v>
      </c>
      <c r="F29" s="47">
        <v>1</v>
      </c>
      <c r="G29" s="47">
        <v>1.1</v>
      </c>
      <c r="H29" s="47">
        <v>2.2</v>
      </c>
      <c r="I29" s="47">
        <v>2.3</v>
      </c>
      <c r="J29" s="47">
        <v>2.7</v>
      </c>
      <c r="K29" s="47">
        <v>1.5</v>
      </c>
      <c r="L29" s="47">
        <v>1.8</v>
      </c>
      <c r="M29" s="47">
        <v>2</v>
      </c>
      <c r="N29" s="47">
        <v>2</v>
      </c>
      <c r="O29" s="47">
        <v>1.9</v>
      </c>
      <c r="P29" s="47">
        <v>2.1</v>
      </c>
      <c r="Q29" s="47">
        <v>1.9</v>
      </c>
      <c r="R29" s="47">
        <v>2.4</v>
      </c>
      <c r="S29" s="47">
        <v>5.2</v>
      </c>
      <c r="T29" s="47">
        <v>11.8</v>
      </c>
      <c r="U29" s="47">
        <v>11.3</v>
      </c>
      <c r="V29" s="47">
        <v>12.4</v>
      </c>
      <c r="W29" s="47">
        <v>15.1</v>
      </c>
      <c r="X29" s="47">
        <v>15.6</v>
      </c>
      <c r="Y29" s="47">
        <v>13</v>
      </c>
      <c r="Z29" s="47">
        <v>12.3</v>
      </c>
      <c r="AA29" s="47">
        <v>13</v>
      </c>
      <c r="AB29" s="47">
        <v>14.8</v>
      </c>
      <c r="AC29" s="47">
        <v>16</v>
      </c>
      <c r="AD29" s="47">
        <v>16.7</v>
      </c>
      <c r="AE29" s="47">
        <v>19.3</v>
      </c>
      <c r="AF29" s="47">
        <v>23.4</v>
      </c>
      <c r="AG29" s="47">
        <v>26.2</v>
      </c>
      <c r="AH29" s="47">
        <v>27.4</v>
      </c>
      <c r="AI29" s="47">
        <v>31.2</v>
      </c>
      <c r="AJ29" s="47">
        <v>32.2</v>
      </c>
      <c r="AK29" s="47">
        <v>33.8</v>
      </c>
      <c r="AL29" s="47">
        <v>34.9</v>
      </c>
      <c r="AM29" s="47">
        <v>37.9</v>
      </c>
      <c r="AN29" s="47">
        <v>43.7</v>
      </c>
      <c r="AO29" s="47">
        <v>52</v>
      </c>
      <c r="AP29" s="47">
        <v>58.8</v>
      </c>
      <c r="AQ29" s="47">
        <v>64.5</v>
      </c>
      <c r="AR29" s="47">
        <v>79.5</v>
      </c>
      <c r="AS29" s="47">
        <v>95</v>
      </c>
      <c r="AT29" s="47">
        <v>111.5</v>
      </c>
      <c r="AU29" s="47">
        <v>124.6</v>
      </c>
      <c r="AV29" s="47">
        <v>145.5</v>
      </c>
      <c r="AW29" s="47">
        <v>184.1</v>
      </c>
      <c r="AX29" s="47">
        <v>199.2</v>
      </c>
      <c r="AY29" s="47">
        <v>213.7</v>
      </c>
      <c r="AZ29" s="47">
        <v>233.6</v>
      </c>
      <c r="BA29" s="47">
        <v>255.6</v>
      </c>
      <c r="BB29" s="47">
        <v>300.2</v>
      </c>
      <c r="BC29" s="47">
        <v>330.5</v>
      </c>
      <c r="BD29" s="47">
        <v>359.8</v>
      </c>
      <c r="BE29" s="47">
        <v>383.5</v>
      </c>
      <c r="BF29" s="47">
        <v>396.5</v>
      </c>
      <c r="BG29" s="47">
        <v>419.3</v>
      </c>
      <c r="BH29" s="47">
        <v>444.7</v>
      </c>
      <c r="BI29" s="47">
        <v>452</v>
      </c>
      <c r="BJ29" s="47">
        <v>480.9</v>
      </c>
      <c r="BK29" s="47">
        <v>520.6</v>
      </c>
      <c r="BL29" s="47">
        <v>569.1</v>
      </c>
      <c r="BM29" s="47">
        <v>596.4</v>
      </c>
      <c r="BN29" s="47">
        <v>717.9</v>
      </c>
      <c r="BO29" s="47">
        <v>765.1</v>
      </c>
      <c r="BP29" s="47">
        <v>800.1</v>
      </c>
      <c r="BQ29" s="47">
        <v>839.2</v>
      </c>
      <c r="BR29" s="47">
        <v>886.4</v>
      </c>
      <c r="BS29" s="47">
        <v>915.1</v>
      </c>
      <c r="BT29" s="47">
        <v>943.1</v>
      </c>
      <c r="BU29" s="47">
        <v>981.7</v>
      </c>
      <c r="BV29" s="47">
        <v>1033.2</v>
      </c>
      <c r="BW29" s="47">
        <v>1125.1</v>
      </c>
      <c r="BX29" s="47">
        <v>1233.2</v>
      </c>
      <c r="BY29" s="47">
        <v>1323.4</v>
      </c>
      <c r="BZ29" s="47">
        <v>1388.5</v>
      </c>
      <c r="CA29" s="47">
        <v>1475.1</v>
      </c>
      <c r="CB29" s="47">
        <v>1572.4</v>
      </c>
      <c r="CC29" s="47">
        <v>1673.5</v>
      </c>
      <c r="CD29" s="47">
        <v>1823.5</v>
      </c>
      <c r="CE29" s="47">
        <v>2135.6</v>
      </c>
      <c r="CF29" s="47">
        <v>2282.5</v>
      </c>
      <c r="CG29" s="47">
        <v>2274.3</v>
      </c>
      <c r="CH29" s="47">
        <v>2283.6</v>
      </c>
    </row>
    <row r="30" spans="1:86" ht="12.75">
      <c r="A30" s="47" t="s">
        <v>104</v>
      </c>
      <c r="B30" s="47" t="s">
        <v>219</v>
      </c>
      <c r="C30" s="47">
        <v>0.6</v>
      </c>
      <c r="D30" s="47">
        <v>0.7</v>
      </c>
      <c r="E30" s="47">
        <v>1.7</v>
      </c>
      <c r="F30" s="47">
        <v>0.9</v>
      </c>
      <c r="G30" s="47">
        <v>0.6</v>
      </c>
      <c r="H30" s="47">
        <v>0.5</v>
      </c>
      <c r="I30" s="47">
        <v>0.5</v>
      </c>
      <c r="J30" s="47">
        <v>2</v>
      </c>
      <c r="K30" s="47">
        <v>0.7</v>
      </c>
      <c r="L30" s="47">
        <v>1.1</v>
      </c>
      <c r="M30" s="47">
        <v>1.1</v>
      </c>
      <c r="N30" s="47">
        <v>1.3</v>
      </c>
      <c r="O30" s="47">
        <v>1.2</v>
      </c>
      <c r="P30" s="47">
        <v>1.3</v>
      </c>
      <c r="Q30" s="47">
        <v>1.1</v>
      </c>
      <c r="R30" s="47">
        <v>1.7</v>
      </c>
      <c r="S30" s="47">
        <v>4.1</v>
      </c>
      <c r="T30" s="47">
        <v>8.7</v>
      </c>
      <c r="U30" s="47">
        <v>8.4</v>
      </c>
      <c r="V30" s="47">
        <v>7.2</v>
      </c>
      <c r="W30" s="47">
        <v>8.2</v>
      </c>
      <c r="X30" s="47">
        <v>10.2</v>
      </c>
      <c r="Y30" s="47">
        <v>7.9</v>
      </c>
      <c r="Z30" s="47">
        <v>8.1</v>
      </c>
      <c r="AA30" s="47">
        <v>8.7</v>
      </c>
      <c r="AB30" s="47">
        <v>10.7</v>
      </c>
      <c r="AC30" s="47">
        <v>11.5</v>
      </c>
      <c r="AD30" s="47">
        <v>12.3</v>
      </c>
      <c r="AE30" s="47">
        <v>14.5</v>
      </c>
      <c r="AF30" s="47">
        <v>18.2</v>
      </c>
      <c r="AG30" s="47">
        <v>18.6</v>
      </c>
      <c r="AH30" s="47">
        <v>20.1</v>
      </c>
      <c r="AI30" s="47">
        <v>23.4</v>
      </c>
      <c r="AJ30" s="47">
        <v>23.8</v>
      </c>
      <c r="AK30" s="47">
        <v>25</v>
      </c>
      <c r="AL30" s="47">
        <v>25.5</v>
      </c>
      <c r="AM30" s="47">
        <v>27.7</v>
      </c>
      <c r="AN30" s="47">
        <v>30.3</v>
      </c>
      <c r="AO30" s="47">
        <v>37.1</v>
      </c>
      <c r="AP30" s="47">
        <v>42.4</v>
      </c>
      <c r="AQ30" s="47">
        <v>46.3</v>
      </c>
      <c r="AR30" s="47">
        <v>56.4</v>
      </c>
      <c r="AS30" s="47">
        <v>66.9</v>
      </c>
      <c r="AT30" s="47">
        <v>73.8</v>
      </c>
      <c r="AU30" s="47">
        <v>85.7</v>
      </c>
      <c r="AV30" s="47">
        <v>104.6</v>
      </c>
      <c r="AW30" s="47">
        <v>134.3</v>
      </c>
      <c r="AX30" s="47">
        <v>145.6</v>
      </c>
      <c r="AY30" s="47">
        <v>154.7</v>
      </c>
      <c r="AZ30" s="47">
        <v>165.2</v>
      </c>
      <c r="BA30" s="47">
        <v>185.8</v>
      </c>
      <c r="BB30" s="47">
        <v>223.2</v>
      </c>
      <c r="BC30" s="47">
        <v>254.4</v>
      </c>
      <c r="BD30" s="47">
        <v>285.4</v>
      </c>
      <c r="BE30" s="47">
        <v>306.7</v>
      </c>
      <c r="BF30" s="47">
        <v>312.9</v>
      </c>
      <c r="BG30" s="47">
        <v>329.4</v>
      </c>
      <c r="BH30" s="47">
        <v>348.1</v>
      </c>
      <c r="BI30" s="47">
        <v>360.9</v>
      </c>
      <c r="BJ30" s="47">
        <v>381.9</v>
      </c>
      <c r="BK30" s="47">
        <v>415.2</v>
      </c>
      <c r="BL30" s="47">
        <v>451.2</v>
      </c>
      <c r="BM30" s="47">
        <v>498</v>
      </c>
      <c r="BN30" s="47">
        <v>555.7</v>
      </c>
      <c r="BO30" s="47">
        <v>587.7</v>
      </c>
      <c r="BP30" s="47">
        <v>613.3</v>
      </c>
      <c r="BQ30" s="47">
        <v>649.4</v>
      </c>
      <c r="BR30" s="47">
        <v>684.5</v>
      </c>
      <c r="BS30" s="47">
        <v>710</v>
      </c>
      <c r="BT30" s="47">
        <v>724.4</v>
      </c>
      <c r="BU30" s="47">
        <v>743.8</v>
      </c>
      <c r="BV30" s="47">
        <v>777.8</v>
      </c>
      <c r="BW30" s="47">
        <v>845.7</v>
      </c>
      <c r="BX30" s="47">
        <v>922.8</v>
      </c>
      <c r="BY30" s="47">
        <v>973.1</v>
      </c>
      <c r="BZ30" s="47">
        <v>1025.5</v>
      </c>
      <c r="CA30" s="47">
        <v>1090.9</v>
      </c>
      <c r="CB30" s="47">
        <v>1196.7</v>
      </c>
      <c r="CC30" s="47">
        <v>1272.2</v>
      </c>
      <c r="CD30" s="47">
        <v>1407.4</v>
      </c>
      <c r="CE30" s="47">
        <v>1624.9</v>
      </c>
      <c r="CF30" s="47">
        <v>1726.6</v>
      </c>
      <c r="CG30" s="47">
        <v>1745.3</v>
      </c>
      <c r="CH30" s="47">
        <v>1790.5</v>
      </c>
    </row>
    <row r="31" spans="1:86" ht="12.75">
      <c r="A31" s="47" t="s">
        <v>106</v>
      </c>
      <c r="B31" s="47" t="s">
        <v>218</v>
      </c>
      <c r="C31" s="47">
        <v>0.6</v>
      </c>
      <c r="D31" s="47">
        <v>0.7</v>
      </c>
      <c r="E31" s="47">
        <v>1.7</v>
      </c>
      <c r="F31" s="47">
        <v>0.9</v>
      </c>
      <c r="G31" s="47">
        <v>0.6</v>
      </c>
      <c r="H31" s="47">
        <v>0.5</v>
      </c>
      <c r="I31" s="47">
        <v>0.5</v>
      </c>
      <c r="J31" s="47">
        <v>2</v>
      </c>
      <c r="K31" s="47">
        <v>0.7</v>
      </c>
      <c r="L31" s="47">
        <v>1.1</v>
      </c>
      <c r="M31" s="47">
        <v>1.1</v>
      </c>
      <c r="N31" s="47">
        <v>1.3</v>
      </c>
      <c r="O31" s="47">
        <v>1.2</v>
      </c>
      <c r="P31" s="47">
        <v>1.3</v>
      </c>
      <c r="Q31" s="47">
        <v>1.1</v>
      </c>
      <c r="R31" s="47">
        <v>1.7</v>
      </c>
      <c r="S31" s="47">
        <v>4.1</v>
      </c>
      <c r="T31" s="47">
        <v>8.7</v>
      </c>
      <c r="U31" s="47">
        <v>8.4</v>
      </c>
      <c r="V31" s="47">
        <v>7.2</v>
      </c>
      <c r="W31" s="47">
        <v>8.2</v>
      </c>
      <c r="X31" s="47">
        <v>10.2</v>
      </c>
      <c r="Y31" s="47">
        <v>7.9</v>
      </c>
      <c r="Z31" s="47">
        <v>8.1</v>
      </c>
      <c r="AA31" s="47">
        <v>8.7</v>
      </c>
      <c r="AB31" s="47">
        <v>10.7</v>
      </c>
      <c r="AC31" s="47">
        <v>11.5</v>
      </c>
      <c r="AD31" s="47">
        <v>12.3</v>
      </c>
      <c r="AE31" s="47">
        <v>14.5</v>
      </c>
      <c r="AF31" s="47">
        <v>18.2</v>
      </c>
      <c r="AG31" s="47">
        <v>18.6</v>
      </c>
      <c r="AH31" s="47">
        <v>19.9</v>
      </c>
      <c r="AI31" s="47">
        <v>23.1</v>
      </c>
      <c r="AJ31" s="47">
        <v>23.5</v>
      </c>
      <c r="AK31" s="47">
        <v>24.6</v>
      </c>
      <c r="AL31" s="47">
        <v>25.2</v>
      </c>
      <c r="AM31" s="47">
        <v>27.3</v>
      </c>
      <c r="AN31" s="47">
        <v>29.9</v>
      </c>
      <c r="AO31" s="47">
        <v>36.5</v>
      </c>
      <c r="AP31" s="47">
        <v>41.9</v>
      </c>
      <c r="AQ31" s="47">
        <v>45.8</v>
      </c>
      <c r="AR31" s="47">
        <v>55.6</v>
      </c>
      <c r="AS31" s="47">
        <v>66.1</v>
      </c>
      <c r="AT31" s="47">
        <v>72.9</v>
      </c>
      <c r="AU31" s="47">
        <v>84.5</v>
      </c>
      <c r="AV31" s="47">
        <v>103.3</v>
      </c>
      <c r="AW31" s="47">
        <v>132.3</v>
      </c>
      <c r="AX31" s="47">
        <v>143.1</v>
      </c>
      <c r="AY31" s="47">
        <v>152.1</v>
      </c>
      <c r="AZ31" s="47">
        <v>162.4</v>
      </c>
      <c r="BA31" s="47">
        <v>182.8</v>
      </c>
      <c r="BB31" s="47">
        <v>219.6</v>
      </c>
      <c r="BC31" s="47">
        <v>250.1</v>
      </c>
      <c r="BD31" s="47">
        <v>281.2</v>
      </c>
      <c r="BE31" s="47">
        <v>303</v>
      </c>
      <c r="BF31" s="47">
        <v>309.2</v>
      </c>
      <c r="BG31" s="47">
        <v>325.4</v>
      </c>
      <c r="BH31" s="47">
        <v>343.7</v>
      </c>
      <c r="BI31" s="47">
        <v>356.7</v>
      </c>
      <c r="BJ31" s="47">
        <v>377.4</v>
      </c>
      <c r="BK31" s="47">
        <v>410.1</v>
      </c>
      <c r="BL31" s="47">
        <v>445.1</v>
      </c>
      <c r="BM31" s="47">
        <v>491.7</v>
      </c>
      <c r="BN31" s="47">
        <v>549.5</v>
      </c>
      <c r="BO31" s="47">
        <v>581.5</v>
      </c>
      <c r="BP31" s="47">
        <v>606.4</v>
      </c>
      <c r="BQ31" s="47">
        <v>642.6</v>
      </c>
      <c r="BR31" s="47">
        <v>676.9</v>
      </c>
      <c r="BS31" s="47">
        <v>702.2</v>
      </c>
      <c r="BT31" s="47">
        <v>716.1</v>
      </c>
      <c r="BU31" s="47">
        <v>735.3</v>
      </c>
      <c r="BV31" s="47">
        <v>769.1</v>
      </c>
      <c r="BW31" s="47">
        <v>836.3</v>
      </c>
      <c r="BX31" s="47">
        <v>913.1</v>
      </c>
      <c r="BY31" s="47">
        <v>963</v>
      </c>
      <c r="BZ31" s="47">
        <v>1014.9</v>
      </c>
      <c r="CA31" s="47">
        <v>1079.7</v>
      </c>
      <c r="CB31" s="47">
        <v>1184.2</v>
      </c>
      <c r="CC31" s="47">
        <v>1258.9</v>
      </c>
      <c r="CD31" s="47">
        <v>1391.9</v>
      </c>
      <c r="CE31" s="47">
        <v>1608.9</v>
      </c>
      <c r="CF31" s="47">
        <v>1710.1</v>
      </c>
      <c r="CG31" s="47">
        <v>1728.2</v>
      </c>
      <c r="CH31" s="47">
        <v>1772.5</v>
      </c>
    </row>
    <row r="32" spans="1:86" ht="12.75">
      <c r="A32" s="47" t="s">
        <v>108</v>
      </c>
      <c r="B32" s="47" t="s">
        <v>217</v>
      </c>
      <c r="C32" s="47" t="s">
        <v>177</v>
      </c>
      <c r="D32" s="47" t="s">
        <v>177</v>
      </c>
      <c r="E32" s="47" t="s">
        <v>177</v>
      </c>
      <c r="F32" s="47" t="s">
        <v>177</v>
      </c>
      <c r="G32" s="47" t="s">
        <v>177</v>
      </c>
      <c r="H32" s="47" t="s">
        <v>177</v>
      </c>
      <c r="I32" s="47" t="s">
        <v>177</v>
      </c>
      <c r="J32" s="47" t="s">
        <v>177</v>
      </c>
      <c r="K32" s="47" t="s">
        <v>177</v>
      </c>
      <c r="L32" s="47" t="s">
        <v>177</v>
      </c>
      <c r="M32" s="47" t="s">
        <v>177</v>
      </c>
      <c r="N32" s="47" t="s">
        <v>177</v>
      </c>
      <c r="O32" s="47" t="s">
        <v>177</v>
      </c>
      <c r="P32" s="47" t="s">
        <v>177</v>
      </c>
      <c r="Q32" s="47" t="s">
        <v>177</v>
      </c>
      <c r="R32" s="47" t="s">
        <v>177</v>
      </c>
      <c r="S32" s="47" t="s">
        <v>177</v>
      </c>
      <c r="T32" s="47" t="s">
        <v>177</v>
      </c>
      <c r="U32" s="47" t="s">
        <v>177</v>
      </c>
      <c r="V32" s="47" t="s">
        <v>177</v>
      </c>
      <c r="W32" s="47" t="s">
        <v>177</v>
      </c>
      <c r="X32" s="47" t="s">
        <v>177</v>
      </c>
      <c r="Y32" s="47" t="s">
        <v>177</v>
      </c>
      <c r="Z32" s="47" t="s">
        <v>177</v>
      </c>
      <c r="AA32" s="47" t="s">
        <v>177</v>
      </c>
      <c r="AB32" s="47" t="s">
        <v>177</v>
      </c>
      <c r="AC32" s="47" t="s">
        <v>177</v>
      </c>
      <c r="AD32" s="47" t="s">
        <v>177</v>
      </c>
      <c r="AE32" s="47" t="s">
        <v>177</v>
      </c>
      <c r="AF32" s="47" t="s">
        <v>177</v>
      </c>
      <c r="AG32" s="47" t="s">
        <v>177</v>
      </c>
      <c r="AH32" s="47">
        <v>0.2</v>
      </c>
      <c r="AI32" s="47">
        <v>0.3</v>
      </c>
      <c r="AJ32" s="47">
        <v>0.3</v>
      </c>
      <c r="AK32" s="47">
        <v>0.3</v>
      </c>
      <c r="AL32" s="47">
        <v>0.3</v>
      </c>
      <c r="AM32" s="47">
        <v>0.5</v>
      </c>
      <c r="AN32" s="47">
        <v>0.5</v>
      </c>
      <c r="AO32" s="47">
        <v>0.6</v>
      </c>
      <c r="AP32" s="47">
        <v>0.6</v>
      </c>
      <c r="AQ32" s="47">
        <v>0.6</v>
      </c>
      <c r="AR32" s="47">
        <v>0.7</v>
      </c>
      <c r="AS32" s="47">
        <v>0.8</v>
      </c>
      <c r="AT32" s="47">
        <v>1</v>
      </c>
      <c r="AU32" s="47">
        <v>1.2</v>
      </c>
      <c r="AV32" s="47">
        <v>1.3</v>
      </c>
      <c r="AW32" s="47">
        <v>2</v>
      </c>
      <c r="AX32" s="47">
        <v>2.5</v>
      </c>
      <c r="AY32" s="47">
        <v>2.6</v>
      </c>
      <c r="AZ32" s="47">
        <v>2.7</v>
      </c>
      <c r="BA32" s="47">
        <v>3</v>
      </c>
      <c r="BB32" s="47">
        <v>3.5</v>
      </c>
      <c r="BC32" s="47">
        <v>4.3</v>
      </c>
      <c r="BD32" s="47">
        <v>4.1</v>
      </c>
      <c r="BE32" s="47">
        <v>3.6</v>
      </c>
      <c r="BF32" s="47">
        <v>3.7</v>
      </c>
      <c r="BG32" s="47">
        <v>4</v>
      </c>
      <c r="BH32" s="47">
        <v>4.4</v>
      </c>
      <c r="BI32" s="47">
        <v>4.3</v>
      </c>
      <c r="BJ32" s="47">
        <v>4.6</v>
      </c>
      <c r="BK32" s="47">
        <v>5.1</v>
      </c>
      <c r="BL32" s="47">
        <v>6.2</v>
      </c>
      <c r="BM32" s="47">
        <v>6.3</v>
      </c>
      <c r="BN32" s="47">
        <v>6.2</v>
      </c>
      <c r="BO32" s="47">
        <v>6.2</v>
      </c>
      <c r="BP32" s="47">
        <v>6.8</v>
      </c>
      <c r="BQ32" s="47">
        <v>6.8</v>
      </c>
      <c r="BR32" s="47">
        <v>7.6</v>
      </c>
      <c r="BS32" s="47">
        <v>7.9</v>
      </c>
      <c r="BT32" s="47">
        <v>8.2</v>
      </c>
      <c r="BU32" s="47">
        <v>8.5</v>
      </c>
      <c r="BV32" s="47">
        <v>8.7</v>
      </c>
      <c r="BW32" s="47">
        <v>9.4</v>
      </c>
      <c r="BX32" s="47">
        <v>9.7</v>
      </c>
      <c r="BY32" s="47">
        <v>10.1</v>
      </c>
      <c r="BZ32" s="47">
        <v>10.7</v>
      </c>
      <c r="CA32" s="47">
        <v>11.2</v>
      </c>
      <c r="CB32" s="47">
        <v>12.4</v>
      </c>
      <c r="CC32" s="47">
        <v>13.3</v>
      </c>
      <c r="CD32" s="47">
        <v>15.5</v>
      </c>
      <c r="CE32" s="47">
        <v>16</v>
      </c>
      <c r="CF32" s="47">
        <v>16.5</v>
      </c>
      <c r="CG32" s="47">
        <v>17.1</v>
      </c>
      <c r="CH32" s="47">
        <v>18</v>
      </c>
    </row>
    <row r="33" spans="1:86" ht="12.75">
      <c r="A33" s="47" t="s">
        <v>110</v>
      </c>
      <c r="B33" s="47" t="s">
        <v>216</v>
      </c>
      <c r="C33" s="47">
        <v>0.1</v>
      </c>
      <c r="D33" s="47">
        <v>0.2</v>
      </c>
      <c r="E33" s="47">
        <v>0.3</v>
      </c>
      <c r="F33" s="47">
        <v>0.2</v>
      </c>
      <c r="G33" s="47">
        <v>0.5</v>
      </c>
      <c r="H33" s="47">
        <v>1.6</v>
      </c>
      <c r="I33" s="47">
        <v>1.7</v>
      </c>
      <c r="J33" s="47">
        <v>0.8</v>
      </c>
      <c r="K33" s="47">
        <v>0.8</v>
      </c>
      <c r="L33" s="47">
        <v>0.7</v>
      </c>
      <c r="M33" s="47">
        <v>0.9</v>
      </c>
      <c r="N33" s="47">
        <v>0.7</v>
      </c>
      <c r="O33" s="47">
        <v>0.6</v>
      </c>
      <c r="P33" s="47">
        <v>0.8</v>
      </c>
      <c r="Q33" s="47">
        <v>0.8</v>
      </c>
      <c r="R33" s="47">
        <v>0.8</v>
      </c>
      <c r="S33" s="47">
        <v>1.1</v>
      </c>
      <c r="T33" s="47">
        <v>3.1</v>
      </c>
      <c r="U33" s="47">
        <v>2.9</v>
      </c>
      <c r="V33" s="47">
        <v>5.2</v>
      </c>
      <c r="W33" s="47">
        <v>6.9</v>
      </c>
      <c r="X33" s="47">
        <v>5.4</v>
      </c>
      <c r="Y33" s="47">
        <v>5.1</v>
      </c>
      <c r="Z33" s="47">
        <v>4.3</v>
      </c>
      <c r="AA33" s="47">
        <v>4.3</v>
      </c>
      <c r="AB33" s="47">
        <v>4.1</v>
      </c>
      <c r="AC33" s="47">
        <v>4.5</v>
      </c>
      <c r="AD33" s="47">
        <v>4.4</v>
      </c>
      <c r="AE33" s="47">
        <v>4.7</v>
      </c>
      <c r="AF33" s="47">
        <v>5.2</v>
      </c>
      <c r="AG33" s="47">
        <v>7.6</v>
      </c>
      <c r="AH33" s="47">
        <v>7.3</v>
      </c>
      <c r="AI33" s="47">
        <v>7.8</v>
      </c>
      <c r="AJ33" s="47">
        <v>8.4</v>
      </c>
      <c r="AK33" s="47">
        <v>8.8</v>
      </c>
      <c r="AL33" s="47">
        <v>9.4</v>
      </c>
      <c r="AM33" s="47">
        <v>10.1</v>
      </c>
      <c r="AN33" s="47">
        <v>13.4</v>
      </c>
      <c r="AO33" s="47">
        <v>14.9</v>
      </c>
      <c r="AP33" s="47">
        <v>16.4</v>
      </c>
      <c r="AQ33" s="47">
        <v>18.2</v>
      </c>
      <c r="AR33" s="47">
        <v>23.2</v>
      </c>
      <c r="AS33" s="47">
        <v>28.2</v>
      </c>
      <c r="AT33" s="47">
        <v>37.7</v>
      </c>
      <c r="AU33" s="47">
        <v>38.9</v>
      </c>
      <c r="AV33" s="47">
        <v>40.9</v>
      </c>
      <c r="AW33" s="47">
        <v>49.8</v>
      </c>
      <c r="AX33" s="47">
        <v>53.6</v>
      </c>
      <c r="AY33" s="47">
        <v>59</v>
      </c>
      <c r="AZ33" s="47">
        <v>68.5</v>
      </c>
      <c r="BA33" s="47">
        <v>69.8</v>
      </c>
      <c r="BB33" s="47">
        <v>77</v>
      </c>
      <c r="BC33" s="47">
        <v>76.1</v>
      </c>
      <c r="BD33" s="47">
        <v>74.4</v>
      </c>
      <c r="BE33" s="47">
        <v>76.9</v>
      </c>
      <c r="BF33" s="47">
        <v>83.6</v>
      </c>
      <c r="BG33" s="47">
        <v>89.9</v>
      </c>
      <c r="BH33" s="47">
        <v>96.6</v>
      </c>
      <c r="BI33" s="47">
        <v>91.1</v>
      </c>
      <c r="BJ33" s="47">
        <v>98.9</v>
      </c>
      <c r="BK33" s="47">
        <v>105.4</v>
      </c>
      <c r="BL33" s="47">
        <v>117.9</v>
      </c>
      <c r="BM33" s="47">
        <v>98.4</v>
      </c>
      <c r="BN33" s="47">
        <v>162.2</v>
      </c>
      <c r="BO33" s="47">
        <v>177.4</v>
      </c>
      <c r="BP33" s="47">
        <v>186.8</v>
      </c>
      <c r="BQ33" s="47">
        <v>189.9</v>
      </c>
      <c r="BR33" s="47">
        <v>201.8</v>
      </c>
      <c r="BS33" s="47">
        <v>205.1</v>
      </c>
      <c r="BT33" s="47">
        <v>218.8</v>
      </c>
      <c r="BU33" s="47">
        <v>237.9</v>
      </c>
      <c r="BV33" s="47">
        <v>255.4</v>
      </c>
      <c r="BW33" s="47">
        <v>279.4</v>
      </c>
      <c r="BX33" s="47">
        <v>310.5</v>
      </c>
      <c r="BY33" s="47">
        <v>350.3</v>
      </c>
      <c r="BZ33" s="47">
        <v>363</v>
      </c>
      <c r="CA33" s="47">
        <v>384.2</v>
      </c>
      <c r="CB33" s="47">
        <v>375.8</v>
      </c>
      <c r="CC33" s="47">
        <v>401.3</v>
      </c>
      <c r="CD33" s="47">
        <v>416</v>
      </c>
      <c r="CE33" s="47">
        <v>510.7</v>
      </c>
      <c r="CF33" s="47">
        <v>555.9</v>
      </c>
      <c r="CG33" s="47">
        <v>529</v>
      </c>
      <c r="CH33" s="47">
        <v>493.1</v>
      </c>
    </row>
    <row r="34" spans="1:86" ht="12.75">
      <c r="A34" s="47" t="s">
        <v>215</v>
      </c>
      <c r="B34" s="47" t="s">
        <v>214</v>
      </c>
      <c r="C34" s="47">
        <v>0.1</v>
      </c>
      <c r="D34" s="47">
        <v>0.1</v>
      </c>
      <c r="E34" s="47">
        <v>0.3</v>
      </c>
      <c r="F34" s="47">
        <v>0.1</v>
      </c>
      <c r="G34" s="47">
        <v>0.5</v>
      </c>
      <c r="H34" s="47">
        <v>1.6</v>
      </c>
      <c r="I34" s="47">
        <v>1.7</v>
      </c>
      <c r="J34" s="47">
        <v>0.7</v>
      </c>
      <c r="K34" s="47">
        <v>0.7</v>
      </c>
      <c r="L34" s="47">
        <v>0.6</v>
      </c>
      <c r="M34" s="47">
        <v>0.9</v>
      </c>
      <c r="N34" s="47">
        <v>0.7</v>
      </c>
      <c r="O34" s="47">
        <v>0.6</v>
      </c>
      <c r="P34" s="47">
        <v>0.7</v>
      </c>
      <c r="Q34" s="47">
        <v>0.8</v>
      </c>
      <c r="R34" s="47">
        <v>0.8</v>
      </c>
      <c r="S34" s="47">
        <v>0.8</v>
      </c>
      <c r="T34" s="47">
        <v>0.9</v>
      </c>
      <c r="U34" s="47">
        <v>1</v>
      </c>
      <c r="V34" s="47">
        <v>1.4</v>
      </c>
      <c r="W34" s="47">
        <v>1.8</v>
      </c>
      <c r="X34" s="47">
        <v>1.8</v>
      </c>
      <c r="Y34" s="47">
        <v>2</v>
      </c>
      <c r="Z34" s="47">
        <v>2.1</v>
      </c>
      <c r="AA34" s="47">
        <v>2.2</v>
      </c>
      <c r="AB34" s="47">
        <v>2.2</v>
      </c>
      <c r="AC34" s="47">
        <v>2.3</v>
      </c>
      <c r="AD34" s="47">
        <v>2.4</v>
      </c>
      <c r="AE34" s="47">
        <v>2.8</v>
      </c>
      <c r="AF34" s="47">
        <v>3.2</v>
      </c>
      <c r="AG34" s="47">
        <v>3.6</v>
      </c>
      <c r="AH34" s="47">
        <v>3.8</v>
      </c>
      <c r="AI34" s="47">
        <v>4.3</v>
      </c>
      <c r="AJ34" s="47">
        <v>4.7</v>
      </c>
      <c r="AK34" s="47">
        <v>5.2</v>
      </c>
      <c r="AL34" s="47">
        <v>6</v>
      </c>
      <c r="AM34" s="47">
        <v>6.6</v>
      </c>
      <c r="AN34" s="47">
        <v>9.4</v>
      </c>
      <c r="AO34" s="47">
        <v>10.9</v>
      </c>
      <c r="AP34" s="47">
        <v>11.8</v>
      </c>
      <c r="AQ34" s="47">
        <v>13.7</v>
      </c>
      <c r="AR34" s="47">
        <v>18.3</v>
      </c>
      <c r="AS34" s="47">
        <v>22.1</v>
      </c>
      <c r="AT34" s="47">
        <v>30.5</v>
      </c>
      <c r="AU34" s="47">
        <v>33.5</v>
      </c>
      <c r="AV34" s="47">
        <v>34.9</v>
      </c>
      <c r="AW34" s="47">
        <v>43.6</v>
      </c>
      <c r="AX34" s="47">
        <v>49.1</v>
      </c>
      <c r="AY34" s="47">
        <v>54.8</v>
      </c>
      <c r="AZ34" s="47">
        <v>63.5</v>
      </c>
      <c r="BA34" s="47">
        <v>64</v>
      </c>
      <c r="BB34" s="47">
        <v>69.7</v>
      </c>
      <c r="BC34" s="47">
        <v>69.4</v>
      </c>
      <c r="BD34" s="47">
        <v>66.3</v>
      </c>
      <c r="BE34" s="47">
        <v>67.9</v>
      </c>
      <c r="BF34" s="47">
        <v>72.3</v>
      </c>
      <c r="BG34" s="47">
        <v>76.2</v>
      </c>
      <c r="BH34" s="47">
        <v>82.4</v>
      </c>
      <c r="BI34" s="47">
        <v>78.4</v>
      </c>
      <c r="BJ34" s="47">
        <v>85.7</v>
      </c>
      <c r="BK34" s="47">
        <v>91.8</v>
      </c>
      <c r="BL34" s="47">
        <v>104.4</v>
      </c>
      <c r="BM34" s="47">
        <v>124</v>
      </c>
      <c r="BN34" s="47">
        <v>141.7</v>
      </c>
      <c r="BO34" s="47">
        <v>155.7</v>
      </c>
      <c r="BP34" s="47">
        <v>166.8</v>
      </c>
      <c r="BQ34" s="47">
        <v>174.5</v>
      </c>
      <c r="BR34" s="47">
        <v>181.5</v>
      </c>
      <c r="BS34" s="47">
        <v>188.1</v>
      </c>
      <c r="BT34" s="47">
        <v>200.8</v>
      </c>
      <c r="BU34" s="47">
        <v>219.2</v>
      </c>
      <c r="BV34" s="47">
        <v>233.1</v>
      </c>
      <c r="BW34" s="47">
        <v>261.3</v>
      </c>
      <c r="BX34" s="47">
        <v>287.2</v>
      </c>
      <c r="BY34" s="47">
        <v>321.7</v>
      </c>
      <c r="BZ34" s="47">
        <v>332.2</v>
      </c>
      <c r="CA34" s="47">
        <v>343.4</v>
      </c>
      <c r="CB34" s="47">
        <v>340.8</v>
      </c>
      <c r="CC34" s="47">
        <v>359</v>
      </c>
      <c r="CD34" s="47">
        <v>371</v>
      </c>
      <c r="CE34" s="47">
        <v>458.1</v>
      </c>
      <c r="CF34" s="47">
        <v>505.3</v>
      </c>
      <c r="CG34" s="47">
        <v>472.5</v>
      </c>
      <c r="CH34" s="47">
        <v>443.2</v>
      </c>
    </row>
    <row r="35" spans="1:86" ht="12.75">
      <c r="A35" s="47" t="s">
        <v>213</v>
      </c>
      <c r="B35" s="47" t="s">
        <v>212</v>
      </c>
      <c r="C35" s="47">
        <v>0</v>
      </c>
      <c r="D35" s="47">
        <v>0</v>
      </c>
      <c r="E35" s="47">
        <v>0</v>
      </c>
      <c r="F35" s="47">
        <v>0</v>
      </c>
      <c r="G35" s="47">
        <v>0</v>
      </c>
      <c r="H35" s="47">
        <v>0</v>
      </c>
      <c r="I35" s="47">
        <v>0</v>
      </c>
      <c r="J35" s="47">
        <v>0</v>
      </c>
      <c r="K35" s="47">
        <v>0.1</v>
      </c>
      <c r="L35" s="47">
        <v>0</v>
      </c>
      <c r="M35" s="47">
        <v>0</v>
      </c>
      <c r="N35" s="47">
        <v>0</v>
      </c>
      <c r="O35" s="47">
        <v>0</v>
      </c>
      <c r="P35" s="47">
        <v>0.1</v>
      </c>
      <c r="Q35" s="47">
        <v>-0.1</v>
      </c>
      <c r="R35" s="47">
        <v>-0.1</v>
      </c>
      <c r="S35" s="47">
        <v>0.3</v>
      </c>
      <c r="T35" s="47">
        <v>2.3</v>
      </c>
      <c r="U35" s="47">
        <v>2</v>
      </c>
      <c r="V35" s="47">
        <v>3.8</v>
      </c>
      <c r="W35" s="47">
        <v>5.1</v>
      </c>
      <c r="X35" s="47">
        <v>3.6</v>
      </c>
      <c r="Y35" s="47">
        <v>3.2</v>
      </c>
      <c r="Z35" s="47">
        <v>2.2</v>
      </c>
      <c r="AA35" s="47">
        <v>2.1</v>
      </c>
      <c r="AB35" s="47">
        <v>1.9</v>
      </c>
      <c r="AC35" s="47">
        <v>2.2</v>
      </c>
      <c r="AD35" s="47">
        <v>2</v>
      </c>
      <c r="AE35" s="47">
        <v>1.9</v>
      </c>
      <c r="AF35" s="47">
        <v>2</v>
      </c>
      <c r="AG35" s="47">
        <v>4</v>
      </c>
      <c r="AH35" s="47">
        <v>3.5</v>
      </c>
      <c r="AI35" s="47">
        <v>3.5</v>
      </c>
      <c r="AJ35" s="47">
        <v>3.6</v>
      </c>
      <c r="AK35" s="47">
        <v>3.6</v>
      </c>
      <c r="AL35" s="47">
        <v>3.4</v>
      </c>
      <c r="AM35" s="47">
        <v>3.6</v>
      </c>
      <c r="AN35" s="47">
        <v>4</v>
      </c>
      <c r="AO35" s="47">
        <v>4</v>
      </c>
      <c r="AP35" s="47">
        <v>4.5</v>
      </c>
      <c r="AQ35" s="47">
        <v>4.5</v>
      </c>
      <c r="AR35" s="47">
        <v>4.8</v>
      </c>
      <c r="AS35" s="47">
        <v>6</v>
      </c>
      <c r="AT35" s="47">
        <v>7.2</v>
      </c>
      <c r="AU35" s="47">
        <v>5.4</v>
      </c>
      <c r="AV35" s="47">
        <v>6</v>
      </c>
      <c r="AW35" s="47">
        <v>6.1</v>
      </c>
      <c r="AX35" s="47">
        <v>4.5</v>
      </c>
      <c r="AY35" s="47">
        <v>4.2</v>
      </c>
      <c r="AZ35" s="47">
        <v>5</v>
      </c>
      <c r="BA35" s="47">
        <v>5.8</v>
      </c>
      <c r="BB35" s="47">
        <v>7.3</v>
      </c>
      <c r="BC35" s="47">
        <v>6.7</v>
      </c>
      <c r="BD35" s="47">
        <v>8.1</v>
      </c>
      <c r="BE35" s="47">
        <v>8.9</v>
      </c>
      <c r="BF35" s="47">
        <v>11.2</v>
      </c>
      <c r="BG35" s="47">
        <v>13.8</v>
      </c>
      <c r="BH35" s="47">
        <v>14.2</v>
      </c>
      <c r="BI35" s="47">
        <v>12.7</v>
      </c>
      <c r="BJ35" s="47">
        <v>13.2</v>
      </c>
      <c r="BK35" s="47">
        <v>13.5</v>
      </c>
      <c r="BL35" s="47">
        <v>13.5</v>
      </c>
      <c r="BM35" s="47">
        <v>-25.6</v>
      </c>
      <c r="BN35" s="47">
        <v>20.6</v>
      </c>
      <c r="BO35" s="47">
        <v>21.7</v>
      </c>
      <c r="BP35" s="47">
        <v>19.9</v>
      </c>
      <c r="BQ35" s="47">
        <v>15.4</v>
      </c>
      <c r="BR35" s="47">
        <v>20.4</v>
      </c>
      <c r="BS35" s="47">
        <v>17</v>
      </c>
      <c r="BT35" s="47">
        <v>18</v>
      </c>
      <c r="BU35" s="47">
        <v>18.7</v>
      </c>
      <c r="BV35" s="47">
        <v>22.3</v>
      </c>
      <c r="BW35" s="47">
        <v>18.2</v>
      </c>
      <c r="BX35" s="47">
        <v>23.3</v>
      </c>
      <c r="BY35" s="47">
        <v>28.6</v>
      </c>
      <c r="BZ35" s="47">
        <v>30.8</v>
      </c>
      <c r="CA35" s="47">
        <v>40.9</v>
      </c>
      <c r="CB35" s="47">
        <v>35</v>
      </c>
      <c r="CC35" s="47">
        <v>42.3</v>
      </c>
      <c r="CD35" s="47">
        <v>45</v>
      </c>
      <c r="CE35" s="47">
        <v>52.7</v>
      </c>
      <c r="CF35" s="47">
        <v>50.6</v>
      </c>
      <c r="CG35" s="47">
        <v>56.5</v>
      </c>
      <c r="CH35" s="47">
        <v>49.9</v>
      </c>
    </row>
    <row r="36" spans="1:86" ht="12.75">
      <c r="A36" s="47" t="s">
        <v>211</v>
      </c>
      <c r="B36" s="47" t="s">
        <v>210</v>
      </c>
      <c r="C36" s="47">
        <v>0.3</v>
      </c>
      <c r="D36" s="47">
        <v>0.3</v>
      </c>
      <c r="E36" s="47">
        <v>0.4</v>
      </c>
      <c r="F36" s="47">
        <v>0.5</v>
      </c>
      <c r="G36" s="47">
        <v>0.5</v>
      </c>
      <c r="H36" s="47">
        <v>0.6</v>
      </c>
      <c r="I36" s="47">
        <v>0.6</v>
      </c>
      <c r="J36" s="47">
        <v>0.6</v>
      </c>
      <c r="K36" s="47">
        <v>0.8</v>
      </c>
      <c r="L36" s="47">
        <v>0.7</v>
      </c>
      <c r="M36" s="47">
        <v>0.8</v>
      </c>
      <c r="N36" s="47">
        <v>1</v>
      </c>
      <c r="O36" s="47">
        <v>1.1</v>
      </c>
      <c r="P36" s="47">
        <v>1.4</v>
      </c>
      <c r="Q36" s="47">
        <v>2.2</v>
      </c>
      <c r="R36" s="47">
        <v>3</v>
      </c>
      <c r="S36" s="47">
        <v>4</v>
      </c>
      <c r="T36" s="47">
        <v>5.1</v>
      </c>
      <c r="U36" s="47">
        <v>5.4</v>
      </c>
      <c r="V36" s="47">
        <v>5.6</v>
      </c>
      <c r="W36" s="47">
        <v>5.9</v>
      </c>
      <c r="X36" s="47">
        <v>6.2</v>
      </c>
      <c r="Y36" s="47">
        <v>6.5</v>
      </c>
      <c r="Z36" s="47">
        <v>6.8</v>
      </c>
      <c r="AA36" s="47">
        <v>7.2</v>
      </c>
      <c r="AB36" s="47">
        <v>7.6</v>
      </c>
      <c r="AC36" s="47">
        <v>7.9</v>
      </c>
      <c r="AD36" s="47">
        <v>8.8</v>
      </c>
      <c r="AE36" s="47">
        <v>9.9</v>
      </c>
      <c r="AF36" s="47">
        <v>10</v>
      </c>
      <c r="AG36" s="47">
        <v>11.4</v>
      </c>
      <c r="AH36" s="47">
        <v>13.9</v>
      </c>
      <c r="AI36" s="47">
        <v>13.9</v>
      </c>
      <c r="AJ36" s="47">
        <v>15.1</v>
      </c>
      <c r="AK36" s="47">
        <v>16.3</v>
      </c>
      <c r="AL36" s="47">
        <v>17.5</v>
      </c>
      <c r="AM36" s="47">
        <v>18.6</v>
      </c>
      <c r="AN36" s="47">
        <v>20.3</v>
      </c>
      <c r="AO36" s="47">
        <v>21.9</v>
      </c>
      <c r="AP36" s="47">
        <v>24.6</v>
      </c>
      <c r="AQ36" s="47">
        <v>27.5</v>
      </c>
      <c r="AR36" s="47">
        <v>33.3</v>
      </c>
      <c r="AS36" s="47">
        <v>35.2</v>
      </c>
      <c r="AT36" s="47">
        <v>37.6</v>
      </c>
      <c r="AU36" s="47">
        <v>43.3</v>
      </c>
      <c r="AV36" s="47">
        <v>48</v>
      </c>
      <c r="AW36" s="47">
        <v>52.5</v>
      </c>
      <c r="AX36" s="47">
        <v>58.9</v>
      </c>
      <c r="AY36" s="47">
        <v>65.3</v>
      </c>
      <c r="AZ36" s="47">
        <v>79.1</v>
      </c>
      <c r="BA36" s="47">
        <v>91.5</v>
      </c>
      <c r="BB36" s="47">
        <v>107.5</v>
      </c>
      <c r="BC36" s="47">
        <v>133.4</v>
      </c>
      <c r="BD36" s="47">
        <v>152.7</v>
      </c>
      <c r="BE36" s="47">
        <v>167</v>
      </c>
      <c r="BF36" s="47">
        <v>193.8</v>
      </c>
      <c r="BG36" s="47">
        <v>213.7</v>
      </c>
      <c r="BH36" s="47">
        <v>224.2</v>
      </c>
      <c r="BI36" s="47">
        <v>232.3</v>
      </c>
      <c r="BJ36" s="47">
        <v>247.9</v>
      </c>
      <c r="BK36" s="47">
        <v>269.7</v>
      </c>
      <c r="BL36" s="47">
        <v>289</v>
      </c>
      <c r="BM36" s="47">
        <v>304.4</v>
      </c>
      <c r="BN36" s="47">
        <v>306.9</v>
      </c>
      <c r="BO36" s="47">
        <v>311.4</v>
      </c>
      <c r="BP36" s="47">
        <v>320.8</v>
      </c>
      <c r="BQ36" s="47">
        <v>352.3</v>
      </c>
      <c r="BR36" s="47">
        <v>360</v>
      </c>
      <c r="BS36" s="47">
        <v>365.6</v>
      </c>
      <c r="BT36" s="47">
        <v>365.6</v>
      </c>
      <c r="BU36" s="47">
        <v>352.2</v>
      </c>
      <c r="BV36" s="47">
        <v>353.7</v>
      </c>
      <c r="BW36" s="47">
        <v>331.2</v>
      </c>
      <c r="BX36" s="47">
        <v>302.7</v>
      </c>
      <c r="BY36" s="47">
        <v>292.6</v>
      </c>
      <c r="BZ36" s="47">
        <v>306.1</v>
      </c>
      <c r="CA36" s="47">
        <v>344.4</v>
      </c>
      <c r="CB36" s="47">
        <v>372.3</v>
      </c>
      <c r="CC36" s="47">
        <v>408.2</v>
      </c>
      <c r="CD36" s="47">
        <v>388</v>
      </c>
      <c r="CE36" s="47">
        <v>353.6</v>
      </c>
      <c r="CF36" s="47">
        <v>380.6</v>
      </c>
      <c r="CG36" s="47">
        <v>422.6</v>
      </c>
      <c r="CH36" s="47">
        <v>420.6</v>
      </c>
    </row>
    <row r="37" spans="1:86" ht="12.75">
      <c r="A37" s="47" t="s">
        <v>209</v>
      </c>
      <c r="B37" s="47" t="s">
        <v>208</v>
      </c>
      <c r="C37" s="47" t="s">
        <v>177</v>
      </c>
      <c r="D37" s="47" t="s">
        <v>177</v>
      </c>
      <c r="E37" s="47" t="s">
        <v>177</v>
      </c>
      <c r="F37" s="47" t="s">
        <v>177</v>
      </c>
      <c r="G37" s="47" t="s">
        <v>177</v>
      </c>
      <c r="H37" s="47" t="s">
        <v>177</v>
      </c>
      <c r="I37" s="47" t="s">
        <v>177</v>
      </c>
      <c r="J37" s="47" t="s">
        <v>177</v>
      </c>
      <c r="K37" s="47" t="s">
        <v>177</v>
      </c>
      <c r="L37" s="47" t="s">
        <v>177</v>
      </c>
      <c r="M37" s="47" t="s">
        <v>177</v>
      </c>
      <c r="N37" s="47" t="s">
        <v>177</v>
      </c>
      <c r="O37" s="47" t="s">
        <v>177</v>
      </c>
      <c r="P37" s="47" t="s">
        <v>177</v>
      </c>
      <c r="Q37" s="47" t="s">
        <v>177</v>
      </c>
      <c r="R37" s="47" t="s">
        <v>177</v>
      </c>
      <c r="S37" s="47" t="s">
        <v>177</v>
      </c>
      <c r="T37" s="47" t="s">
        <v>177</v>
      </c>
      <c r="U37" s="47" t="s">
        <v>177</v>
      </c>
      <c r="V37" s="47" t="s">
        <v>177</v>
      </c>
      <c r="W37" s="47" t="s">
        <v>177</v>
      </c>
      <c r="X37" s="47" t="s">
        <v>177</v>
      </c>
      <c r="Y37" s="47" t="s">
        <v>177</v>
      </c>
      <c r="Z37" s="47" t="s">
        <v>177</v>
      </c>
      <c r="AA37" s="47" t="s">
        <v>177</v>
      </c>
      <c r="AB37" s="47" t="s">
        <v>177</v>
      </c>
      <c r="AC37" s="47" t="s">
        <v>177</v>
      </c>
      <c r="AD37" s="47" t="s">
        <v>177</v>
      </c>
      <c r="AE37" s="47" t="s">
        <v>177</v>
      </c>
      <c r="AF37" s="47" t="s">
        <v>177</v>
      </c>
      <c r="AG37" s="47" t="s">
        <v>177</v>
      </c>
      <c r="AH37" s="47">
        <v>13.5</v>
      </c>
      <c r="AI37" s="47">
        <v>13.6</v>
      </c>
      <c r="AJ37" s="47">
        <v>14.8</v>
      </c>
      <c r="AK37" s="47">
        <v>15.9</v>
      </c>
      <c r="AL37" s="47">
        <v>17</v>
      </c>
      <c r="AM37" s="47">
        <v>18.1</v>
      </c>
      <c r="AN37" s="47">
        <v>19.7</v>
      </c>
      <c r="AO37" s="47">
        <v>21.3</v>
      </c>
      <c r="AP37" s="47">
        <v>23.9</v>
      </c>
      <c r="AQ37" s="47">
        <v>26.7</v>
      </c>
      <c r="AR37" s="47">
        <v>32.4</v>
      </c>
      <c r="AS37" s="47">
        <v>33.5</v>
      </c>
      <c r="AT37" s="47">
        <v>35.1</v>
      </c>
      <c r="AU37" s="47">
        <v>39.6</v>
      </c>
      <c r="AV37" s="47">
        <v>43.9</v>
      </c>
      <c r="AW37" s="47">
        <v>48.1</v>
      </c>
      <c r="AX37" s="47">
        <v>54.6</v>
      </c>
      <c r="AY37" s="47">
        <v>60</v>
      </c>
      <c r="AZ37" s="47">
        <v>70.9</v>
      </c>
      <c r="BA37" s="47">
        <v>80.9</v>
      </c>
      <c r="BB37" s="47">
        <v>95.7</v>
      </c>
      <c r="BC37" s="47">
        <v>117.2</v>
      </c>
      <c r="BD37" s="47">
        <v>134.7</v>
      </c>
      <c r="BE37" s="47">
        <v>148.9</v>
      </c>
      <c r="BF37" s="47">
        <v>173.7</v>
      </c>
      <c r="BG37" s="47">
        <v>191.6</v>
      </c>
      <c r="BH37" s="47">
        <v>200.9</v>
      </c>
      <c r="BI37" s="47">
        <v>208.2</v>
      </c>
      <c r="BJ37" s="47">
        <v>219.2</v>
      </c>
      <c r="BK37" s="47">
        <v>235.1</v>
      </c>
      <c r="BL37" s="47">
        <v>253</v>
      </c>
      <c r="BM37" s="47">
        <v>268.3</v>
      </c>
      <c r="BN37" s="47">
        <v>272.6</v>
      </c>
      <c r="BO37" s="47">
        <v>277.3</v>
      </c>
      <c r="BP37" s="47">
        <v>284.5</v>
      </c>
      <c r="BQ37" s="47">
        <v>305.2</v>
      </c>
      <c r="BR37" s="47">
        <v>303.2</v>
      </c>
      <c r="BS37" s="47">
        <v>295.9</v>
      </c>
      <c r="BT37" s="47">
        <v>293.5</v>
      </c>
      <c r="BU37" s="47">
        <v>285.4</v>
      </c>
      <c r="BV37" s="47">
        <v>289.3</v>
      </c>
      <c r="BW37" s="47">
        <v>274.1</v>
      </c>
      <c r="BX37" s="47">
        <v>253.4</v>
      </c>
      <c r="BY37" s="47">
        <v>245.2</v>
      </c>
      <c r="BZ37" s="47">
        <v>251.3</v>
      </c>
      <c r="CA37" s="47">
        <v>276.4</v>
      </c>
      <c r="CB37" s="47">
        <v>286.5</v>
      </c>
      <c r="CC37" s="47">
        <v>309.2</v>
      </c>
      <c r="CD37" s="47">
        <v>290.9</v>
      </c>
      <c r="CE37" s="47">
        <v>264.8</v>
      </c>
      <c r="CF37" s="47">
        <v>288</v>
      </c>
      <c r="CG37" s="47">
        <v>325.1</v>
      </c>
      <c r="CH37" s="47">
        <v>327.6</v>
      </c>
    </row>
    <row r="38" spans="1:86" ht="12.75">
      <c r="A38" s="47" t="s">
        <v>207</v>
      </c>
      <c r="B38" s="47" t="s">
        <v>206</v>
      </c>
      <c r="C38" s="47">
        <v>0</v>
      </c>
      <c r="D38" s="47">
        <v>0</v>
      </c>
      <c r="E38" s="47">
        <v>0</v>
      </c>
      <c r="F38" s="47">
        <v>0</v>
      </c>
      <c r="G38" s="47">
        <v>0</v>
      </c>
      <c r="H38" s="47">
        <v>0</v>
      </c>
      <c r="I38" s="47">
        <v>0</v>
      </c>
      <c r="J38" s="47">
        <v>0</v>
      </c>
      <c r="K38" s="47">
        <v>0</v>
      </c>
      <c r="L38" s="47">
        <v>0</v>
      </c>
      <c r="M38" s="47">
        <v>0</v>
      </c>
      <c r="N38" s="47">
        <v>0</v>
      </c>
      <c r="O38" s="47">
        <v>0</v>
      </c>
      <c r="P38" s="47">
        <v>0</v>
      </c>
      <c r="Q38" s="47">
        <v>0</v>
      </c>
      <c r="R38" s="47">
        <v>0</v>
      </c>
      <c r="S38" s="47">
        <v>0</v>
      </c>
      <c r="T38" s="47">
        <v>0</v>
      </c>
      <c r="U38" s="47">
        <v>0</v>
      </c>
      <c r="V38" s="47">
        <v>0</v>
      </c>
      <c r="W38" s="47">
        <v>0</v>
      </c>
      <c r="X38" s="47">
        <v>0</v>
      </c>
      <c r="Y38" s="47">
        <v>0</v>
      </c>
      <c r="Z38" s="47">
        <v>0.1</v>
      </c>
      <c r="AA38" s="47">
        <v>0.1</v>
      </c>
      <c r="AB38" s="47">
        <v>0.1</v>
      </c>
      <c r="AC38" s="47">
        <v>0.1</v>
      </c>
      <c r="AD38" s="47">
        <v>0.2</v>
      </c>
      <c r="AE38" s="47">
        <v>0.2</v>
      </c>
      <c r="AF38" s="47">
        <v>0.1</v>
      </c>
      <c r="AG38" s="47">
        <v>0.3</v>
      </c>
      <c r="AH38" s="47">
        <v>0.3</v>
      </c>
      <c r="AI38" s="47">
        <v>0.3</v>
      </c>
      <c r="AJ38" s="47">
        <v>0.3</v>
      </c>
      <c r="AK38" s="47">
        <v>0.4</v>
      </c>
      <c r="AL38" s="47">
        <v>0.5</v>
      </c>
      <c r="AM38" s="47">
        <v>0.5</v>
      </c>
      <c r="AN38" s="47">
        <v>0.5</v>
      </c>
      <c r="AO38" s="47">
        <v>0.6</v>
      </c>
      <c r="AP38" s="47">
        <v>0.7</v>
      </c>
      <c r="AQ38" s="47">
        <v>0.8</v>
      </c>
      <c r="AR38" s="47">
        <v>0.9</v>
      </c>
      <c r="AS38" s="47">
        <v>1.8</v>
      </c>
      <c r="AT38" s="47">
        <v>2.6</v>
      </c>
      <c r="AU38" s="47">
        <v>3.7</v>
      </c>
      <c r="AV38" s="47">
        <v>4</v>
      </c>
      <c r="AW38" s="47">
        <v>4.3</v>
      </c>
      <c r="AX38" s="47">
        <v>4.3</v>
      </c>
      <c r="AY38" s="47">
        <v>5.2</v>
      </c>
      <c r="AZ38" s="47">
        <v>8.2</v>
      </c>
      <c r="BA38" s="47">
        <v>10.6</v>
      </c>
      <c r="BB38" s="47">
        <v>11.9</v>
      </c>
      <c r="BC38" s="47">
        <v>16.3</v>
      </c>
      <c r="BD38" s="47">
        <v>18</v>
      </c>
      <c r="BE38" s="47">
        <v>18.1</v>
      </c>
      <c r="BF38" s="47">
        <v>20.2</v>
      </c>
      <c r="BG38" s="47">
        <v>22.2</v>
      </c>
      <c r="BH38" s="47">
        <v>23.3</v>
      </c>
      <c r="BI38" s="47">
        <v>24.1</v>
      </c>
      <c r="BJ38" s="47">
        <v>28.8</v>
      </c>
      <c r="BK38" s="47">
        <v>34.5</v>
      </c>
      <c r="BL38" s="47">
        <v>36.1</v>
      </c>
      <c r="BM38" s="47">
        <v>36.1</v>
      </c>
      <c r="BN38" s="47">
        <v>34.3</v>
      </c>
      <c r="BO38" s="47">
        <v>34.2</v>
      </c>
      <c r="BP38" s="47">
        <v>36.4</v>
      </c>
      <c r="BQ38" s="47">
        <v>47.1</v>
      </c>
      <c r="BR38" s="47">
        <v>56.8</v>
      </c>
      <c r="BS38" s="47">
        <v>69.7</v>
      </c>
      <c r="BT38" s="47">
        <v>72.1</v>
      </c>
      <c r="BU38" s="47">
        <v>66.7</v>
      </c>
      <c r="BV38" s="47">
        <v>64.4</v>
      </c>
      <c r="BW38" s="47">
        <v>57.1</v>
      </c>
      <c r="BX38" s="47">
        <v>49.3</v>
      </c>
      <c r="BY38" s="47">
        <v>47.4</v>
      </c>
      <c r="BZ38" s="47">
        <v>54.8</v>
      </c>
      <c r="CA38" s="47">
        <v>68</v>
      </c>
      <c r="CB38" s="47">
        <v>85.9</v>
      </c>
      <c r="CC38" s="47">
        <v>99</v>
      </c>
      <c r="CD38" s="47">
        <v>97.1</v>
      </c>
      <c r="CE38" s="47">
        <v>88.8</v>
      </c>
      <c r="CF38" s="47">
        <v>92.6</v>
      </c>
      <c r="CG38" s="47">
        <v>97.5</v>
      </c>
      <c r="CH38" s="47">
        <v>93</v>
      </c>
    </row>
    <row r="39" spans="1:86" ht="12.75">
      <c r="A39" s="47" t="s">
        <v>205</v>
      </c>
      <c r="B39" s="47" t="s">
        <v>204</v>
      </c>
      <c r="C39" s="47">
        <v>0.1</v>
      </c>
      <c r="D39" s="47">
        <v>0.2</v>
      </c>
      <c r="E39" s="47">
        <v>0.2</v>
      </c>
      <c r="F39" s="47">
        <v>0.2</v>
      </c>
      <c r="G39" s="47">
        <v>0.3</v>
      </c>
      <c r="H39" s="47">
        <v>0.6</v>
      </c>
      <c r="I39" s="47">
        <v>0.8</v>
      </c>
      <c r="J39" s="47">
        <v>0.5</v>
      </c>
      <c r="K39" s="47">
        <v>0.5</v>
      </c>
      <c r="L39" s="47">
        <v>0.6</v>
      </c>
      <c r="M39" s="47">
        <v>1</v>
      </c>
      <c r="N39" s="47">
        <v>1</v>
      </c>
      <c r="O39" s="47">
        <v>0.7</v>
      </c>
      <c r="P39" s="47">
        <v>0.8</v>
      </c>
      <c r="Q39" s="47">
        <v>1</v>
      </c>
      <c r="R39" s="47">
        <v>1.4</v>
      </c>
      <c r="S39" s="47">
        <v>1.6</v>
      </c>
      <c r="T39" s="47">
        <v>1.7</v>
      </c>
      <c r="U39" s="47">
        <v>0.7</v>
      </c>
      <c r="V39" s="47">
        <v>0.8</v>
      </c>
      <c r="W39" s="47">
        <v>0.8</v>
      </c>
      <c r="X39" s="47">
        <v>1.2</v>
      </c>
      <c r="Y39" s="47">
        <v>1.4</v>
      </c>
      <c r="Z39" s="47">
        <v>1.2</v>
      </c>
      <c r="AA39" s="47">
        <v>1</v>
      </c>
      <c r="AB39" s="47">
        <v>0.9</v>
      </c>
      <c r="AC39" s="47">
        <v>0.9</v>
      </c>
      <c r="AD39" s="47">
        <v>1.5</v>
      </c>
      <c r="AE39" s="47">
        <v>1.9</v>
      </c>
      <c r="AF39" s="47">
        <v>2.1</v>
      </c>
      <c r="AG39" s="47">
        <v>1.1</v>
      </c>
      <c r="AH39" s="47">
        <v>1.1</v>
      </c>
      <c r="AI39" s="47">
        <v>2</v>
      </c>
      <c r="AJ39" s="47">
        <v>2.3</v>
      </c>
      <c r="AK39" s="47">
        <v>2.2</v>
      </c>
      <c r="AL39" s="47">
        <v>2.7</v>
      </c>
      <c r="AM39" s="47">
        <v>3</v>
      </c>
      <c r="AN39" s="47">
        <v>3.9</v>
      </c>
      <c r="AO39" s="47">
        <v>3.8</v>
      </c>
      <c r="AP39" s="47">
        <v>4.1</v>
      </c>
      <c r="AQ39" s="47">
        <v>4.5</v>
      </c>
      <c r="AR39" s="47">
        <v>4.8</v>
      </c>
      <c r="AS39" s="47">
        <v>4.6</v>
      </c>
      <c r="AT39" s="47">
        <v>6.6</v>
      </c>
      <c r="AU39" s="47">
        <v>5.1</v>
      </c>
      <c r="AV39" s="47">
        <v>3.2</v>
      </c>
      <c r="AW39" s="47">
        <v>4.3</v>
      </c>
      <c r="AX39" s="47">
        <v>4.9</v>
      </c>
      <c r="AY39" s="47">
        <v>6.9</v>
      </c>
      <c r="AZ39" s="47">
        <v>8.7</v>
      </c>
      <c r="BA39" s="47">
        <v>8.2</v>
      </c>
      <c r="BB39" s="47">
        <v>9.4</v>
      </c>
      <c r="BC39" s="47">
        <v>11.1</v>
      </c>
      <c r="BD39" s="47">
        <v>14.6</v>
      </c>
      <c r="BE39" s="47">
        <v>20.9</v>
      </c>
      <c r="BF39" s="47">
        <v>20.7</v>
      </c>
      <c r="BG39" s="47">
        <v>21</v>
      </c>
      <c r="BH39" s="47">
        <v>24.6</v>
      </c>
      <c r="BI39" s="47">
        <v>30</v>
      </c>
      <c r="BJ39" s="47">
        <v>29.2</v>
      </c>
      <c r="BK39" s="47">
        <v>27.1</v>
      </c>
      <c r="BL39" s="47">
        <v>26.6</v>
      </c>
      <c r="BM39" s="47">
        <v>27.1</v>
      </c>
      <c r="BN39" s="47">
        <v>29.7</v>
      </c>
      <c r="BO39" s="47">
        <v>36.3</v>
      </c>
      <c r="BP39" s="47">
        <v>32.2</v>
      </c>
      <c r="BQ39" s="47">
        <v>34.5</v>
      </c>
      <c r="BR39" s="47">
        <v>34.9</v>
      </c>
      <c r="BS39" s="47">
        <v>33.4</v>
      </c>
      <c r="BT39" s="47">
        <v>35.9</v>
      </c>
      <c r="BU39" s="47">
        <v>44.8</v>
      </c>
      <c r="BV39" s="47">
        <v>45.3</v>
      </c>
      <c r="BW39" s="47">
        <v>51.1</v>
      </c>
      <c r="BX39" s="47">
        <v>40.5</v>
      </c>
      <c r="BY39" s="47">
        <v>49</v>
      </c>
      <c r="BZ39" s="47">
        <v>46</v>
      </c>
      <c r="CA39" s="47">
        <v>60.5</v>
      </c>
      <c r="CB39" s="47">
        <v>51.1</v>
      </c>
      <c r="CC39" s="47">
        <v>47.5</v>
      </c>
      <c r="CD39" s="47">
        <v>49.6</v>
      </c>
      <c r="CE39" s="47">
        <v>56.9</v>
      </c>
      <c r="CF39" s="47">
        <v>54.3</v>
      </c>
      <c r="CG39" s="47">
        <v>59.4</v>
      </c>
      <c r="CH39" s="47">
        <v>56.8</v>
      </c>
    </row>
    <row r="40" spans="1:86" ht="12.75">
      <c r="A40" s="47" t="s">
        <v>203</v>
      </c>
      <c r="B40" s="3" t="s">
        <v>202</v>
      </c>
      <c r="C40" s="47">
        <v>0.8</v>
      </c>
      <c r="D40" s="47">
        <v>0</v>
      </c>
      <c r="E40" s="47">
        <v>-2.3</v>
      </c>
      <c r="F40" s="47">
        <v>-1.6</v>
      </c>
      <c r="G40" s="47">
        <v>-1.2</v>
      </c>
      <c r="H40" s="47">
        <v>-2.6</v>
      </c>
      <c r="I40" s="47">
        <v>-2.3</v>
      </c>
      <c r="J40" s="47">
        <v>-3.6</v>
      </c>
      <c r="K40" s="47">
        <v>-0.2</v>
      </c>
      <c r="L40" s="47">
        <v>-1.8</v>
      </c>
      <c r="M40" s="47">
        <v>-2.5</v>
      </c>
      <c r="N40" s="47">
        <v>-1</v>
      </c>
      <c r="O40" s="47">
        <v>0.6</v>
      </c>
      <c r="P40" s="47">
        <v>-11.4</v>
      </c>
      <c r="Q40" s="47">
        <v>-17.1</v>
      </c>
      <c r="R40" s="47">
        <v>-29.5</v>
      </c>
      <c r="S40" s="47">
        <v>-32.1</v>
      </c>
      <c r="T40" s="47">
        <v>-8.2</v>
      </c>
      <c r="U40" s="47">
        <v>2.4</v>
      </c>
      <c r="V40" s="47">
        <v>0.9</v>
      </c>
      <c r="W40" s="47">
        <v>-8.5</v>
      </c>
      <c r="X40" s="47">
        <v>1.8</v>
      </c>
      <c r="Y40" s="47">
        <v>4.5</v>
      </c>
      <c r="Z40" s="47">
        <v>-2.1</v>
      </c>
      <c r="AA40" s="47">
        <v>-4.2</v>
      </c>
      <c r="AB40" s="47">
        <v>-8</v>
      </c>
      <c r="AC40" s="47">
        <v>-0.6</v>
      </c>
      <c r="AD40" s="47">
        <v>1.4</v>
      </c>
      <c r="AE40" s="47">
        <v>-2.6</v>
      </c>
      <c r="AF40" s="47">
        <v>-12</v>
      </c>
      <c r="AG40" s="47">
        <v>-3.9</v>
      </c>
      <c r="AH40" s="47">
        <v>0.2</v>
      </c>
      <c r="AI40" s="47">
        <v>-4.7</v>
      </c>
      <c r="AJ40" s="47">
        <v>-5.3</v>
      </c>
      <c r="AK40" s="47">
        <v>-2.1</v>
      </c>
      <c r="AL40" s="47">
        <v>-6.9</v>
      </c>
      <c r="AM40" s="47">
        <v>-5.5</v>
      </c>
      <c r="AN40" s="47">
        <v>-7</v>
      </c>
      <c r="AO40" s="47">
        <v>-19.5</v>
      </c>
      <c r="AP40" s="47">
        <v>-13.7</v>
      </c>
      <c r="AQ40" s="47">
        <v>-5.1</v>
      </c>
      <c r="AR40" s="47">
        <v>-34.8</v>
      </c>
      <c r="AS40" s="47">
        <v>-50.8</v>
      </c>
      <c r="AT40" s="47">
        <v>-48.9</v>
      </c>
      <c r="AU40" s="47">
        <v>-37.7</v>
      </c>
      <c r="AV40" s="47">
        <v>-40.6</v>
      </c>
      <c r="AW40" s="47">
        <v>-97</v>
      </c>
      <c r="AX40" s="47">
        <v>-79.9</v>
      </c>
      <c r="AY40" s="47">
        <v>-71.9</v>
      </c>
      <c r="AZ40" s="47">
        <v>-59.8</v>
      </c>
      <c r="BA40" s="47">
        <v>-44.5</v>
      </c>
      <c r="BB40" s="47">
        <v>-86.3</v>
      </c>
      <c r="BC40" s="47">
        <v>-85.8</v>
      </c>
      <c r="BD40" s="47">
        <v>-164.6</v>
      </c>
      <c r="BE40" s="47">
        <v>-205</v>
      </c>
      <c r="BF40" s="47">
        <v>-192.3</v>
      </c>
      <c r="BG40" s="47">
        <v>-195.6</v>
      </c>
      <c r="BH40" s="47">
        <v>-212.7</v>
      </c>
      <c r="BI40" s="47">
        <v>-163.2</v>
      </c>
      <c r="BJ40" s="47">
        <v>-157.3</v>
      </c>
      <c r="BK40" s="47">
        <v>-156.6</v>
      </c>
      <c r="BL40" s="47">
        <v>-200.9</v>
      </c>
      <c r="BM40" s="47">
        <v>-246.2</v>
      </c>
      <c r="BN40" s="47">
        <v>-332.7</v>
      </c>
      <c r="BO40" s="47">
        <v>-311.8</v>
      </c>
      <c r="BP40" s="47">
        <v>-253.7</v>
      </c>
      <c r="BQ40" s="47">
        <v>-240.8</v>
      </c>
      <c r="BR40" s="47">
        <v>-178.5</v>
      </c>
      <c r="BS40" s="47">
        <v>-91.2</v>
      </c>
      <c r="BT40" s="47">
        <v>2.7</v>
      </c>
      <c r="BU40" s="47">
        <v>66.5</v>
      </c>
      <c r="BV40" s="47">
        <v>155.9</v>
      </c>
      <c r="BW40" s="47">
        <v>14</v>
      </c>
      <c r="BX40" s="47">
        <v>-270.9</v>
      </c>
      <c r="BY40" s="47">
        <v>-403.5</v>
      </c>
      <c r="BZ40" s="47">
        <v>-399.8</v>
      </c>
      <c r="CA40" s="47">
        <v>-305.4</v>
      </c>
      <c r="CB40" s="47">
        <v>-228.1</v>
      </c>
      <c r="CC40" s="47">
        <v>-266.7</v>
      </c>
      <c r="CD40" s="47">
        <v>-635.1</v>
      </c>
      <c r="CE40" s="47">
        <v>-1249.8</v>
      </c>
      <c r="CF40" s="47">
        <v>-1329.5</v>
      </c>
      <c r="CG40" s="47">
        <v>-1248.3</v>
      </c>
      <c r="CH40" s="47">
        <v>-1109.7</v>
      </c>
    </row>
    <row r="41" spans="1:86" ht="12.75">
      <c r="A41" s="47" t="s">
        <v>201</v>
      </c>
      <c r="B41" s="47" t="s">
        <v>200</v>
      </c>
      <c r="C41" s="47">
        <v>0.1</v>
      </c>
      <c r="D41" s="47">
        <v>0.1</v>
      </c>
      <c r="E41" s="47">
        <v>0.1</v>
      </c>
      <c r="F41" s="47">
        <v>0</v>
      </c>
      <c r="G41" s="47">
        <v>0</v>
      </c>
      <c r="H41" s="47">
        <v>0</v>
      </c>
      <c r="I41" s="47">
        <v>0</v>
      </c>
      <c r="J41" s="47">
        <v>0.2</v>
      </c>
      <c r="K41" s="47">
        <v>1.4</v>
      </c>
      <c r="L41" s="47">
        <v>1</v>
      </c>
      <c r="M41" s="47">
        <v>1</v>
      </c>
      <c r="N41" s="47">
        <v>1</v>
      </c>
      <c r="O41" s="47">
        <v>1.6</v>
      </c>
      <c r="P41" s="47">
        <v>2.2</v>
      </c>
      <c r="Q41" s="47">
        <v>3.3</v>
      </c>
      <c r="R41" s="47">
        <v>3.9</v>
      </c>
      <c r="S41" s="47">
        <v>4.3</v>
      </c>
      <c r="T41" s="47">
        <v>3.2</v>
      </c>
      <c r="U41" s="47">
        <v>3.2</v>
      </c>
      <c r="V41" s="47">
        <v>2.4</v>
      </c>
      <c r="W41" s="47">
        <v>1.5</v>
      </c>
      <c r="X41" s="47">
        <v>-0.3</v>
      </c>
      <c r="Y41" s="47">
        <v>2.6</v>
      </c>
      <c r="Z41" s="47">
        <v>2.7</v>
      </c>
      <c r="AA41" s="47">
        <v>2.1</v>
      </c>
      <c r="AB41" s="47">
        <v>1.2</v>
      </c>
      <c r="AC41" s="47">
        <v>1.5</v>
      </c>
      <c r="AD41" s="47">
        <v>1.7</v>
      </c>
      <c r="AE41" s="47">
        <v>1.1</v>
      </c>
      <c r="AF41" s="47">
        <v>-2.7</v>
      </c>
      <c r="AG41" s="47">
        <v>-0.7</v>
      </c>
      <c r="AH41" s="47">
        <v>0.4</v>
      </c>
      <c r="AI41" s="47">
        <v>-2.3</v>
      </c>
      <c r="AJ41" s="47">
        <v>-0.6</v>
      </c>
      <c r="AK41" s="47">
        <v>0.8</v>
      </c>
      <c r="AL41" s="47">
        <v>1.3</v>
      </c>
      <c r="AM41" s="47">
        <v>0.4</v>
      </c>
      <c r="AN41" s="47">
        <v>6</v>
      </c>
      <c r="AO41" s="47">
        <v>4.1</v>
      </c>
      <c r="AP41" s="47">
        <v>3.2</v>
      </c>
      <c r="AQ41" s="47">
        <v>5.7</v>
      </c>
      <c r="AR41" s="47">
        <v>1</v>
      </c>
      <c r="AS41" s="47">
        <v>-3</v>
      </c>
      <c r="AT41" s="47">
        <v>-0.6</v>
      </c>
      <c r="AU41" s="47">
        <v>5.9</v>
      </c>
      <c r="AV41" s="47">
        <v>3.2</v>
      </c>
      <c r="AW41" s="47">
        <v>-16.3</v>
      </c>
      <c r="AX41" s="47">
        <v>-16</v>
      </c>
      <c r="AY41" s="47">
        <v>-14.1</v>
      </c>
      <c r="AZ41" s="47">
        <v>-4.7</v>
      </c>
      <c r="BA41" s="47">
        <v>0</v>
      </c>
      <c r="BB41" s="47">
        <v>-15.8</v>
      </c>
      <c r="BC41" s="47">
        <v>-14.3</v>
      </c>
      <c r="BD41" s="47">
        <v>-34.4</v>
      </c>
      <c r="BE41" s="47">
        <v>-37.9</v>
      </c>
      <c r="BF41" s="47">
        <v>-9.4</v>
      </c>
      <c r="BG41" s="47">
        <v>0.9</v>
      </c>
      <c r="BH41" s="47">
        <v>5.7</v>
      </c>
      <c r="BI41" s="47">
        <v>14.5</v>
      </c>
      <c r="BJ41" s="47">
        <v>39.1</v>
      </c>
      <c r="BK41" s="47">
        <v>42.6</v>
      </c>
      <c r="BL41" s="47">
        <v>42.4</v>
      </c>
      <c r="BM41" s="47">
        <v>24.7</v>
      </c>
      <c r="BN41" s="47">
        <v>5.4</v>
      </c>
      <c r="BO41" s="47">
        <v>2.8</v>
      </c>
      <c r="BP41" s="47">
        <v>15.4</v>
      </c>
      <c r="BQ41" s="47">
        <v>15.6</v>
      </c>
      <c r="BR41" s="47">
        <v>12.9</v>
      </c>
      <c r="BS41" s="47">
        <v>28.9</v>
      </c>
      <c r="BT41" s="47">
        <v>58.3</v>
      </c>
      <c r="BU41" s="47">
        <v>92.5</v>
      </c>
      <c r="BV41" s="47">
        <v>114.3</v>
      </c>
      <c r="BW41" s="47">
        <v>88.1</v>
      </c>
      <c r="BX41" s="47">
        <v>49.7</v>
      </c>
      <c r="BY41" s="47">
        <v>37.8</v>
      </c>
      <c r="BZ41" s="47">
        <v>51.2</v>
      </c>
      <c r="CA41" s="47">
        <v>48.4</v>
      </c>
      <c r="CB41" s="47">
        <v>11.8</v>
      </c>
      <c r="CC41" s="47">
        <v>-4.1</v>
      </c>
      <c r="CD41" s="47">
        <v>-54.9</v>
      </c>
      <c r="CE41" s="47">
        <v>-253.1</v>
      </c>
      <c r="CF41" s="47">
        <v>-290.9</v>
      </c>
      <c r="CG41" s="47">
        <v>-271.8</v>
      </c>
      <c r="CH41" s="47">
        <v>-293.9</v>
      </c>
    </row>
    <row r="42" spans="1:86" ht="12.75">
      <c r="A42" s="47" t="s">
        <v>199</v>
      </c>
      <c r="B42" s="47" t="s">
        <v>130</v>
      </c>
      <c r="C42" s="47">
        <v>0.7</v>
      </c>
      <c r="D42" s="47">
        <v>-0.1</v>
      </c>
      <c r="E42" s="47">
        <v>-2.4</v>
      </c>
      <c r="F42" s="47">
        <v>-1.6</v>
      </c>
      <c r="G42" s="47">
        <v>-1.2</v>
      </c>
      <c r="H42" s="47">
        <v>-2.6</v>
      </c>
      <c r="I42" s="47">
        <v>-2.3</v>
      </c>
      <c r="J42" s="47">
        <v>-3.9</v>
      </c>
      <c r="K42" s="47">
        <v>-1.6</v>
      </c>
      <c r="L42" s="47">
        <v>-2.7</v>
      </c>
      <c r="M42" s="47">
        <v>-3.6</v>
      </c>
      <c r="N42" s="47">
        <v>-2</v>
      </c>
      <c r="O42" s="47">
        <v>-1</v>
      </c>
      <c r="P42" s="47">
        <v>-13.6</v>
      </c>
      <c r="Q42" s="47">
        <v>-20.3</v>
      </c>
      <c r="R42" s="47">
        <v>-33.3</v>
      </c>
      <c r="S42" s="47">
        <v>-36.3</v>
      </c>
      <c r="T42" s="47">
        <v>-11.4</v>
      </c>
      <c r="U42" s="47">
        <v>-0.8</v>
      </c>
      <c r="V42" s="47">
        <v>-1.5</v>
      </c>
      <c r="W42" s="47">
        <v>-10</v>
      </c>
      <c r="X42" s="47">
        <v>2.1</v>
      </c>
      <c r="Y42" s="47">
        <v>1.8</v>
      </c>
      <c r="Z42" s="47">
        <v>-4.8</v>
      </c>
      <c r="AA42" s="47">
        <v>-6.2</v>
      </c>
      <c r="AB42" s="47">
        <v>-9.2</v>
      </c>
      <c r="AC42" s="47">
        <v>-2.1</v>
      </c>
      <c r="AD42" s="47">
        <v>-0.3</v>
      </c>
      <c r="AE42" s="47">
        <v>-3.7</v>
      </c>
      <c r="AF42" s="47">
        <v>-9.4</v>
      </c>
      <c r="AG42" s="47">
        <v>-3.2</v>
      </c>
      <c r="AH42" s="47">
        <v>-0.2</v>
      </c>
      <c r="AI42" s="47">
        <v>-2.4</v>
      </c>
      <c r="AJ42" s="47">
        <v>-4.8</v>
      </c>
      <c r="AK42" s="47">
        <v>-3</v>
      </c>
      <c r="AL42" s="47">
        <v>-8.1</v>
      </c>
      <c r="AM42" s="47">
        <v>-5.9</v>
      </c>
      <c r="AN42" s="47">
        <v>-13</v>
      </c>
      <c r="AO42" s="47">
        <v>-23.6</v>
      </c>
      <c r="AP42" s="47">
        <v>-16.9</v>
      </c>
      <c r="AQ42" s="47">
        <v>-10.8</v>
      </c>
      <c r="AR42" s="47">
        <v>-35.7</v>
      </c>
      <c r="AS42" s="47">
        <v>-47.8</v>
      </c>
      <c r="AT42" s="47">
        <v>-48.2</v>
      </c>
      <c r="AU42" s="47">
        <v>-43.6</v>
      </c>
      <c r="AV42" s="47">
        <v>-43.9</v>
      </c>
      <c r="AW42" s="47">
        <v>-80.7</v>
      </c>
      <c r="AX42" s="47">
        <v>-63.8</v>
      </c>
      <c r="AY42" s="47">
        <v>-57.8</v>
      </c>
      <c r="AZ42" s="47">
        <v>-55.1</v>
      </c>
      <c r="BA42" s="47">
        <v>-44.5</v>
      </c>
      <c r="BB42" s="47">
        <v>-70.5</v>
      </c>
      <c r="BC42" s="47">
        <v>-71.5</v>
      </c>
      <c r="BD42" s="47">
        <v>-130.3</v>
      </c>
      <c r="BE42" s="47">
        <v>-167.2</v>
      </c>
      <c r="BF42" s="47">
        <v>-183</v>
      </c>
      <c r="BG42" s="47">
        <v>-196.5</v>
      </c>
      <c r="BH42" s="47">
        <v>-218.3</v>
      </c>
      <c r="BI42" s="47">
        <v>-177.6</v>
      </c>
      <c r="BJ42" s="47">
        <v>-196.4</v>
      </c>
      <c r="BK42" s="47">
        <v>-199.3</v>
      </c>
      <c r="BL42" s="47">
        <v>-243.3</v>
      </c>
      <c r="BM42" s="47">
        <v>-270.9</v>
      </c>
      <c r="BN42" s="47">
        <v>-338</v>
      </c>
      <c r="BO42" s="47">
        <v>-314.6</v>
      </c>
      <c r="BP42" s="47">
        <v>-269</v>
      </c>
      <c r="BQ42" s="47">
        <v>-256.5</v>
      </c>
      <c r="BR42" s="47">
        <v>-191.4</v>
      </c>
      <c r="BS42" s="47">
        <v>-120.1</v>
      </c>
      <c r="BT42" s="47">
        <v>-55.6</v>
      </c>
      <c r="BU42" s="47">
        <v>-26</v>
      </c>
      <c r="BV42" s="47">
        <v>41.6</v>
      </c>
      <c r="BW42" s="47">
        <v>-74.2</v>
      </c>
      <c r="BX42" s="47">
        <v>-320.7</v>
      </c>
      <c r="BY42" s="47">
        <v>-441.4</v>
      </c>
      <c r="BZ42" s="47">
        <v>-451</v>
      </c>
      <c r="CA42" s="47">
        <v>-353.9</v>
      </c>
      <c r="CB42" s="47">
        <v>-239.9</v>
      </c>
      <c r="CC42" s="47">
        <v>-262.7</v>
      </c>
      <c r="CD42" s="47">
        <v>-580.2</v>
      </c>
      <c r="CE42" s="47">
        <v>-996.7</v>
      </c>
      <c r="CF42" s="47">
        <v>-1038.6</v>
      </c>
      <c r="CG42" s="47">
        <v>-976.4</v>
      </c>
      <c r="CH42" s="47">
        <v>-815.8</v>
      </c>
    </row>
    <row r="43" spans="1:86" ht="12.75">
      <c r="A43" s="47" t="s">
        <v>3</v>
      </c>
      <c r="B43" s="3" t="s">
        <v>198</v>
      </c>
      <c r="C43" s="47" t="s">
        <v>121</v>
      </c>
      <c r="D43" s="47" t="s">
        <v>121</v>
      </c>
      <c r="E43" s="47" t="s">
        <v>121</v>
      </c>
      <c r="F43" s="47" t="s">
        <v>121</v>
      </c>
      <c r="G43" s="47" t="s">
        <v>121</v>
      </c>
      <c r="H43" s="47" t="s">
        <v>121</v>
      </c>
      <c r="I43" s="47" t="s">
        <v>121</v>
      </c>
      <c r="J43" s="47" t="s">
        <v>121</v>
      </c>
      <c r="K43" s="47" t="s">
        <v>121</v>
      </c>
      <c r="L43" s="47" t="s">
        <v>121</v>
      </c>
      <c r="M43" s="47" t="s">
        <v>121</v>
      </c>
      <c r="N43" s="47" t="s">
        <v>121</v>
      </c>
      <c r="O43" s="47" t="s">
        <v>121</v>
      </c>
      <c r="P43" s="47" t="s">
        <v>121</v>
      </c>
      <c r="Q43" s="47" t="s">
        <v>121</v>
      </c>
      <c r="R43" s="47" t="s">
        <v>121</v>
      </c>
      <c r="S43" s="47" t="s">
        <v>121</v>
      </c>
      <c r="T43" s="47" t="s">
        <v>121</v>
      </c>
      <c r="U43" s="47" t="s">
        <v>121</v>
      </c>
      <c r="V43" s="47" t="s">
        <v>121</v>
      </c>
      <c r="W43" s="47" t="s">
        <v>121</v>
      </c>
      <c r="X43" s="47" t="s">
        <v>121</v>
      </c>
      <c r="Y43" s="47" t="s">
        <v>121</v>
      </c>
      <c r="Z43" s="47" t="s">
        <v>121</v>
      </c>
      <c r="AA43" s="47" t="s">
        <v>121</v>
      </c>
      <c r="AB43" s="47" t="s">
        <v>121</v>
      </c>
      <c r="AC43" s="47" t="s">
        <v>121</v>
      </c>
      <c r="AD43" s="47" t="s">
        <v>121</v>
      </c>
      <c r="AE43" s="47" t="s">
        <v>121</v>
      </c>
      <c r="AF43" s="47" t="s">
        <v>121</v>
      </c>
      <c r="AG43" s="47" t="s">
        <v>121</v>
      </c>
      <c r="AH43" s="47" t="s">
        <v>121</v>
      </c>
      <c r="AI43" s="47" t="s">
        <v>121</v>
      </c>
      <c r="AJ43" s="47" t="s">
        <v>121</v>
      </c>
      <c r="AK43" s="47" t="s">
        <v>121</v>
      </c>
      <c r="AL43" s="47" t="s">
        <v>121</v>
      </c>
      <c r="AM43" s="47" t="s">
        <v>121</v>
      </c>
      <c r="AN43" s="47" t="s">
        <v>121</v>
      </c>
      <c r="AO43" s="47" t="s">
        <v>121</v>
      </c>
      <c r="AP43" s="47" t="s">
        <v>121</v>
      </c>
      <c r="AQ43" s="47" t="s">
        <v>121</v>
      </c>
      <c r="AR43" s="47" t="s">
        <v>121</v>
      </c>
      <c r="AS43" s="47" t="s">
        <v>121</v>
      </c>
      <c r="AT43" s="47" t="s">
        <v>121</v>
      </c>
      <c r="AU43" s="47" t="s">
        <v>121</v>
      </c>
      <c r="AV43" s="47" t="s">
        <v>121</v>
      </c>
      <c r="AW43" s="47" t="s">
        <v>121</v>
      </c>
      <c r="AX43" s="47" t="s">
        <v>121</v>
      </c>
      <c r="AY43" s="47" t="s">
        <v>121</v>
      </c>
      <c r="AZ43" s="47" t="s">
        <v>121</v>
      </c>
      <c r="BA43" s="47" t="s">
        <v>121</v>
      </c>
      <c r="BB43" s="47" t="s">
        <v>121</v>
      </c>
      <c r="BC43" s="47" t="s">
        <v>121</v>
      </c>
      <c r="BD43" s="47" t="s">
        <v>121</v>
      </c>
      <c r="BE43" s="47" t="s">
        <v>121</v>
      </c>
      <c r="BF43" s="47" t="s">
        <v>121</v>
      </c>
      <c r="BG43" s="47" t="s">
        <v>121</v>
      </c>
      <c r="BH43" s="47" t="s">
        <v>121</v>
      </c>
      <c r="BI43" s="47" t="s">
        <v>121</v>
      </c>
      <c r="BJ43" s="47" t="s">
        <v>121</v>
      </c>
      <c r="BK43" s="47" t="s">
        <v>121</v>
      </c>
      <c r="BL43" s="47" t="s">
        <v>121</v>
      </c>
      <c r="BM43" s="47" t="s">
        <v>121</v>
      </c>
      <c r="BN43" s="47" t="s">
        <v>121</v>
      </c>
      <c r="BO43" s="47" t="s">
        <v>121</v>
      </c>
      <c r="BP43" s="47" t="s">
        <v>121</v>
      </c>
      <c r="BQ43" s="47" t="s">
        <v>121</v>
      </c>
      <c r="BR43" s="47" t="s">
        <v>121</v>
      </c>
      <c r="BS43" s="47" t="s">
        <v>121</v>
      </c>
      <c r="BT43" s="47" t="s">
        <v>121</v>
      </c>
      <c r="BU43" s="47" t="s">
        <v>121</v>
      </c>
      <c r="BV43" s="47" t="s">
        <v>121</v>
      </c>
      <c r="BW43" s="47" t="s">
        <v>121</v>
      </c>
      <c r="BX43" s="47" t="s">
        <v>121</v>
      </c>
      <c r="BY43" s="47" t="s">
        <v>121</v>
      </c>
      <c r="BZ43" s="47" t="s">
        <v>121</v>
      </c>
      <c r="CA43" s="47" t="s">
        <v>121</v>
      </c>
      <c r="CB43" s="47" t="s">
        <v>121</v>
      </c>
      <c r="CC43" s="47" t="s">
        <v>121</v>
      </c>
      <c r="CD43" s="47" t="s">
        <v>121</v>
      </c>
      <c r="CE43" s="47" t="s">
        <v>121</v>
      </c>
      <c r="CF43" s="47" t="s">
        <v>121</v>
      </c>
      <c r="CG43" s="47" t="s">
        <v>121</v>
      </c>
      <c r="CH43" s="47" t="s">
        <v>121</v>
      </c>
    </row>
    <row r="44" spans="1:86" ht="12.75">
      <c r="A44" s="47" t="s">
        <v>197</v>
      </c>
      <c r="B44" s="3" t="s">
        <v>196</v>
      </c>
      <c r="C44" s="47">
        <v>3.8</v>
      </c>
      <c r="D44" s="47">
        <v>3</v>
      </c>
      <c r="E44" s="47">
        <v>2</v>
      </c>
      <c r="F44" s="47">
        <v>1.7</v>
      </c>
      <c r="G44" s="47">
        <v>2.6</v>
      </c>
      <c r="H44" s="47">
        <v>3.5</v>
      </c>
      <c r="I44" s="47">
        <v>3.9</v>
      </c>
      <c r="J44" s="47">
        <v>5</v>
      </c>
      <c r="K44" s="47">
        <v>7</v>
      </c>
      <c r="L44" s="47">
        <v>6.4</v>
      </c>
      <c r="M44" s="47">
        <v>6.6</v>
      </c>
      <c r="N44" s="47">
        <v>8.5</v>
      </c>
      <c r="O44" s="47">
        <v>15.3</v>
      </c>
      <c r="P44" s="47">
        <v>22.7</v>
      </c>
      <c r="Q44" s="47">
        <v>38.9</v>
      </c>
      <c r="R44" s="47">
        <v>40.6</v>
      </c>
      <c r="S44" s="47">
        <v>42.2</v>
      </c>
      <c r="T44" s="47">
        <v>40.2</v>
      </c>
      <c r="U44" s="47">
        <v>43.6</v>
      </c>
      <c r="V44" s="47">
        <v>43.3</v>
      </c>
      <c r="W44" s="47">
        <v>38.6</v>
      </c>
      <c r="X44" s="47">
        <v>49.4</v>
      </c>
      <c r="Y44" s="47">
        <v>63.6</v>
      </c>
      <c r="Z44" s="47">
        <v>66.6</v>
      </c>
      <c r="AA44" s="47">
        <v>69.5</v>
      </c>
      <c r="AB44" s="47">
        <v>63.4</v>
      </c>
      <c r="AC44" s="47">
        <v>72</v>
      </c>
      <c r="AD44" s="47">
        <v>77.1</v>
      </c>
      <c r="AE44" s="47">
        <v>80.7</v>
      </c>
      <c r="AF44" s="47">
        <v>77.4</v>
      </c>
      <c r="AG44" s="47">
        <v>88</v>
      </c>
      <c r="AH44" s="47">
        <v>95.3</v>
      </c>
      <c r="AI44" s="47">
        <v>97</v>
      </c>
      <c r="AJ44" s="47">
        <v>105.2</v>
      </c>
      <c r="AK44" s="47">
        <v>113.6</v>
      </c>
      <c r="AL44" s="47">
        <v>113.9</v>
      </c>
      <c r="AM44" s="47">
        <v>123.2</v>
      </c>
      <c r="AN44" s="47">
        <v>140.4</v>
      </c>
      <c r="AO44" s="47">
        <v>149.3</v>
      </c>
      <c r="AP44" s="47">
        <v>173.7</v>
      </c>
      <c r="AQ44" s="47">
        <v>195.4</v>
      </c>
      <c r="AR44" s="47">
        <v>188.8</v>
      </c>
      <c r="AS44" s="47">
        <v>195.3</v>
      </c>
      <c r="AT44" s="47">
        <v>224.4</v>
      </c>
      <c r="AU44" s="47">
        <v>254.3</v>
      </c>
      <c r="AV44" s="47">
        <v>283.3</v>
      </c>
      <c r="AW44" s="47">
        <v>281.7</v>
      </c>
      <c r="AX44" s="47">
        <v>327.8</v>
      </c>
      <c r="AY44" s="47">
        <v>370.7</v>
      </c>
      <c r="AZ44" s="47">
        <v>428.8</v>
      </c>
      <c r="BA44" s="47">
        <v>492.3</v>
      </c>
      <c r="BB44" s="47">
        <v>539.6</v>
      </c>
      <c r="BC44" s="47">
        <v>627.3</v>
      </c>
      <c r="BD44" s="47">
        <v>625.5</v>
      </c>
      <c r="BE44" s="47">
        <v>650</v>
      </c>
      <c r="BF44" s="47">
        <v>716.6</v>
      </c>
      <c r="BG44" s="47">
        <v>781.6</v>
      </c>
      <c r="BH44" s="47">
        <v>824.3</v>
      </c>
      <c r="BI44" s="47">
        <v>906.2</v>
      </c>
      <c r="BJ44" s="47">
        <v>969.1</v>
      </c>
      <c r="BK44" s="47">
        <v>1049.7</v>
      </c>
      <c r="BL44" s="47">
        <v>1097.3</v>
      </c>
      <c r="BM44" s="47">
        <v>1116.6</v>
      </c>
      <c r="BN44" s="47">
        <v>1163.4</v>
      </c>
      <c r="BO44" s="47">
        <v>1241.7</v>
      </c>
      <c r="BP44" s="47">
        <v>1341.8</v>
      </c>
      <c r="BQ44" s="47">
        <v>1427.8</v>
      </c>
      <c r="BR44" s="47">
        <v>1548.6</v>
      </c>
      <c r="BS44" s="47">
        <v>1682.2</v>
      </c>
      <c r="BT44" s="47">
        <v>1808.9</v>
      </c>
      <c r="BU44" s="47">
        <v>1929.5</v>
      </c>
      <c r="BV44" s="47">
        <v>2091.3</v>
      </c>
      <c r="BW44" s="47">
        <v>2054.8</v>
      </c>
      <c r="BX44" s="47">
        <v>1891.1</v>
      </c>
      <c r="BY44" s="47">
        <v>1911.9</v>
      </c>
      <c r="BZ44" s="47">
        <v>2046.8</v>
      </c>
      <c r="CA44" s="47">
        <v>2323.1</v>
      </c>
      <c r="CB44" s="47">
        <v>2559.6</v>
      </c>
      <c r="CC44" s="47">
        <v>2687.3</v>
      </c>
      <c r="CD44" s="47">
        <v>2534</v>
      </c>
      <c r="CE44" s="47">
        <v>2250.7</v>
      </c>
      <c r="CF44" s="47">
        <v>2406.8</v>
      </c>
      <c r="CG44" s="47">
        <v>2526.3</v>
      </c>
      <c r="CH44" s="47">
        <v>2677.1</v>
      </c>
    </row>
    <row r="45" spans="1:86" ht="12.75">
      <c r="A45" s="47" t="s">
        <v>195</v>
      </c>
      <c r="B45" s="47" t="s">
        <v>194</v>
      </c>
      <c r="C45" s="47">
        <v>3.7</v>
      </c>
      <c r="D45" s="47">
        <v>2.9</v>
      </c>
      <c r="E45" s="47">
        <v>1.9</v>
      </c>
      <c r="F45" s="47">
        <v>1.6</v>
      </c>
      <c r="G45" s="47">
        <v>2.6</v>
      </c>
      <c r="H45" s="47">
        <v>3.4</v>
      </c>
      <c r="I45" s="47">
        <v>3.7</v>
      </c>
      <c r="J45" s="47">
        <v>4.6</v>
      </c>
      <c r="K45" s="47">
        <v>6.6</v>
      </c>
      <c r="L45" s="47">
        <v>6</v>
      </c>
      <c r="M45" s="47">
        <v>6.3</v>
      </c>
      <c r="N45" s="47">
        <v>8.2</v>
      </c>
      <c r="O45" s="47">
        <v>14.9</v>
      </c>
      <c r="P45" s="47">
        <v>22.3</v>
      </c>
      <c r="Q45" s="47">
        <v>38.5</v>
      </c>
      <c r="R45" s="47">
        <v>40.1</v>
      </c>
      <c r="S45" s="47">
        <v>41.5</v>
      </c>
      <c r="T45" s="47">
        <v>39.5</v>
      </c>
      <c r="U45" s="47">
        <v>42.8</v>
      </c>
      <c r="V45" s="47">
        <v>42.4</v>
      </c>
      <c r="W45" s="47">
        <v>37.9</v>
      </c>
      <c r="X45" s="47">
        <v>48.8</v>
      </c>
      <c r="Y45" s="47">
        <v>62.9</v>
      </c>
      <c r="Z45" s="47">
        <v>65.8</v>
      </c>
      <c r="AA45" s="47">
        <v>68.6</v>
      </c>
      <c r="AB45" s="47">
        <v>62.5</v>
      </c>
      <c r="AC45" s="47">
        <v>71.1</v>
      </c>
      <c r="AD45" s="47">
        <v>75.8</v>
      </c>
      <c r="AE45" s="47">
        <v>79.3</v>
      </c>
      <c r="AF45" s="47">
        <v>76.1</v>
      </c>
      <c r="AG45" s="47">
        <v>86.6</v>
      </c>
      <c r="AH45" s="47">
        <v>93.6</v>
      </c>
      <c r="AI45" s="47">
        <v>95.1</v>
      </c>
      <c r="AJ45" s="47">
        <v>103.2</v>
      </c>
      <c r="AK45" s="47">
        <v>111.3</v>
      </c>
      <c r="AL45" s="47">
        <v>111.3</v>
      </c>
      <c r="AM45" s="47">
        <v>120.4</v>
      </c>
      <c r="AN45" s="47">
        <v>137.4</v>
      </c>
      <c r="AO45" s="47">
        <v>146.3</v>
      </c>
      <c r="AP45" s="47">
        <v>170.6</v>
      </c>
      <c r="AQ45" s="47">
        <v>191.8</v>
      </c>
      <c r="AR45" s="47">
        <v>185.1</v>
      </c>
      <c r="AS45" s="47">
        <v>190.7</v>
      </c>
      <c r="AT45" s="47">
        <v>219</v>
      </c>
      <c r="AU45" s="47">
        <v>249.2</v>
      </c>
      <c r="AV45" s="47">
        <v>278.5</v>
      </c>
      <c r="AW45" s="47">
        <v>276.8</v>
      </c>
      <c r="AX45" s="47">
        <v>322.2</v>
      </c>
      <c r="AY45" s="47">
        <v>363.5</v>
      </c>
      <c r="AZ45" s="47">
        <v>423.6</v>
      </c>
      <c r="BA45" s="47">
        <v>486.8</v>
      </c>
      <c r="BB45" s="47">
        <v>533</v>
      </c>
      <c r="BC45" s="47">
        <v>620.4</v>
      </c>
      <c r="BD45" s="47">
        <v>618</v>
      </c>
      <c r="BE45" s="47">
        <v>644.2</v>
      </c>
      <c r="BF45" s="47">
        <v>710.7</v>
      </c>
      <c r="BG45" s="47">
        <v>775.3</v>
      </c>
      <c r="BH45" s="47">
        <v>817.3</v>
      </c>
      <c r="BI45" s="47">
        <v>899</v>
      </c>
      <c r="BJ45" s="47">
        <v>961.4</v>
      </c>
      <c r="BK45" s="47">
        <v>1040.8</v>
      </c>
      <c r="BL45" s="47">
        <v>1085.7</v>
      </c>
      <c r="BM45" s="47">
        <v>1105.6</v>
      </c>
      <c r="BN45" s="47">
        <v>1152.1</v>
      </c>
      <c r="BO45" s="47">
        <v>1228.8</v>
      </c>
      <c r="BP45" s="47">
        <v>1326.7</v>
      </c>
      <c r="BQ45" s="47">
        <v>1412.9</v>
      </c>
      <c r="BR45" s="47">
        <v>1531.2</v>
      </c>
      <c r="BS45" s="47">
        <v>1661.6</v>
      </c>
      <c r="BT45" s="47">
        <v>1783.8</v>
      </c>
      <c r="BU45" s="47">
        <v>1900.7</v>
      </c>
      <c r="BV45" s="47">
        <v>2063.2</v>
      </c>
      <c r="BW45" s="47">
        <v>2026.8</v>
      </c>
      <c r="BX45" s="47">
        <v>1865.8</v>
      </c>
      <c r="BY45" s="47">
        <v>1889.9</v>
      </c>
      <c r="BZ45" s="47">
        <v>2022.2</v>
      </c>
      <c r="CA45" s="47">
        <v>2298.1</v>
      </c>
      <c r="CB45" s="47">
        <v>2531.7</v>
      </c>
      <c r="CC45" s="47">
        <v>2660.8</v>
      </c>
      <c r="CD45" s="47">
        <v>2505.7</v>
      </c>
      <c r="CE45" s="47">
        <v>2230.1</v>
      </c>
      <c r="CF45" s="47">
        <v>2391.7</v>
      </c>
      <c r="CG45" s="47">
        <v>2516.7</v>
      </c>
      <c r="CH45" s="47">
        <v>2663</v>
      </c>
    </row>
    <row r="46" spans="1:86" ht="12.75">
      <c r="A46" s="47" t="s">
        <v>193</v>
      </c>
      <c r="B46" s="47" t="s">
        <v>192</v>
      </c>
      <c r="C46" s="47">
        <v>0.1</v>
      </c>
      <c r="D46" s="47">
        <v>0.1</v>
      </c>
      <c r="E46" s="47">
        <v>0.1</v>
      </c>
      <c r="F46" s="47">
        <v>0</v>
      </c>
      <c r="G46" s="47">
        <v>0.1</v>
      </c>
      <c r="H46" s="47">
        <v>0.1</v>
      </c>
      <c r="I46" s="47">
        <v>0.2</v>
      </c>
      <c r="J46" s="47">
        <v>0.4</v>
      </c>
      <c r="K46" s="47">
        <v>0.4</v>
      </c>
      <c r="L46" s="47">
        <v>0.4</v>
      </c>
      <c r="M46" s="47">
        <v>0.4</v>
      </c>
      <c r="N46" s="47">
        <v>0.3</v>
      </c>
      <c r="O46" s="47">
        <v>0.4</v>
      </c>
      <c r="P46" s="47">
        <v>0.5</v>
      </c>
      <c r="Q46" s="47">
        <v>0.5</v>
      </c>
      <c r="R46" s="47">
        <v>0.6</v>
      </c>
      <c r="S46" s="47">
        <v>0.7</v>
      </c>
      <c r="T46" s="47">
        <v>0.7</v>
      </c>
      <c r="U46" s="47">
        <v>0.8</v>
      </c>
      <c r="V46" s="47">
        <v>0.9</v>
      </c>
      <c r="W46" s="47">
        <v>0.7</v>
      </c>
      <c r="X46" s="47">
        <v>0.6</v>
      </c>
      <c r="Y46" s="47">
        <v>0.7</v>
      </c>
      <c r="Z46" s="47">
        <v>0.8</v>
      </c>
      <c r="AA46" s="47">
        <v>0.9</v>
      </c>
      <c r="AB46" s="47">
        <v>0.9</v>
      </c>
      <c r="AC46" s="47">
        <v>1</v>
      </c>
      <c r="AD46" s="47">
        <v>1.3</v>
      </c>
      <c r="AE46" s="47">
        <v>1.4</v>
      </c>
      <c r="AF46" s="47">
        <v>1.3</v>
      </c>
      <c r="AG46" s="47">
        <v>1.4</v>
      </c>
      <c r="AH46" s="47">
        <v>1.8</v>
      </c>
      <c r="AI46" s="47">
        <v>2</v>
      </c>
      <c r="AJ46" s="47">
        <v>2.1</v>
      </c>
      <c r="AK46" s="47">
        <v>2.2</v>
      </c>
      <c r="AL46" s="47">
        <v>2.6</v>
      </c>
      <c r="AM46" s="47">
        <v>2.8</v>
      </c>
      <c r="AN46" s="47">
        <v>3</v>
      </c>
      <c r="AO46" s="47">
        <v>3.1</v>
      </c>
      <c r="AP46" s="47">
        <v>3.1</v>
      </c>
      <c r="AQ46" s="47">
        <v>3.6</v>
      </c>
      <c r="AR46" s="47">
        <v>3.7</v>
      </c>
      <c r="AS46" s="47">
        <v>4.6</v>
      </c>
      <c r="AT46" s="47">
        <v>5.4</v>
      </c>
      <c r="AU46" s="47">
        <v>5.1</v>
      </c>
      <c r="AV46" s="47">
        <v>4.8</v>
      </c>
      <c r="AW46" s="47">
        <v>4.9</v>
      </c>
      <c r="AX46" s="47">
        <v>5.6</v>
      </c>
      <c r="AY46" s="47">
        <v>7.2</v>
      </c>
      <c r="AZ46" s="47">
        <v>5.2</v>
      </c>
      <c r="BA46" s="47">
        <v>5.5</v>
      </c>
      <c r="BB46" s="47">
        <v>6.5</v>
      </c>
      <c r="BC46" s="47">
        <v>6.9</v>
      </c>
      <c r="BD46" s="47">
        <v>7.5</v>
      </c>
      <c r="BE46" s="47">
        <v>5.8</v>
      </c>
      <c r="BF46" s="47">
        <v>6</v>
      </c>
      <c r="BG46" s="47">
        <v>6.4</v>
      </c>
      <c r="BH46" s="47">
        <v>7</v>
      </c>
      <c r="BI46" s="47">
        <v>7.2</v>
      </c>
      <c r="BJ46" s="47">
        <v>7.6</v>
      </c>
      <c r="BK46" s="47">
        <v>8.9</v>
      </c>
      <c r="BL46" s="47">
        <v>11.6</v>
      </c>
      <c r="BM46" s="47">
        <v>11</v>
      </c>
      <c r="BN46" s="47">
        <v>11.3</v>
      </c>
      <c r="BO46" s="47">
        <v>12.9</v>
      </c>
      <c r="BP46" s="47">
        <v>15.1</v>
      </c>
      <c r="BQ46" s="47">
        <v>14.9</v>
      </c>
      <c r="BR46" s="47">
        <v>17.5</v>
      </c>
      <c r="BS46" s="47">
        <v>20.6</v>
      </c>
      <c r="BT46" s="47">
        <v>25.2</v>
      </c>
      <c r="BU46" s="47">
        <v>28.8</v>
      </c>
      <c r="BV46" s="47">
        <v>28.1</v>
      </c>
      <c r="BW46" s="47">
        <v>28</v>
      </c>
      <c r="BX46" s="47">
        <v>25.3</v>
      </c>
      <c r="BY46" s="47">
        <v>22</v>
      </c>
      <c r="BZ46" s="47">
        <v>24.6</v>
      </c>
      <c r="CA46" s="47">
        <v>25</v>
      </c>
      <c r="CB46" s="47">
        <v>27.8</v>
      </c>
      <c r="CC46" s="47">
        <v>26.5</v>
      </c>
      <c r="CD46" s="47">
        <v>28.3</v>
      </c>
      <c r="CE46" s="47">
        <v>20.6</v>
      </c>
      <c r="CF46" s="47">
        <v>15.1</v>
      </c>
      <c r="CG46" s="47">
        <v>9.6</v>
      </c>
      <c r="CH46" s="47">
        <v>14.1</v>
      </c>
    </row>
    <row r="47" spans="1:86" ht="12.75">
      <c r="A47" s="47" t="s">
        <v>191</v>
      </c>
      <c r="B47" s="3" t="s">
        <v>190</v>
      </c>
      <c r="C47" s="47" t="s">
        <v>177</v>
      </c>
      <c r="D47" s="47" t="s">
        <v>177</v>
      </c>
      <c r="E47" s="47" t="s">
        <v>177</v>
      </c>
      <c r="F47" s="47" t="s">
        <v>177</v>
      </c>
      <c r="G47" s="47" t="s">
        <v>177</v>
      </c>
      <c r="H47" s="47" t="s">
        <v>177</v>
      </c>
      <c r="I47" s="47" t="s">
        <v>177</v>
      </c>
      <c r="J47" s="47" t="s">
        <v>177</v>
      </c>
      <c r="K47" s="47" t="s">
        <v>177</v>
      </c>
      <c r="L47" s="47" t="s">
        <v>177</v>
      </c>
      <c r="M47" s="47" t="s">
        <v>177</v>
      </c>
      <c r="N47" s="47" t="s">
        <v>177</v>
      </c>
      <c r="O47" s="47" t="s">
        <v>177</v>
      </c>
      <c r="P47" s="47" t="s">
        <v>177</v>
      </c>
      <c r="Q47" s="47" t="s">
        <v>177</v>
      </c>
      <c r="R47" s="47" t="s">
        <v>177</v>
      </c>
      <c r="S47" s="47" t="s">
        <v>177</v>
      </c>
      <c r="T47" s="47" t="s">
        <v>177</v>
      </c>
      <c r="U47" s="47" t="s">
        <v>177</v>
      </c>
      <c r="V47" s="47" t="s">
        <v>177</v>
      </c>
      <c r="W47" s="47" t="s">
        <v>177</v>
      </c>
      <c r="X47" s="47" t="s">
        <v>177</v>
      </c>
      <c r="Y47" s="47" t="s">
        <v>177</v>
      </c>
      <c r="Z47" s="47" t="s">
        <v>177</v>
      </c>
      <c r="AA47" s="47" t="s">
        <v>177</v>
      </c>
      <c r="AB47" s="47" t="s">
        <v>177</v>
      </c>
      <c r="AC47" s="47" t="s">
        <v>177</v>
      </c>
      <c r="AD47" s="47" t="s">
        <v>177</v>
      </c>
      <c r="AE47" s="47" t="s">
        <v>177</v>
      </c>
      <c r="AF47" s="47" t="s">
        <v>177</v>
      </c>
      <c r="AG47" s="47" t="s">
        <v>177</v>
      </c>
      <c r="AH47" s="47">
        <v>103.2</v>
      </c>
      <c r="AI47" s="47">
        <v>111.8</v>
      </c>
      <c r="AJ47" s="47">
        <v>121.5</v>
      </c>
      <c r="AK47" s="47">
        <v>125.9</v>
      </c>
      <c r="AL47" s="47">
        <v>130.8</v>
      </c>
      <c r="AM47" s="47">
        <v>137.1</v>
      </c>
      <c r="AN47" s="47">
        <v>158.4</v>
      </c>
      <c r="AO47" s="47">
        <v>179.3</v>
      </c>
      <c r="AP47" s="47">
        <v>196.4</v>
      </c>
      <c r="AQ47" s="47">
        <v>207.9</v>
      </c>
      <c r="AR47" s="47">
        <v>227.8</v>
      </c>
      <c r="AS47" s="47">
        <v>245.8</v>
      </c>
      <c r="AT47" s="47">
        <v>272.5</v>
      </c>
      <c r="AU47" s="47">
        <v>289.6</v>
      </c>
      <c r="AV47" s="47">
        <v>322.4</v>
      </c>
      <c r="AW47" s="47">
        <v>385.1</v>
      </c>
      <c r="AX47" s="47">
        <v>414.4</v>
      </c>
      <c r="AY47" s="47">
        <v>450.7</v>
      </c>
      <c r="AZ47" s="47">
        <v>502</v>
      </c>
      <c r="BA47" s="47">
        <v>553</v>
      </c>
      <c r="BB47" s="47">
        <v>644.3</v>
      </c>
      <c r="BC47" s="47">
        <v>731.6</v>
      </c>
      <c r="BD47" s="47">
        <v>810.9</v>
      </c>
      <c r="BE47" s="47">
        <v>883.2</v>
      </c>
      <c r="BF47" s="47">
        <v>946</v>
      </c>
      <c r="BG47" s="47">
        <v>1028.4</v>
      </c>
      <c r="BH47" s="47">
        <v>1088.6</v>
      </c>
      <c r="BI47" s="47">
        <v>1125.7</v>
      </c>
      <c r="BJ47" s="47">
        <v>1170.1</v>
      </c>
      <c r="BK47" s="47">
        <v>1244</v>
      </c>
      <c r="BL47" s="47">
        <v>1341.1</v>
      </c>
      <c r="BM47" s="47">
        <v>1397.3</v>
      </c>
      <c r="BN47" s="47">
        <v>1522.5</v>
      </c>
      <c r="BO47" s="47">
        <v>1570.4</v>
      </c>
      <c r="BP47" s="47">
        <v>1603.6</v>
      </c>
      <c r="BQ47" s="47">
        <v>1669.5</v>
      </c>
      <c r="BR47" s="47">
        <v>1730.7</v>
      </c>
      <c r="BS47" s="47">
        <v>1763.9</v>
      </c>
      <c r="BT47" s="47">
        <v>1798</v>
      </c>
      <c r="BU47" s="47">
        <v>1867.6</v>
      </c>
      <c r="BV47" s="47">
        <v>1939.5</v>
      </c>
      <c r="BW47" s="47">
        <v>2054.5</v>
      </c>
      <c r="BX47" s="47">
        <v>2201.4</v>
      </c>
      <c r="BY47" s="47">
        <v>2381.7</v>
      </c>
      <c r="BZ47" s="47">
        <v>2517.5</v>
      </c>
      <c r="CA47" s="47">
        <v>2720.4</v>
      </c>
      <c r="CB47" s="47">
        <v>2853.8</v>
      </c>
      <c r="CC47" s="47">
        <v>3042.2</v>
      </c>
      <c r="CD47" s="47">
        <v>3315.8</v>
      </c>
      <c r="CE47" s="47">
        <v>3727.3</v>
      </c>
      <c r="CF47" s="47">
        <v>3916.3</v>
      </c>
      <c r="CG47" s="47">
        <v>3926.4</v>
      </c>
      <c r="CH47" s="47">
        <v>3891.9</v>
      </c>
    </row>
    <row r="48" spans="1:86" ht="12.75">
      <c r="A48" s="47" t="s">
        <v>189</v>
      </c>
      <c r="B48" s="47" t="s">
        <v>188</v>
      </c>
      <c r="C48" s="47">
        <v>2.9</v>
      </c>
      <c r="D48" s="47">
        <v>3</v>
      </c>
      <c r="E48" s="47">
        <v>4.3</v>
      </c>
      <c r="F48" s="47">
        <v>3.2</v>
      </c>
      <c r="G48" s="47">
        <v>3.7</v>
      </c>
      <c r="H48" s="47">
        <v>5.9</v>
      </c>
      <c r="I48" s="47">
        <v>5.9</v>
      </c>
      <c r="J48" s="47">
        <v>8.2</v>
      </c>
      <c r="K48" s="47">
        <v>6.8</v>
      </c>
      <c r="L48" s="47">
        <v>7.8</v>
      </c>
      <c r="M48" s="47">
        <v>8.8</v>
      </c>
      <c r="N48" s="47">
        <v>9.2</v>
      </c>
      <c r="O48" s="47">
        <v>14.3</v>
      </c>
      <c r="P48" s="47">
        <v>33.7</v>
      </c>
      <c r="Q48" s="47">
        <v>55.5</v>
      </c>
      <c r="R48" s="47">
        <v>69.5</v>
      </c>
      <c r="S48" s="47">
        <v>73.6</v>
      </c>
      <c r="T48" s="47">
        <v>47.6</v>
      </c>
      <c r="U48" s="47">
        <v>40.4</v>
      </c>
      <c r="V48" s="47">
        <v>41.5</v>
      </c>
      <c r="W48" s="47">
        <v>46.4</v>
      </c>
      <c r="X48" s="47">
        <v>47</v>
      </c>
      <c r="Y48" s="47">
        <v>58.5</v>
      </c>
      <c r="Z48" s="47">
        <v>67.9</v>
      </c>
      <c r="AA48" s="47">
        <v>72.8</v>
      </c>
      <c r="AB48" s="47">
        <v>70.5</v>
      </c>
      <c r="AC48" s="47">
        <v>71.6</v>
      </c>
      <c r="AD48" s="47">
        <v>74.4</v>
      </c>
      <c r="AE48" s="47">
        <v>81.9</v>
      </c>
      <c r="AF48" s="47">
        <v>88.1</v>
      </c>
      <c r="AG48" s="47">
        <v>90.5</v>
      </c>
      <c r="AH48" s="47">
        <v>93.4</v>
      </c>
      <c r="AI48" s="47">
        <v>99.8</v>
      </c>
      <c r="AJ48" s="47">
        <v>108.5</v>
      </c>
      <c r="AK48" s="47">
        <v>113.5</v>
      </c>
      <c r="AL48" s="47">
        <v>118.2</v>
      </c>
      <c r="AM48" s="47">
        <v>125.9</v>
      </c>
      <c r="AN48" s="47">
        <v>144.3</v>
      </c>
      <c r="AO48" s="47">
        <v>165.7</v>
      </c>
      <c r="AP48" s="47">
        <v>184.3</v>
      </c>
      <c r="AQ48" s="47">
        <v>196.9</v>
      </c>
      <c r="AR48" s="47">
        <v>219.9</v>
      </c>
      <c r="AS48" s="47">
        <v>241.5</v>
      </c>
      <c r="AT48" s="47">
        <v>267.9</v>
      </c>
      <c r="AU48" s="47">
        <v>286.9</v>
      </c>
      <c r="AV48" s="47">
        <v>319.1</v>
      </c>
      <c r="AW48" s="47">
        <v>373.8</v>
      </c>
      <c r="AX48" s="47">
        <v>402.1</v>
      </c>
      <c r="AY48" s="47">
        <v>435.4</v>
      </c>
      <c r="AZ48" s="47">
        <v>483.4</v>
      </c>
      <c r="BA48" s="47">
        <v>531.3</v>
      </c>
      <c r="BB48" s="47">
        <v>619.3</v>
      </c>
      <c r="BC48" s="47">
        <v>706.3</v>
      </c>
      <c r="BD48" s="47">
        <v>782.7</v>
      </c>
      <c r="BE48" s="47">
        <v>849.2</v>
      </c>
      <c r="BF48" s="47">
        <v>903</v>
      </c>
      <c r="BG48" s="47">
        <v>970.9</v>
      </c>
      <c r="BH48" s="47">
        <v>1030</v>
      </c>
      <c r="BI48" s="47">
        <v>1062.1</v>
      </c>
      <c r="BJ48" s="47">
        <v>1118.8</v>
      </c>
      <c r="BK48" s="47">
        <v>1197.5</v>
      </c>
      <c r="BL48" s="47">
        <v>1286.6</v>
      </c>
      <c r="BM48" s="47">
        <v>1351.8</v>
      </c>
      <c r="BN48" s="47">
        <v>1484.7</v>
      </c>
      <c r="BO48" s="47">
        <v>1540.6</v>
      </c>
      <c r="BP48" s="47">
        <v>1580.4</v>
      </c>
      <c r="BQ48" s="47">
        <v>1653.7</v>
      </c>
      <c r="BR48" s="47">
        <v>1709.7</v>
      </c>
      <c r="BS48" s="47">
        <v>1752.8</v>
      </c>
      <c r="BT48" s="47">
        <v>1781</v>
      </c>
      <c r="BU48" s="47">
        <v>1834.2</v>
      </c>
      <c r="BV48" s="47">
        <v>1907.3</v>
      </c>
      <c r="BW48" s="47">
        <v>2012.8</v>
      </c>
      <c r="BX48" s="47">
        <v>2136.7</v>
      </c>
      <c r="BY48" s="47">
        <v>2293.5</v>
      </c>
      <c r="BZ48" s="47">
        <v>2422</v>
      </c>
      <c r="CA48" s="47">
        <v>2603.5</v>
      </c>
      <c r="CB48" s="47">
        <v>2759.8</v>
      </c>
      <c r="CC48" s="47">
        <v>2927.5</v>
      </c>
      <c r="CD48" s="47">
        <v>3140.8</v>
      </c>
      <c r="CE48" s="47">
        <v>3479.9</v>
      </c>
      <c r="CF48" s="47">
        <v>3721.3</v>
      </c>
      <c r="CG48" s="47">
        <v>3764.9</v>
      </c>
      <c r="CH48" s="47">
        <v>3772.7</v>
      </c>
    </row>
    <row r="49" spans="1:86" ht="12.75">
      <c r="A49" s="47" t="s">
        <v>187</v>
      </c>
      <c r="B49" s="47" t="s">
        <v>186</v>
      </c>
      <c r="C49" s="47">
        <v>0.2</v>
      </c>
      <c r="D49" s="47">
        <v>0.3</v>
      </c>
      <c r="E49" s="47">
        <v>0.4</v>
      </c>
      <c r="F49" s="47">
        <v>0.5</v>
      </c>
      <c r="G49" s="47">
        <v>0.7</v>
      </c>
      <c r="H49" s="47">
        <v>0.9</v>
      </c>
      <c r="I49" s="47">
        <v>1.2</v>
      </c>
      <c r="J49" s="47">
        <v>1.3</v>
      </c>
      <c r="K49" s="47">
        <v>1.3</v>
      </c>
      <c r="L49" s="47">
        <v>1.3</v>
      </c>
      <c r="M49" s="47">
        <v>1.2</v>
      </c>
      <c r="N49" s="47">
        <v>1.6</v>
      </c>
      <c r="O49" s="47">
        <v>8.5</v>
      </c>
      <c r="P49" s="47">
        <v>27.4</v>
      </c>
      <c r="Q49" s="47">
        <v>39</v>
      </c>
      <c r="R49" s="47">
        <v>37.4</v>
      </c>
      <c r="S49" s="47">
        <v>24.5</v>
      </c>
      <c r="T49" s="47">
        <v>3.1</v>
      </c>
      <c r="U49" s="47">
        <v>2.8</v>
      </c>
      <c r="V49" s="47">
        <v>4.4</v>
      </c>
      <c r="W49" s="47">
        <v>5.9</v>
      </c>
      <c r="X49" s="47">
        <v>5.5</v>
      </c>
      <c r="Y49" s="47">
        <v>12.5</v>
      </c>
      <c r="Z49" s="47">
        <v>17.2</v>
      </c>
      <c r="AA49" s="47">
        <v>18.7</v>
      </c>
      <c r="AB49" s="47">
        <v>16.1</v>
      </c>
      <c r="AC49" s="47">
        <v>14.2</v>
      </c>
      <c r="AD49" s="47">
        <v>15.8</v>
      </c>
      <c r="AE49" s="47">
        <v>17.6</v>
      </c>
      <c r="AF49" s="47">
        <v>18.9</v>
      </c>
      <c r="AG49" s="47">
        <v>21.8</v>
      </c>
      <c r="AH49" s="47">
        <v>21.9</v>
      </c>
      <c r="AI49" s="47">
        <v>24.6</v>
      </c>
      <c r="AJ49" s="47">
        <v>26.5</v>
      </c>
      <c r="AK49" s="47">
        <v>26.7</v>
      </c>
      <c r="AL49" s="47">
        <v>27.1</v>
      </c>
      <c r="AM49" s="47">
        <v>26.7</v>
      </c>
      <c r="AN49" s="47">
        <v>30.1</v>
      </c>
      <c r="AO49" s="47">
        <v>31.9</v>
      </c>
      <c r="AP49" s="47">
        <v>31.1</v>
      </c>
      <c r="AQ49" s="47">
        <v>30.7</v>
      </c>
      <c r="AR49" s="47">
        <v>30.5</v>
      </c>
      <c r="AS49" s="47">
        <v>27.8</v>
      </c>
      <c r="AT49" s="47">
        <v>29.3</v>
      </c>
      <c r="AU49" s="47">
        <v>31.7</v>
      </c>
      <c r="AV49" s="47">
        <v>35.7</v>
      </c>
      <c r="AW49" s="47">
        <v>39.8</v>
      </c>
      <c r="AX49" s="47">
        <v>44.7</v>
      </c>
      <c r="AY49" s="47">
        <v>49.2</v>
      </c>
      <c r="AZ49" s="47">
        <v>54.7</v>
      </c>
      <c r="BA49" s="47">
        <v>61.7</v>
      </c>
      <c r="BB49" s="47">
        <v>70.3</v>
      </c>
      <c r="BC49" s="47">
        <v>80.4</v>
      </c>
      <c r="BD49" s="47">
        <v>90</v>
      </c>
      <c r="BE49" s="47">
        <v>102.3</v>
      </c>
      <c r="BF49" s="47">
        <v>115.6</v>
      </c>
      <c r="BG49" s="47">
        <v>132.5</v>
      </c>
      <c r="BH49" s="47">
        <v>141.9</v>
      </c>
      <c r="BI49" s="47">
        <v>152.4</v>
      </c>
      <c r="BJ49" s="47">
        <v>148</v>
      </c>
      <c r="BK49" s="47">
        <v>151.2</v>
      </c>
      <c r="BL49" s="47">
        <v>158.2</v>
      </c>
      <c r="BM49" s="47">
        <v>156.8</v>
      </c>
      <c r="BN49" s="47">
        <v>156.4</v>
      </c>
      <c r="BO49" s="47">
        <v>150.7</v>
      </c>
      <c r="BP49" s="47">
        <v>145.4</v>
      </c>
      <c r="BQ49" s="47">
        <v>147.7</v>
      </c>
      <c r="BR49" s="47">
        <v>149.8</v>
      </c>
      <c r="BS49" s="47">
        <v>143.7</v>
      </c>
      <c r="BT49" s="47">
        <v>147.7</v>
      </c>
      <c r="BU49" s="47">
        <v>154.9</v>
      </c>
      <c r="BV49" s="47">
        <v>157.4</v>
      </c>
      <c r="BW49" s="47">
        <v>163.8</v>
      </c>
      <c r="BX49" s="47">
        <v>180.3</v>
      </c>
      <c r="BY49" s="47">
        <v>196.4</v>
      </c>
      <c r="BZ49" s="47">
        <v>211</v>
      </c>
      <c r="CA49" s="47">
        <v>222.9</v>
      </c>
      <c r="CB49" s="47">
        <v>238</v>
      </c>
      <c r="CC49" s="47">
        <v>251.4</v>
      </c>
      <c r="CD49" s="47">
        <v>275.8</v>
      </c>
      <c r="CE49" s="47">
        <v>284</v>
      </c>
      <c r="CF49" s="47">
        <v>300</v>
      </c>
      <c r="CG49" s="47">
        <v>295.4</v>
      </c>
      <c r="CH49" s="47">
        <v>284</v>
      </c>
    </row>
    <row r="50" spans="1:86" ht="12.75">
      <c r="A50" s="47" t="s">
        <v>185</v>
      </c>
      <c r="B50" s="47" t="s">
        <v>184</v>
      </c>
      <c r="C50" s="47" t="s">
        <v>177</v>
      </c>
      <c r="D50" s="47" t="s">
        <v>177</v>
      </c>
      <c r="E50" s="47" t="s">
        <v>177</v>
      </c>
      <c r="F50" s="47" t="s">
        <v>177</v>
      </c>
      <c r="G50" s="47" t="s">
        <v>177</v>
      </c>
      <c r="H50" s="47" t="s">
        <v>177</v>
      </c>
      <c r="I50" s="47" t="s">
        <v>177</v>
      </c>
      <c r="J50" s="47" t="s">
        <v>177</v>
      </c>
      <c r="K50" s="47">
        <v>0.1</v>
      </c>
      <c r="L50" s="47">
        <v>0.1</v>
      </c>
      <c r="M50" s="47">
        <v>0.1</v>
      </c>
      <c r="N50" s="47">
        <v>0.1</v>
      </c>
      <c r="O50" s="47">
        <v>0.2</v>
      </c>
      <c r="P50" s="47">
        <v>0.1</v>
      </c>
      <c r="Q50" s="47">
        <v>0.1</v>
      </c>
      <c r="R50" s="47">
        <v>0.1</v>
      </c>
      <c r="S50" s="47">
        <v>0.1</v>
      </c>
      <c r="T50" s="47">
        <v>0.1</v>
      </c>
      <c r="U50" s="47">
        <v>0.1</v>
      </c>
      <c r="V50" s="47">
        <v>0.3</v>
      </c>
      <c r="W50" s="47">
        <v>0.4</v>
      </c>
      <c r="X50" s="47">
        <v>0.4</v>
      </c>
      <c r="Y50" s="47">
        <v>0.4</v>
      </c>
      <c r="Z50" s="47">
        <v>0.5</v>
      </c>
      <c r="AA50" s="47">
        <v>0.6</v>
      </c>
      <c r="AB50" s="47">
        <v>0.6</v>
      </c>
      <c r="AC50" s="47">
        <v>0.7</v>
      </c>
      <c r="AD50" s="47">
        <v>0.8</v>
      </c>
      <c r="AE50" s="47">
        <v>1.3</v>
      </c>
      <c r="AF50" s="47">
        <v>2.3</v>
      </c>
      <c r="AG50" s="47">
        <v>3.1</v>
      </c>
      <c r="AH50" s="47">
        <v>2.6</v>
      </c>
      <c r="AI50" s="47">
        <v>2.9</v>
      </c>
      <c r="AJ50" s="47">
        <v>3.1</v>
      </c>
      <c r="AK50" s="47">
        <v>3.6</v>
      </c>
      <c r="AL50" s="47">
        <v>4.1</v>
      </c>
      <c r="AM50" s="47">
        <v>4</v>
      </c>
      <c r="AN50" s="47">
        <v>4.4</v>
      </c>
      <c r="AO50" s="47">
        <v>4.3</v>
      </c>
      <c r="AP50" s="47">
        <v>6</v>
      </c>
      <c r="AQ50" s="47">
        <v>5.9</v>
      </c>
      <c r="AR50" s="47">
        <v>5.3</v>
      </c>
      <c r="AS50" s="47">
        <v>5.9</v>
      </c>
      <c r="AT50" s="47">
        <v>6.1</v>
      </c>
      <c r="AU50" s="47">
        <v>6</v>
      </c>
      <c r="AV50" s="47">
        <v>7.9</v>
      </c>
      <c r="AW50" s="47">
        <v>9.7</v>
      </c>
      <c r="AX50" s="47">
        <v>10.6</v>
      </c>
      <c r="AY50" s="47">
        <v>11.2</v>
      </c>
      <c r="AZ50" s="47">
        <v>12</v>
      </c>
      <c r="BA50" s="47">
        <v>14.5</v>
      </c>
      <c r="BB50" s="47">
        <v>16.7</v>
      </c>
      <c r="BC50" s="47">
        <v>15.7</v>
      </c>
      <c r="BD50" s="47">
        <v>14.7</v>
      </c>
      <c r="BE50" s="47">
        <v>15.6</v>
      </c>
      <c r="BF50" s="47">
        <v>17.8</v>
      </c>
      <c r="BG50" s="47">
        <v>19.6</v>
      </c>
      <c r="BH50" s="47">
        <v>20.1</v>
      </c>
      <c r="BI50" s="47">
        <v>19.1</v>
      </c>
      <c r="BJ50" s="47">
        <v>19.8</v>
      </c>
      <c r="BK50" s="47">
        <v>20.2</v>
      </c>
      <c r="BL50" s="47">
        <v>28.2</v>
      </c>
      <c r="BM50" s="47">
        <v>26.5</v>
      </c>
      <c r="BN50" s="47">
        <v>22.6</v>
      </c>
      <c r="BO50" s="47">
        <v>24.3</v>
      </c>
      <c r="BP50" s="47">
        <v>26</v>
      </c>
      <c r="BQ50" s="47">
        <v>27.9</v>
      </c>
      <c r="BR50" s="47">
        <v>28.4</v>
      </c>
      <c r="BS50" s="47">
        <v>29.2</v>
      </c>
      <c r="BT50" s="47">
        <v>28.9</v>
      </c>
      <c r="BU50" s="47">
        <v>36.6</v>
      </c>
      <c r="BV50" s="47">
        <v>37</v>
      </c>
      <c r="BW50" s="47">
        <v>42.5</v>
      </c>
      <c r="BX50" s="47">
        <v>49.7</v>
      </c>
      <c r="BY50" s="47">
        <v>63.1</v>
      </c>
      <c r="BZ50" s="47">
        <v>64</v>
      </c>
      <c r="CA50" s="47">
        <v>85.3</v>
      </c>
      <c r="CB50" s="47">
        <v>71</v>
      </c>
      <c r="CC50" s="47">
        <v>79.4</v>
      </c>
      <c r="CD50" s="47">
        <v>145.9</v>
      </c>
      <c r="CE50" s="47">
        <v>206.9</v>
      </c>
      <c r="CF50" s="47">
        <v>141.4</v>
      </c>
      <c r="CG50" s="47">
        <v>123.4</v>
      </c>
      <c r="CH50" s="47">
        <v>98.7</v>
      </c>
    </row>
    <row r="51" spans="1:86" ht="12.75">
      <c r="A51" s="47" t="s">
        <v>183</v>
      </c>
      <c r="B51" s="47" t="s">
        <v>182</v>
      </c>
      <c r="C51" s="47" t="s">
        <v>177</v>
      </c>
      <c r="D51" s="47" t="s">
        <v>177</v>
      </c>
      <c r="E51" s="47" t="s">
        <v>177</v>
      </c>
      <c r="F51" s="47" t="s">
        <v>177</v>
      </c>
      <c r="G51" s="47" t="s">
        <v>177</v>
      </c>
      <c r="H51" s="47" t="s">
        <v>177</v>
      </c>
      <c r="I51" s="47" t="s">
        <v>177</v>
      </c>
      <c r="J51" s="47" t="s">
        <v>177</v>
      </c>
      <c r="K51" s="47" t="s">
        <v>177</v>
      </c>
      <c r="L51" s="47" t="s">
        <v>177</v>
      </c>
      <c r="M51" s="47" t="s">
        <v>177</v>
      </c>
      <c r="N51" s="47" t="s">
        <v>177</v>
      </c>
      <c r="O51" s="47" t="s">
        <v>177</v>
      </c>
      <c r="P51" s="47" t="s">
        <v>177</v>
      </c>
      <c r="Q51" s="47" t="s">
        <v>177</v>
      </c>
      <c r="R51" s="47" t="s">
        <v>177</v>
      </c>
      <c r="S51" s="47" t="s">
        <v>177</v>
      </c>
      <c r="T51" s="47" t="s">
        <v>177</v>
      </c>
      <c r="U51" s="47" t="s">
        <v>177</v>
      </c>
      <c r="V51" s="47" t="s">
        <v>177</v>
      </c>
      <c r="W51" s="47" t="s">
        <v>177</v>
      </c>
      <c r="X51" s="47" t="s">
        <v>177</v>
      </c>
      <c r="Y51" s="47" t="s">
        <v>177</v>
      </c>
      <c r="Z51" s="47" t="s">
        <v>177</v>
      </c>
      <c r="AA51" s="47" t="s">
        <v>177</v>
      </c>
      <c r="AB51" s="47" t="s">
        <v>177</v>
      </c>
      <c r="AC51" s="47" t="s">
        <v>177</v>
      </c>
      <c r="AD51" s="47" t="s">
        <v>177</v>
      </c>
      <c r="AE51" s="47" t="s">
        <v>177</v>
      </c>
      <c r="AF51" s="47" t="s">
        <v>177</v>
      </c>
      <c r="AG51" s="47" t="s">
        <v>177</v>
      </c>
      <c r="AH51" s="47">
        <v>0.5</v>
      </c>
      <c r="AI51" s="47">
        <v>0.5</v>
      </c>
      <c r="AJ51" s="47">
        <v>0.6</v>
      </c>
      <c r="AK51" s="47">
        <v>0.5</v>
      </c>
      <c r="AL51" s="47">
        <v>0.6</v>
      </c>
      <c r="AM51" s="47">
        <v>0.5</v>
      </c>
      <c r="AN51" s="47">
        <v>0.6</v>
      </c>
      <c r="AO51" s="47">
        <v>-0.2</v>
      </c>
      <c r="AP51" s="47">
        <v>-0.9</v>
      </c>
      <c r="AQ51" s="47">
        <v>0.1</v>
      </c>
      <c r="AR51" s="47">
        <v>-0.3</v>
      </c>
      <c r="AS51" s="47">
        <v>-0.4</v>
      </c>
      <c r="AT51" s="47">
        <v>-0.7</v>
      </c>
      <c r="AU51" s="47">
        <v>-3.2</v>
      </c>
      <c r="AV51" s="47">
        <v>-5.7</v>
      </c>
      <c r="AW51" s="47">
        <v>-0.4</v>
      </c>
      <c r="AX51" s="47">
        <v>-2.4</v>
      </c>
      <c r="AY51" s="47">
        <v>-1.4</v>
      </c>
      <c r="AZ51" s="47">
        <v>-0.6</v>
      </c>
      <c r="BA51" s="47">
        <v>-2.8</v>
      </c>
      <c r="BB51" s="47">
        <v>-4.1</v>
      </c>
      <c r="BC51" s="47">
        <v>-5.5</v>
      </c>
      <c r="BD51" s="47">
        <v>-3.7</v>
      </c>
      <c r="BE51" s="47">
        <v>-4.9</v>
      </c>
      <c r="BF51" s="47">
        <v>-4</v>
      </c>
      <c r="BG51" s="47">
        <v>-1.2</v>
      </c>
      <c r="BH51" s="47">
        <v>-3</v>
      </c>
      <c r="BI51" s="47">
        <v>-0.4</v>
      </c>
      <c r="BJ51" s="47">
        <v>-0.2</v>
      </c>
      <c r="BK51" s="47">
        <v>-0.7</v>
      </c>
      <c r="BL51" s="47">
        <v>-0.8</v>
      </c>
      <c r="BM51" s="47">
        <v>0.1</v>
      </c>
      <c r="BN51" s="47">
        <v>0.2</v>
      </c>
      <c r="BO51" s="47">
        <v>0.2</v>
      </c>
      <c r="BP51" s="47">
        <v>0.1</v>
      </c>
      <c r="BQ51" s="47">
        <v>-7.9</v>
      </c>
      <c r="BR51" s="47">
        <v>-4.8</v>
      </c>
      <c r="BS51" s="47">
        <v>-8.8</v>
      </c>
      <c r="BT51" s="47">
        <v>-6</v>
      </c>
      <c r="BU51" s="47">
        <v>-1.2</v>
      </c>
      <c r="BV51" s="47">
        <v>-0.6</v>
      </c>
      <c r="BW51" s="47">
        <v>-1.5</v>
      </c>
      <c r="BX51" s="47">
        <v>-0.3</v>
      </c>
      <c r="BY51" s="47">
        <v>-0.9</v>
      </c>
      <c r="BZ51" s="47">
        <v>-0.8</v>
      </c>
      <c r="CA51" s="47">
        <v>-2</v>
      </c>
      <c r="CB51" s="47">
        <v>-14.4</v>
      </c>
      <c r="CC51" s="47">
        <v>-3.3</v>
      </c>
      <c r="CD51" s="47">
        <v>-20.4</v>
      </c>
      <c r="CE51" s="47">
        <v>-8.9</v>
      </c>
      <c r="CF51" s="47">
        <v>-1</v>
      </c>
      <c r="CG51" s="47">
        <v>-0.9</v>
      </c>
      <c r="CH51" s="47">
        <v>-1.4</v>
      </c>
    </row>
    <row r="52" spans="1:86" ht="12.75">
      <c r="A52" s="47" t="s">
        <v>181</v>
      </c>
      <c r="B52" s="47" t="s">
        <v>180</v>
      </c>
      <c r="C52" s="47">
        <v>0.2</v>
      </c>
      <c r="D52" s="47">
        <v>0.2</v>
      </c>
      <c r="E52" s="47">
        <v>0.2</v>
      </c>
      <c r="F52" s="47">
        <v>0.2</v>
      </c>
      <c r="G52" s="47">
        <v>0.2</v>
      </c>
      <c r="H52" s="47">
        <v>0.3</v>
      </c>
      <c r="I52" s="47">
        <v>0.3</v>
      </c>
      <c r="J52" s="47">
        <v>0.3</v>
      </c>
      <c r="K52" s="47">
        <v>0.4</v>
      </c>
      <c r="L52" s="47">
        <v>0.4</v>
      </c>
      <c r="M52" s="47">
        <v>0.4</v>
      </c>
      <c r="N52" s="47">
        <v>0.5</v>
      </c>
      <c r="O52" s="47">
        <v>0.9</v>
      </c>
      <c r="P52" s="47">
        <v>2.2</v>
      </c>
      <c r="Q52" s="47">
        <v>5</v>
      </c>
      <c r="R52" s="47">
        <v>7.9</v>
      </c>
      <c r="S52" s="47">
        <v>9.3</v>
      </c>
      <c r="T52" s="47">
        <v>10</v>
      </c>
      <c r="U52" s="47">
        <v>9.6</v>
      </c>
      <c r="V52" s="47">
        <v>8.4</v>
      </c>
      <c r="W52" s="47">
        <v>7.6</v>
      </c>
      <c r="X52" s="47">
        <v>6.9</v>
      </c>
      <c r="Y52" s="47">
        <v>7.4</v>
      </c>
      <c r="Z52" s="47">
        <v>8.3</v>
      </c>
      <c r="AA52" s="47">
        <v>9.2</v>
      </c>
      <c r="AB52" s="47">
        <v>10.1</v>
      </c>
      <c r="AC52" s="47">
        <v>10.7</v>
      </c>
      <c r="AD52" s="47">
        <v>11.7</v>
      </c>
      <c r="AE52" s="47">
        <v>12.7</v>
      </c>
      <c r="AF52" s="47">
        <v>13.4</v>
      </c>
      <c r="AG52" s="47">
        <v>14.3</v>
      </c>
      <c r="AH52" s="47">
        <v>15.1</v>
      </c>
      <c r="AI52" s="47">
        <v>16</v>
      </c>
      <c r="AJ52" s="47">
        <v>17.1</v>
      </c>
      <c r="AK52" s="47">
        <v>18.3</v>
      </c>
      <c r="AL52" s="47">
        <v>19.2</v>
      </c>
      <c r="AM52" s="47">
        <v>20</v>
      </c>
      <c r="AN52" s="47">
        <v>21</v>
      </c>
      <c r="AO52" s="47">
        <v>22.4</v>
      </c>
      <c r="AP52" s="47">
        <v>24.1</v>
      </c>
      <c r="AQ52" s="47">
        <v>25.8</v>
      </c>
      <c r="AR52" s="47">
        <v>27.6</v>
      </c>
      <c r="AS52" s="47">
        <v>29</v>
      </c>
      <c r="AT52" s="47">
        <v>30.1</v>
      </c>
      <c r="AU52" s="47">
        <v>31.7</v>
      </c>
      <c r="AV52" s="47">
        <v>34.7</v>
      </c>
      <c r="AW52" s="47">
        <v>37.8</v>
      </c>
      <c r="AX52" s="47">
        <v>40.6</v>
      </c>
      <c r="AY52" s="47">
        <v>43.7</v>
      </c>
      <c r="AZ52" s="47">
        <v>47.5</v>
      </c>
      <c r="BA52" s="47">
        <v>51.8</v>
      </c>
      <c r="BB52" s="47">
        <v>57.9</v>
      </c>
      <c r="BC52" s="47">
        <v>65.3</v>
      </c>
      <c r="BD52" s="47">
        <v>72.7</v>
      </c>
      <c r="BE52" s="47">
        <v>79</v>
      </c>
      <c r="BF52" s="47">
        <v>86.4</v>
      </c>
      <c r="BG52" s="47">
        <v>93.3</v>
      </c>
      <c r="BH52" s="47">
        <v>100.3</v>
      </c>
      <c r="BI52" s="47">
        <v>107.5</v>
      </c>
      <c r="BJ52" s="47">
        <v>116.3</v>
      </c>
      <c r="BK52" s="47">
        <v>124.2</v>
      </c>
      <c r="BL52" s="47">
        <v>131.1</v>
      </c>
      <c r="BM52" s="47">
        <v>137.9</v>
      </c>
      <c r="BN52" s="47">
        <v>141.4</v>
      </c>
      <c r="BO52" s="47">
        <v>145.3</v>
      </c>
      <c r="BP52" s="47">
        <v>148.3</v>
      </c>
      <c r="BQ52" s="47">
        <v>151.9</v>
      </c>
      <c r="BR52" s="47">
        <v>152.4</v>
      </c>
      <c r="BS52" s="47">
        <v>153</v>
      </c>
      <c r="BT52" s="47">
        <v>153.6</v>
      </c>
      <c r="BU52" s="47">
        <v>156.8</v>
      </c>
      <c r="BV52" s="47">
        <v>161.5</v>
      </c>
      <c r="BW52" s="47">
        <v>163.3</v>
      </c>
      <c r="BX52" s="47">
        <v>165</v>
      </c>
      <c r="BY52" s="47">
        <v>170.3</v>
      </c>
      <c r="BZ52" s="47">
        <v>178.6</v>
      </c>
      <c r="CA52" s="47">
        <v>189.4</v>
      </c>
      <c r="CB52" s="47">
        <v>200.7</v>
      </c>
      <c r="CC52" s="47">
        <v>212.8</v>
      </c>
      <c r="CD52" s="47">
        <v>226.3</v>
      </c>
      <c r="CE52" s="47">
        <v>234.5</v>
      </c>
      <c r="CF52" s="47">
        <v>245.3</v>
      </c>
      <c r="CG52" s="47">
        <v>256.5</v>
      </c>
      <c r="CH52" s="47">
        <v>262.3</v>
      </c>
    </row>
    <row r="53" spans="1:86" ht="12.75">
      <c r="A53" s="47" t="s">
        <v>179</v>
      </c>
      <c r="B53" s="3" t="s">
        <v>178</v>
      </c>
      <c r="C53" s="47" t="s">
        <v>177</v>
      </c>
      <c r="D53" s="47" t="s">
        <v>177</v>
      </c>
      <c r="E53" s="47" t="s">
        <v>177</v>
      </c>
      <c r="F53" s="47" t="s">
        <v>177</v>
      </c>
      <c r="G53" s="47" t="s">
        <v>177</v>
      </c>
      <c r="H53" s="47" t="s">
        <v>177</v>
      </c>
      <c r="I53" s="47" t="s">
        <v>177</v>
      </c>
      <c r="J53" s="47" t="s">
        <v>177</v>
      </c>
      <c r="K53" s="47" t="s">
        <v>177</v>
      </c>
      <c r="L53" s="47" t="s">
        <v>177</v>
      </c>
      <c r="M53" s="47" t="s">
        <v>177</v>
      </c>
      <c r="N53" s="47" t="s">
        <v>177</v>
      </c>
      <c r="O53" s="47" t="s">
        <v>177</v>
      </c>
      <c r="P53" s="47" t="s">
        <v>177</v>
      </c>
      <c r="Q53" s="47" t="s">
        <v>177</v>
      </c>
      <c r="R53" s="47" t="s">
        <v>177</v>
      </c>
      <c r="S53" s="47" t="s">
        <v>177</v>
      </c>
      <c r="T53" s="47" t="s">
        <v>177</v>
      </c>
      <c r="U53" s="47" t="s">
        <v>177</v>
      </c>
      <c r="V53" s="47" t="s">
        <v>177</v>
      </c>
      <c r="W53" s="47" t="s">
        <v>177</v>
      </c>
      <c r="X53" s="47" t="s">
        <v>177</v>
      </c>
      <c r="Y53" s="47" t="s">
        <v>177</v>
      </c>
      <c r="Z53" s="47" t="s">
        <v>177</v>
      </c>
      <c r="AA53" s="47" t="s">
        <v>177</v>
      </c>
      <c r="AB53" s="47" t="s">
        <v>177</v>
      </c>
      <c r="AC53" s="47" t="s">
        <v>177</v>
      </c>
      <c r="AD53" s="47" t="s">
        <v>177</v>
      </c>
      <c r="AE53" s="47" t="s">
        <v>177</v>
      </c>
      <c r="AF53" s="47" t="s">
        <v>177</v>
      </c>
      <c r="AG53" s="47" t="s">
        <v>177</v>
      </c>
      <c r="AH53" s="47">
        <v>-7.9</v>
      </c>
      <c r="AI53" s="47">
        <v>-14.7</v>
      </c>
      <c r="AJ53" s="47">
        <v>-16.3</v>
      </c>
      <c r="AK53" s="47">
        <v>-12.3</v>
      </c>
      <c r="AL53" s="47">
        <v>-16.9</v>
      </c>
      <c r="AM53" s="47">
        <v>-13.9</v>
      </c>
      <c r="AN53" s="47">
        <v>-18</v>
      </c>
      <c r="AO53" s="47">
        <v>-30</v>
      </c>
      <c r="AP53" s="47">
        <v>-22.7</v>
      </c>
      <c r="AQ53" s="47">
        <v>-12.5</v>
      </c>
      <c r="AR53" s="47">
        <v>-38.9</v>
      </c>
      <c r="AS53" s="47">
        <v>-50.5</v>
      </c>
      <c r="AT53" s="47">
        <v>-48.1</v>
      </c>
      <c r="AU53" s="47">
        <v>-35.3</v>
      </c>
      <c r="AV53" s="47">
        <v>-39.1</v>
      </c>
      <c r="AW53" s="47">
        <v>-103.4</v>
      </c>
      <c r="AX53" s="47">
        <v>-86.6</v>
      </c>
      <c r="AY53" s="47">
        <v>-80</v>
      </c>
      <c r="AZ53" s="47">
        <v>-73.2</v>
      </c>
      <c r="BA53" s="47">
        <v>-60.7</v>
      </c>
      <c r="BB53" s="47">
        <v>-104.8</v>
      </c>
      <c r="BC53" s="47">
        <v>-104.3</v>
      </c>
      <c r="BD53" s="47">
        <v>-185.4</v>
      </c>
      <c r="BE53" s="47">
        <v>-233.2</v>
      </c>
      <c r="BF53" s="47">
        <v>-229.4</v>
      </c>
      <c r="BG53" s="47">
        <v>-246.8</v>
      </c>
      <c r="BH53" s="47">
        <v>-264.3</v>
      </c>
      <c r="BI53" s="47">
        <v>-219.5</v>
      </c>
      <c r="BJ53" s="47">
        <v>-201</v>
      </c>
      <c r="BK53" s="47">
        <v>-194.3</v>
      </c>
      <c r="BL53" s="47">
        <v>-243.8</v>
      </c>
      <c r="BM53" s="47">
        <v>-280.8</v>
      </c>
      <c r="BN53" s="47">
        <v>-359.1</v>
      </c>
      <c r="BO53" s="47">
        <v>-328.8</v>
      </c>
      <c r="BP53" s="47">
        <v>-261.7</v>
      </c>
      <c r="BQ53" s="47">
        <v>-241.6</v>
      </c>
      <c r="BR53" s="47">
        <v>-182</v>
      </c>
      <c r="BS53" s="47">
        <v>-81.7</v>
      </c>
      <c r="BT53" s="47">
        <v>10.9</v>
      </c>
      <c r="BU53" s="47">
        <v>61.9</v>
      </c>
      <c r="BV53" s="47">
        <v>151.7</v>
      </c>
      <c r="BW53" s="47">
        <v>0.3</v>
      </c>
      <c r="BX53" s="47">
        <v>-310.3</v>
      </c>
      <c r="BY53" s="47">
        <v>-469.8</v>
      </c>
      <c r="BZ53" s="47">
        <v>-470.7</v>
      </c>
      <c r="CA53" s="47">
        <v>-397.3</v>
      </c>
      <c r="CB53" s="47">
        <v>-294.2</v>
      </c>
      <c r="CC53" s="47">
        <v>-354.9</v>
      </c>
      <c r="CD53" s="47">
        <v>-781.8</v>
      </c>
      <c r="CE53" s="47">
        <v>-1476.7</v>
      </c>
      <c r="CF53" s="47">
        <v>-1509.5</v>
      </c>
      <c r="CG53" s="47">
        <v>-1400.1</v>
      </c>
      <c r="CH53" s="47">
        <v>-1214.8</v>
      </c>
    </row>
    <row r="54" spans="1:86" ht="13.5">
      <c r="A54" s="78" t="s">
        <v>176</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row>
    <row r="55" spans="1:86" ht="12.75">
      <c r="A55" s="75" t="s">
        <v>175</v>
      </c>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row>
    <row r="56" spans="1:86" ht="12.75">
      <c r="A56" s="75" t="s">
        <v>174</v>
      </c>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row>
    <row r="57" spans="1:86" ht="12.75">
      <c r="A57" s="75" t="s">
        <v>173</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row>
    <row r="58" spans="1:86" ht="12.75">
      <c r="A58" s="75" t="s">
        <v>172</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row>
    <row r="59" spans="1:86" ht="12.75">
      <c r="A59" s="75" t="s">
        <v>171</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row>
    <row r="60" spans="1:86" ht="12.75">
      <c r="A60" s="75" t="s">
        <v>170</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row>
  </sheetData>
  <sheetProtection/>
  <mergeCells count="11">
    <mergeCell ref="A1:CH1"/>
    <mergeCell ref="A2:CH2"/>
    <mergeCell ref="A3:CH3"/>
    <mergeCell ref="A4:CH4"/>
    <mergeCell ref="A58:CH58"/>
    <mergeCell ref="A59:CH59"/>
    <mergeCell ref="A60:CH60"/>
    <mergeCell ref="A54:CH54"/>
    <mergeCell ref="A55:CH55"/>
    <mergeCell ref="A56:CH56"/>
    <mergeCell ref="A57:CH57"/>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H33"/>
  <sheetViews>
    <sheetView zoomScalePageLayoutView="0" workbookViewId="0" topLeftCell="A1">
      <pane ySplit="7" topLeftCell="A8" activePane="bottomLeft" state="frozen"/>
      <selection pane="topLeft" activeCell="A1" sqref="A1"/>
      <selection pane="bottomLeft" activeCell="A1" sqref="A1:CH1"/>
    </sheetView>
  </sheetViews>
  <sheetFormatPr defaultColWidth="9.140625" defaultRowHeight="15"/>
  <cols>
    <col min="1" max="1" width="8.8515625" style="47" customWidth="1"/>
    <col min="2" max="2" width="32.421875" style="47" customWidth="1"/>
    <col min="3" max="16384" width="8.8515625" style="47" customWidth="1"/>
  </cols>
  <sheetData>
    <row r="1" spans="1:86" ht="17.25">
      <c r="A1" s="79"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row>
    <row r="2" spans="1:86" ht="16.5">
      <c r="A2" s="80" t="s">
        <v>62</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row>
    <row r="3" spans="1:86" ht="12.75">
      <c r="A3" s="76" t="s">
        <v>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row>
    <row r="4" spans="1:86" ht="12.75">
      <c r="A4" s="76" t="s">
        <v>63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row>
    <row r="5" ht="12.75">
      <c r="A5" s="47" t="s">
        <v>271</v>
      </c>
    </row>
    <row r="7" spans="1:86" ht="12.75">
      <c r="A7" s="77" t="s">
        <v>2</v>
      </c>
      <c r="B7" s="77" t="s">
        <v>3</v>
      </c>
      <c r="C7" s="77" t="s">
        <v>269</v>
      </c>
      <c r="D7" s="77" t="s">
        <v>268</v>
      </c>
      <c r="E7" s="77" t="s">
        <v>267</v>
      </c>
      <c r="F7" s="77" t="s">
        <v>266</v>
      </c>
      <c r="G7" s="77" t="s">
        <v>265</v>
      </c>
      <c r="H7" s="77" t="s">
        <v>264</v>
      </c>
      <c r="I7" s="77" t="s">
        <v>263</v>
      </c>
      <c r="J7" s="77" t="s">
        <v>262</v>
      </c>
      <c r="K7" s="77" t="s">
        <v>261</v>
      </c>
      <c r="L7" s="77" t="s">
        <v>260</v>
      </c>
      <c r="M7" s="77" t="s">
        <v>259</v>
      </c>
      <c r="N7" s="77" t="s">
        <v>258</v>
      </c>
      <c r="O7" s="77" t="s">
        <v>257</v>
      </c>
      <c r="P7" s="77" t="s">
        <v>256</v>
      </c>
      <c r="Q7" s="77" t="s">
        <v>255</v>
      </c>
      <c r="R7" s="77" t="s">
        <v>254</v>
      </c>
      <c r="S7" s="77" t="s">
        <v>253</v>
      </c>
      <c r="T7" s="77" t="s">
        <v>252</v>
      </c>
      <c r="U7" s="77" t="s">
        <v>251</v>
      </c>
      <c r="V7" s="77" t="s">
        <v>250</v>
      </c>
      <c r="W7" s="77" t="s">
        <v>249</v>
      </c>
      <c r="X7" s="77" t="s">
        <v>248</v>
      </c>
      <c r="Y7" s="77" t="s">
        <v>247</v>
      </c>
      <c r="Z7" s="77" t="s">
        <v>246</v>
      </c>
      <c r="AA7" s="77" t="s">
        <v>245</v>
      </c>
      <c r="AB7" s="77" t="s">
        <v>244</v>
      </c>
      <c r="AC7" s="77" t="s">
        <v>243</v>
      </c>
      <c r="AD7" s="77" t="s">
        <v>242</v>
      </c>
      <c r="AE7" s="77" t="s">
        <v>241</v>
      </c>
      <c r="AF7" s="77" t="s">
        <v>240</v>
      </c>
      <c r="AG7" s="77" t="s">
        <v>26</v>
      </c>
      <c r="AH7" s="77" t="s">
        <v>27</v>
      </c>
      <c r="AI7" s="77" t="s">
        <v>28</v>
      </c>
      <c r="AJ7" s="77" t="s">
        <v>29</v>
      </c>
      <c r="AK7" s="77" t="s">
        <v>30</v>
      </c>
      <c r="AL7" s="77" t="s">
        <v>31</v>
      </c>
      <c r="AM7" s="77" t="s">
        <v>32</v>
      </c>
      <c r="AN7" s="77" t="s">
        <v>33</v>
      </c>
      <c r="AO7" s="77" t="s">
        <v>34</v>
      </c>
      <c r="AP7" s="77" t="s">
        <v>35</v>
      </c>
      <c r="AQ7" s="77" t="s">
        <v>36</v>
      </c>
      <c r="AR7" s="77" t="s">
        <v>37</v>
      </c>
      <c r="AS7" s="77" t="s">
        <v>38</v>
      </c>
      <c r="AT7" s="77" t="s">
        <v>39</v>
      </c>
      <c r="AU7" s="77" t="s">
        <v>40</v>
      </c>
      <c r="AV7" s="77" t="s">
        <v>41</v>
      </c>
      <c r="AW7" s="77" t="s">
        <v>42</v>
      </c>
      <c r="AX7" s="77" t="s">
        <v>43</v>
      </c>
      <c r="AY7" s="77" t="s">
        <v>44</v>
      </c>
      <c r="AZ7" s="77" t="s">
        <v>45</v>
      </c>
      <c r="BA7" s="77" t="s">
        <v>46</v>
      </c>
      <c r="BB7" s="77" t="s">
        <v>47</v>
      </c>
      <c r="BC7" s="77" t="s">
        <v>48</v>
      </c>
      <c r="BD7" s="77" t="s">
        <v>49</v>
      </c>
      <c r="BE7" s="77" t="s">
        <v>50</v>
      </c>
      <c r="BF7" s="77" t="s">
        <v>51</v>
      </c>
      <c r="BG7" s="77" t="s">
        <v>52</v>
      </c>
      <c r="BH7" s="77" t="s">
        <v>53</v>
      </c>
      <c r="BI7" s="77" t="s">
        <v>54</v>
      </c>
      <c r="BJ7" s="77" t="s">
        <v>55</v>
      </c>
      <c r="BK7" s="77" t="s">
        <v>56</v>
      </c>
      <c r="BL7" s="77" t="s">
        <v>57</v>
      </c>
      <c r="BM7" s="77" t="s">
        <v>58</v>
      </c>
      <c r="BN7" s="77" t="s">
        <v>59</v>
      </c>
      <c r="BO7" s="77" t="s">
        <v>4</v>
      </c>
      <c r="BP7" s="77" t="s">
        <v>5</v>
      </c>
      <c r="BQ7" s="77" t="s">
        <v>6</v>
      </c>
      <c r="BR7" s="77" t="s">
        <v>7</v>
      </c>
      <c r="BS7" s="77" t="s">
        <v>8</v>
      </c>
      <c r="BT7" s="77" t="s">
        <v>9</v>
      </c>
      <c r="BU7" s="77" t="s">
        <v>10</v>
      </c>
      <c r="BV7" s="77" t="s">
        <v>11</v>
      </c>
      <c r="BW7" s="77" t="s">
        <v>12</v>
      </c>
      <c r="BX7" s="77" t="s">
        <v>13</v>
      </c>
      <c r="BY7" s="77" t="s">
        <v>14</v>
      </c>
      <c r="BZ7" s="77" t="s">
        <v>15</v>
      </c>
      <c r="CA7" s="77" t="s">
        <v>16</v>
      </c>
      <c r="CB7" s="77" t="s">
        <v>17</v>
      </c>
      <c r="CC7" s="77" t="s">
        <v>18</v>
      </c>
      <c r="CD7" s="77" t="s">
        <v>19</v>
      </c>
      <c r="CE7" s="77" t="s">
        <v>20</v>
      </c>
      <c r="CF7" s="77" t="s">
        <v>21</v>
      </c>
      <c r="CG7" s="77" t="s">
        <v>22</v>
      </c>
      <c r="CH7" s="77" t="s">
        <v>23</v>
      </c>
    </row>
    <row r="8" spans="1:86" ht="12.75">
      <c r="A8" s="47" t="s">
        <v>24</v>
      </c>
      <c r="B8" s="3" t="s">
        <v>25</v>
      </c>
      <c r="C8" s="47">
        <v>104.6</v>
      </c>
      <c r="D8" s="47">
        <v>92.2</v>
      </c>
      <c r="E8" s="47">
        <v>77.4</v>
      </c>
      <c r="F8" s="47">
        <v>59.5</v>
      </c>
      <c r="G8" s="47">
        <v>57.2</v>
      </c>
      <c r="H8" s="47">
        <v>66.8</v>
      </c>
      <c r="I8" s="47">
        <v>74.3</v>
      </c>
      <c r="J8" s="47">
        <v>84.9</v>
      </c>
      <c r="K8" s="47">
        <v>93</v>
      </c>
      <c r="L8" s="47">
        <v>87.4</v>
      </c>
      <c r="M8" s="47">
        <v>93.5</v>
      </c>
      <c r="N8" s="47">
        <v>102.9</v>
      </c>
      <c r="O8" s="47">
        <v>129.4</v>
      </c>
      <c r="P8" s="47">
        <v>166</v>
      </c>
      <c r="Q8" s="47">
        <v>203.1</v>
      </c>
      <c r="R8" s="47">
        <v>224.6</v>
      </c>
      <c r="S8" s="47">
        <v>228.2</v>
      </c>
      <c r="T8" s="47">
        <v>227.8</v>
      </c>
      <c r="U8" s="47">
        <v>249.9</v>
      </c>
      <c r="V8" s="47">
        <v>274.8</v>
      </c>
      <c r="W8" s="47">
        <v>272.8</v>
      </c>
      <c r="X8" s="47">
        <v>300.2</v>
      </c>
      <c r="Y8" s="47">
        <v>347.3</v>
      </c>
      <c r="Z8" s="47">
        <v>367.7</v>
      </c>
      <c r="AA8" s="47">
        <v>389.7</v>
      </c>
      <c r="AB8" s="47">
        <v>391.1</v>
      </c>
      <c r="AC8" s="47">
        <v>426.2</v>
      </c>
      <c r="AD8" s="47">
        <v>450.1</v>
      </c>
      <c r="AE8" s="47">
        <v>474.9</v>
      </c>
      <c r="AF8" s="47">
        <v>482</v>
      </c>
      <c r="AG8" s="47">
        <v>522.5</v>
      </c>
      <c r="AH8" s="47">
        <v>543.3</v>
      </c>
      <c r="AI8" s="47">
        <v>563.3</v>
      </c>
      <c r="AJ8" s="47">
        <v>605.1</v>
      </c>
      <c r="AK8" s="47">
        <v>638.6</v>
      </c>
      <c r="AL8" s="47">
        <v>685.8</v>
      </c>
      <c r="AM8" s="47">
        <v>743.7</v>
      </c>
      <c r="AN8" s="47">
        <v>815</v>
      </c>
      <c r="AO8" s="47">
        <v>861.7</v>
      </c>
      <c r="AP8" s="47">
        <v>942.5</v>
      </c>
      <c r="AQ8" s="47">
        <v>1019.9</v>
      </c>
      <c r="AR8" s="47">
        <v>1075.9</v>
      </c>
      <c r="AS8" s="47">
        <v>1167.8</v>
      </c>
      <c r="AT8" s="47">
        <v>1282.4</v>
      </c>
      <c r="AU8" s="47">
        <v>1428.5</v>
      </c>
      <c r="AV8" s="47">
        <v>1548.8</v>
      </c>
      <c r="AW8" s="47">
        <v>1688.9</v>
      </c>
      <c r="AX8" s="47">
        <v>1877.6</v>
      </c>
      <c r="AY8" s="47">
        <v>2086</v>
      </c>
      <c r="AZ8" s="47">
        <v>2356.6</v>
      </c>
      <c r="BA8" s="47">
        <v>2632.1</v>
      </c>
      <c r="BB8" s="47">
        <v>2862.5</v>
      </c>
      <c r="BC8" s="47">
        <v>3210.9</v>
      </c>
      <c r="BD8" s="47">
        <v>3345</v>
      </c>
      <c r="BE8" s="47">
        <v>3638.1</v>
      </c>
      <c r="BF8" s="47">
        <v>4040.7</v>
      </c>
      <c r="BG8" s="47">
        <v>4346.7</v>
      </c>
      <c r="BH8" s="47">
        <v>4590.1</v>
      </c>
      <c r="BI8" s="47">
        <v>4870.2</v>
      </c>
      <c r="BJ8" s="47">
        <v>5252.6</v>
      </c>
      <c r="BK8" s="47">
        <v>5657.7</v>
      </c>
      <c r="BL8" s="47">
        <v>5979.6</v>
      </c>
      <c r="BM8" s="47">
        <v>6174</v>
      </c>
      <c r="BN8" s="47">
        <v>6539.3</v>
      </c>
      <c r="BO8" s="47">
        <v>6878.7</v>
      </c>
      <c r="BP8" s="47">
        <v>7308.7</v>
      </c>
      <c r="BQ8" s="47">
        <v>7664</v>
      </c>
      <c r="BR8" s="47">
        <v>8100.2</v>
      </c>
      <c r="BS8" s="47">
        <v>8608.5</v>
      </c>
      <c r="BT8" s="47">
        <v>9089.1</v>
      </c>
      <c r="BU8" s="47">
        <v>9665.7</v>
      </c>
      <c r="BV8" s="47">
        <v>10289.7</v>
      </c>
      <c r="BW8" s="47">
        <v>10625.3</v>
      </c>
      <c r="BX8" s="47">
        <v>10980.2</v>
      </c>
      <c r="BY8" s="47">
        <v>11512.2</v>
      </c>
      <c r="BZ8" s="47">
        <v>12277</v>
      </c>
      <c r="CA8" s="47">
        <v>13095.4</v>
      </c>
      <c r="CB8" s="47">
        <v>13857.9</v>
      </c>
      <c r="CC8" s="47">
        <v>14480.3</v>
      </c>
      <c r="CD8" s="47">
        <v>14720.3</v>
      </c>
      <c r="CE8" s="47">
        <v>14417.9</v>
      </c>
      <c r="CF8" s="47">
        <v>14958.3</v>
      </c>
      <c r="CG8" s="47">
        <v>15533.8</v>
      </c>
      <c r="CH8" s="47">
        <v>16244.6</v>
      </c>
    </row>
    <row r="9" spans="1:86" ht="12.75">
      <c r="A9" s="47" t="s">
        <v>64</v>
      </c>
      <c r="B9" s="3" t="s">
        <v>65</v>
      </c>
      <c r="C9" s="47">
        <v>77.4</v>
      </c>
      <c r="D9" s="47">
        <v>70.1</v>
      </c>
      <c r="E9" s="47">
        <v>60.7</v>
      </c>
      <c r="F9" s="47">
        <v>48.7</v>
      </c>
      <c r="G9" s="47">
        <v>45.9</v>
      </c>
      <c r="H9" s="47">
        <v>51.5</v>
      </c>
      <c r="I9" s="47">
        <v>55.9</v>
      </c>
      <c r="J9" s="47">
        <v>62.2</v>
      </c>
      <c r="K9" s="47">
        <v>66.8</v>
      </c>
      <c r="L9" s="47">
        <v>64.3</v>
      </c>
      <c r="M9" s="47">
        <v>67.2</v>
      </c>
      <c r="N9" s="47">
        <v>71.3</v>
      </c>
      <c r="O9" s="47">
        <v>81.1</v>
      </c>
      <c r="P9" s="47">
        <v>89</v>
      </c>
      <c r="Q9" s="47">
        <v>99.9</v>
      </c>
      <c r="R9" s="47">
        <v>108.6</v>
      </c>
      <c r="S9" s="47">
        <v>120</v>
      </c>
      <c r="T9" s="47">
        <v>144.3</v>
      </c>
      <c r="U9" s="47">
        <v>162</v>
      </c>
      <c r="V9" s="47">
        <v>175</v>
      </c>
      <c r="W9" s="47">
        <v>178.5</v>
      </c>
      <c r="X9" s="47">
        <v>192.2</v>
      </c>
      <c r="Y9" s="47">
        <v>208.5</v>
      </c>
      <c r="Z9" s="47">
        <v>219.5</v>
      </c>
      <c r="AA9" s="47">
        <v>233</v>
      </c>
      <c r="AB9" s="47">
        <v>239.9</v>
      </c>
      <c r="AC9" s="47">
        <v>258.7</v>
      </c>
      <c r="AD9" s="47">
        <v>271.6</v>
      </c>
      <c r="AE9" s="47">
        <v>286.7</v>
      </c>
      <c r="AF9" s="47">
        <v>296</v>
      </c>
      <c r="AG9" s="47">
        <v>317.5</v>
      </c>
      <c r="AH9" s="47">
        <v>331.6</v>
      </c>
      <c r="AI9" s="47">
        <v>342</v>
      </c>
      <c r="AJ9" s="47">
        <v>363.1</v>
      </c>
      <c r="AK9" s="47">
        <v>382.5</v>
      </c>
      <c r="AL9" s="47">
        <v>411.2</v>
      </c>
      <c r="AM9" s="47">
        <v>443.6</v>
      </c>
      <c r="AN9" s="47">
        <v>480.6</v>
      </c>
      <c r="AO9" s="47">
        <v>507.4</v>
      </c>
      <c r="AP9" s="47">
        <v>557.4</v>
      </c>
      <c r="AQ9" s="47">
        <v>604.5</v>
      </c>
      <c r="AR9" s="47">
        <v>647.7</v>
      </c>
      <c r="AS9" s="47">
        <v>701</v>
      </c>
      <c r="AT9" s="47">
        <v>769.4</v>
      </c>
      <c r="AU9" s="47">
        <v>851.1</v>
      </c>
      <c r="AV9" s="47">
        <v>932</v>
      </c>
      <c r="AW9" s="47">
        <v>1032.8</v>
      </c>
      <c r="AX9" s="47">
        <v>1150.2</v>
      </c>
      <c r="AY9" s="47">
        <v>1276.7</v>
      </c>
      <c r="AZ9" s="47">
        <v>1426.2</v>
      </c>
      <c r="BA9" s="47">
        <v>1589.5</v>
      </c>
      <c r="BB9" s="47">
        <v>1754.6</v>
      </c>
      <c r="BC9" s="47">
        <v>1937.5</v>
      </c>
      <c r="BD9" s="47">
        <v>2073.9</v>
      </c>
      <c r="BE9" s="47">
        <v>2286.5</v>
      </c>
      <c r="BF9" s="47">
        <v>2498.2</v>
      </c>
      <c r="BG9" s="47">
        <v>2722.7</v>
      </c>
      <c r="BH9" s="47">
        <v>2898.4</v>
      </c>
      <c r="BI9" s="47">
        <v>3092.1</v>
      </c>
      <c r="BJ9" s="47">
        <v>3346.9</v>
      </c>
      <c r="BK9" s="47">
        <v>3592.8</v>
      </c>
      <c r="BL9" s="47">
        <v>3825.6</v>
      </c>
      <c r="BM9" s="47">
        <v>3960.2</v>
      </c>
      <c r="BN9" s="47">
        <v>4215.7</v>
      </c>
      <c r="BO9" s="47">
        <v>4471</v>
      </c>
      <c r="BP9" s="47">
        <v>4741</v>
      </c>
      <c r="BQ9" s="47">
        <v>4984.2</v>
      </c>
      <c r="BR9" s="47">
        <v>5268.1</v>
      </c>
      <c r="BS9" s="47">
        <v>5560.7</v>
      </c>
      <c r="BT9" s="47">
        <v>5903</v>
      </c>
      <c r="BU9" s="47">
        <v>6316.9</v>
      </c>
      <c r="BV9" s="47">
        <v>6801.6</v>
      </c>
      <c r="BW9" s="47">
        <v>7106.9</v>
      </c>
      <c r="BX9" s="47">
        <v>7385.3</v>
      </c>
      <c r="BY9" s="47">
        <v>7764.4</v>
      </c>
      <c r="BZ9" s="47">
        <v>8257.8</v>
      </c>
      <c r="CA9" s="47">
        <v>8790.3</v>
      </c>
      <c r="CB9" s="47">
        <v>9297.5</v>
      </c>
      <c r="CC9" s="47">
        <v>9744.4</v>
      </c>
      <c r="CD9" s="47">
        <v>10005.5</v>
      </c>
      <c r="CE9" s="47">
        <v>9842.9</v>
      </c>
      <c r="CF9" s="47">
        <v>10201.9</v>
      </c>
      <c r="CG9" s="47">
        <v>10711.8</v>
      </c>
      <c r="CH9" s="47">
        <v>11149.6</v>
      </c>
    </row>
    <row r="10" spans="1:86" ht="12.75">
      <c r="A10" s="47" t="s">
        <v>66</v>
      </c>
      <c r="B10" s="47" t="s">
        <v>67</v>
      </c>
      <c r="C10" s="47">
        <v>43.8</v>
      </c>
      <c r="D10" s="47">
        <v>38.2</v>
      </c>
      <c r="E10" s="47">
        <v>31.7</v>
      </c>
      <c r="F10" s="47">
        <v>24.1</v>
      </c>
      <c r="G10" s="47">
        <v>23.8</v>
      </c>
      <c r="H10" s="47">
        <v>28.5</v>
      </c>
      <c r="I10" s="47">
        <v>31.6</v>
      </c>
      <c r="J10" s="47">
        <v>36</v>
      </c>
      <c r="K10" s="47">
        <v>38.4</v>
      </c>
      <c r="L10" s="47">
        <v>36</v>
      </c>
      <c r="M10" s="47">
        <v>37.9</v>
      </c>
      <c r="N10" s="47">
        <v>40.6</v>
      </c>
      <c r="O10" s="47">
        <v>47.4</v>
      </c>
      <c r="P10" s="47">
        <v>51</v>
      </c>
      <c r="Q10" s="47">
        <v>56.3</v>
      </c>
      <c r="R10" s="47">
        <v>60.5</v>
      </c>
      <c r="S10" s="47">
        <v>67.6</v>
      </c>
      <c r="T10" s="47">
        <v>86.2</v>
      </c>
      <c r="U10" s="47">
        <v>99.4</v>
      </c>
      <c r="V10" s="47">
        <v>107.4</v>
      </c>
      <c r="W10" s="47">
        <v>108.1</v>
      </c>
      <c r="X10" s="47">
        <v>116.8</v>
      </c>
      <c r="Y10" s="47">
        <v>124.8</v>
      </c>
      <c r="Z10" s="47">
        <v>128.8</v>
      </c>
      <c r="AA10" s="47">
        <v>134.8</v>
      </c>
      <c r="AB10" s="47">
        <v>135.8</v>
      </c>
      <c r="AC10" s="47">
        <v>147.4</v>
      </c>
      <c r="AD10" s="47">
        <v>152.2</v>
      </c>
      <c r="AE10" s="47">
        <v>159.6</v>
      </c>
      <c r="AF10" s="47">
        <v>161.6</v>
      </c>
      <c r="AG10" s="47">
        <v>172.6</v>
      </c>
      <c r="AH10" s="47">
        <v>177</v>
      </c>
      <c r="AI10" s="47">
        <v>178.8</v>
      </c>
      <c r="AJ10" s="47">
        <v>189</v>
      </c>
      <c r="AK10" s="47">
        <v>198.2</v>
      </c>
      <c r="AL10" s="47">
        <v>212.3</v>
      </c>
      <c r="AM10" s="47">
        <v>229.7</v>
      </c>
      <c r="AN10" s="47">
        <v>249.6</v>
      </c>
      <c r="AO10" s="47">
        <v>259</v>
      </c>
      <c r="AP10" s="47">
        <v>284.6</v>
      </c>
      <c r="AQ10" s="47">
        <v>304.7</v>
      </c>
      <c r="AR10" s="47">
        <v>318.8</v>
      </c>
      <c r="AS10" s="47">
        <v>342.1</v>
      </c>
      <c r="AT10" s="47">
        <v>373.8</v>
      </c>
      <c r="AU10" s="47">
        <v>416.6</v>
      </c>
      <c r="AV10" s="47">
        <v>451.5</v>
      </c>
      <c r="AW10" s="47">
        <v>491.3</v>
      </c>
      <c r="AX10" s="47">
        <v>546.3</v>
      </c>
      <c r="AY10" s="47">
        <v>600.4</v>
      </c>
      <c r="AZ10" s="47">
        <v>663.6</v>
      </c>
      <c r="BA10" s="47">
        <v>737.9</v>
      </c>
      <c r="BB10" s="47">
        <v>799.8</v>
      </c>
      <c r="BC10" s="47">
        <v>869.4</v>
      </c>
      <c r="BD10" s="47">
        <v>899.3</v>
      </c>
      <c r="BE10" s="47">
        <v>973.8</v>
      </c>
      <c r="BF10" s="47">
        <v>1063.7</v>
      </c>
      <c r="BG10" s="47">
        <v>1137.6</v>
      </c>
      <c r="BH10" s="47">
        <v>1195.6</v>
      </c>
      <c r="BI10" s="47">
        <v>1256.3</v>
      </c>
      <c r="BJ10" s="47">
        <v>1337.3</v>
      </c>
      <c r="BK10" s="47">
        <v>1423.8</v>
      </c>
      <c r="BL10" s="47">
        <v>1491.3</v>
      </c>
      <c r="BM10" s="47">
        <v>1497.4</v>
      </c>
      <c r="BN10" s="47">
        <v>1563.3</v>
      </c>
      <c r="BO10" s="47">
        <v>1642.3</v>
      </c>
      <c r="BP10" s="47">
        <v>1746.6</v>
      </c>
      <c r="BQ10" s="47">
        <v>1815.5</v>
      </c>
      <c r="BR10" s="47">
        <v>1917.7</v>
      </c>
      <c r="BS10" s="47">
        <v>2006.8</v>
      </c>
      <c r="BT10" s="47">
        <v>2108.7</v>
      </c>
      <c r="BU10" s="47">
        <v>2286.8</v>
      </c>
      <c r="BV10" s="47">
        <v>2452.9</v>
      </c>
      <c r="BW10" s="47">
        <v>2525.2</v>
      </c>
      <c r="BX10" s="47">
        <v>2598.6</v>
      </c>
      <c r="BY10" s="47">
        <v>2721.6</v>
      </c>
      <c r="BZ10" s="47">
        <v>2900.3</v>
      </c>
      <c r="CA10" s="47">
        <v>3080.3</v>
      </c>
      <c r="CB10" s="47">
        <v>3235.8</v>
      </c>
      <c r="CC10" s="47">
        <v>3361.6</v>
      </c>
      <c r="CD10" s="47">
        <v>3375.7</v>
      </c>
      <c r="CE10" s="47">
        <v>3198.4</v>
      </c>
      <c r="CF10" s="47">
        <v>3362.8</v>
      </c>
      <c r="CG10" s="47">
        <v>3602.7</v>
      </c>
      <c r="CH10" s="47">
        <v>3769.7</v>
      </c>
    </row>
    <row r="11" spans="1:86" ht="12.75">
      <c r="A11" s="47" t="s">
        <v>68</v>
      </c>
      <c r="B11" s="47" t="s">
        <v>69</v>
      </c>
      <c r="C11" s="47">
        <v>9.8</v>
      </c>
      <c r="D11" s="47">
        <v>7.7</v>
      </c>
      <c r="E11" s="47">
        <v>5.9</v>
      </c>
      <c r="F11" s="47">
        <v>4</v>
      </c>
      <c r="G11" s="47">
        <v>3.8</v>
      </c>
      <c r="H11" s="47">
        <v>4.6</v>
      </c>
      <c r="I11" s="47">
        <v>5.5</v>
      </c>
      <c r="J11" s="47">
        <v>6.7</v>
      </c>
      <c r="K11" s="47">
        <v>7.4</v>
      </c>
      <c r="L11" s="47">
        <v>6.1</v>
      </c>
      <c r="M11" s="47">
        <v>7.2</v>
      </c>
      <c r="N11" s="47">
        <v>8.3</v>
      </c>
      <c r="O11" s="47">
        <v>10.3</v>
      </c>
      <c r="P11" s="47">
        <v>7.6</v>
      </c>
      <c r="Q11" s="47">
        <v>7.5</v>
      </c>
      <c r="R11" s="47">
        <v>7.7</v>
      </c>
      <c r="S11" s="47">
        <v>9.1</v>
      </c>
      <c r="T11" s="47">
        <v>17.1</v>
      </c>
      <c r="U11" s="47">
        <v>21.8</v>
      </c>
      <c r="V11" s="47">
        <v>24.5</v>
      </c>
      <c r="W11" s="47">
        <v>26.6</v>
      </c>
      <c r="X11" s="47">
        <v>32.4</v>
      </c>
      <c r="Y11" s="47">
        <v>31.7</v>
      </c>
      <c r="Z11" s="47">
        <v>31.2</v>
      </c>
      <c r="AA11" s="47">
        <v>34.6</v>
      </c>
      <c r="AB11" s="47">
        <v>33.7</v>
      </c>
      <c r="AC11" s="47">
        <v>40.7</v>
      </c>
      <c r="AD11" s="47">
        <v>40.2</v>
      </c>
      <c r="AE11" s="47">
        <v>42</v>
      </c>
      <c r="AF11" s="47">
        <v>39.5</v>
      </c>
      <c r="AG11" s="47">
        <v>44.9</v>
      </c>
      <c r="AH11" s="47">
        <v>45.6</v>
      </c>
      <c r="AI11" s="47">
        <v>44.2</v>
      </c>
      <c r="AJ11" s="47">
        <v>49.5</v>
      </c>
      <c r="AK11" s="47">
        <v>54.2</v>
      </c>
      <c r="AL11" s="47">
        <v>59.6</v>
      </c>
      <c r="AM11" s="47">
        <v>66.4</v>
      </c>
      <c r="AN11" s="47">
        <v>71.7</v>
      </c>
      <c r="AO11" s="47">
        <v>74</v>
      </c>
      <c r="AP11" s="47">
        <v>84.8</v>
      </c>
      <c r="AQ11" s="47">
        <v>90.5</v>
      </c>
      <c r="AR11" s="47">
        <v>90</v>
      </c>
      <c r="AS11" s="47">
        <v>102.4</v>
      </c>
      <c r="AT11" s="47">
        <v>116.4</v>
      </c>
      <c r="AU11" s="47">
        <v>130.5</v>
      </c>
      <c r="AV11" s="47">
        <v>130.2</v>
      </c>
      <c r="AW11" s="47">
        <v>142.2</v>
      </c>
      <c r="AX11" s="47">
        <v>168.6</v>
      </c>
      <c r="AY11" s="47">
        <v>192</v>
      </c>
      <c r="AZ11" s="47">
        <v>213.3</v>
      </c>
      <c r="BA11" s="47">
        <v>226.3</v>
      </c>
      <c r="BB11" s="47">
        <v>226.4</v>
      </c>
      <c r="BC11" s="47">
        <v>243.9</v>
      </c>
      <c r="BD11" s="47">
        <v>253</v>
      </c>
      <c r="BE11" s="47">
        <v>295</v>
      </c>
      <c r="BF11" s="47">
        <v>342.2</v>
      </c>
      <c r="BG11" s="47">
        <v>380.4</v>
      </c>
      <c r="BH11" s="47">
        <v>421.4</v>
      </c>
      <c r="BI11" s="47">
        <v>442</v>
      </c>
      <c r="BJ11" s="47">
        <v>475.1</v>
      </c>
      <c r="BK11" s="47">
        <v>494.3</v>
      </c>
      <c r="BL11" s="47">
        <v>497.1</v>
      </c>
      <c r="BM11" s="47">
        <v>477.2</v>
      </c>
      <c r="BN11" s="47">
        <v>508.1</v>
      </c>
      <c r="BO11" s="47">
        <v>551.5</v>
      </c>
      <c r="BP11" s="47">
        <v>607.2</v>
      </c>
      <c r="BQ11" s="47">
        <v>635.7</v>
      </c>
      <c r="BR11" s="47">
        <v>676.3</v>
      </c>
      <c r="BS11" s="47">
        <v>715.5</v>
      </c>
      <c r="BT11" s="47">
        <v>779.3</v>
      </c>
      <c r="BU11" s="47">
        <v>855.6</v>
      </c>
      <c r="BV11" s="47">
        <v>912.6</v>
      </c>
      <c r="BW11" s="47">
        <v>941.5</v>
      </c>
      <c r="BX11" s="47">
        <v>985.4</v>
      </c>
      <c r="BY11" s="47">
        <v>1017.5</v>
      </c>
      <c r="BZ11" s="47">
        <v>1079.8</v>
      </c>
      <c r="CA11" s="47">
        <v>1127.2</v>
      </c>
      <c r="CB11" s="47">
        <v>1156.1</v>
      </c>
      <c r="CC11" s="47">
        <v>1184.6</v>
      </c>
      <c r="CD11" s="47">
        <v>1102.3</v>
      </c>
      <c r="CE11" s="47">
        <v>1023.3</v>
      </c>
      <c r="CF11" s="47">
        <v>1070.7</v>
      </c>
      <c r="CG11" s="47">
        <v>1129.9</v>
      </c>
      <c r="CH11" s="47">
        <v>1202.7</v>
      </c>
    </row>
    <row r="12" spans="1:86" ht="12.75">
      <c r="A12" s="47" t="s">
        <v>70</v>
      </c>
      <c r="B12" s="47" t="s">
        <v>71</v>
      </c>
      <c r="C12" s="47">
        <v>33.9</v>
      </c>
      <c r="D12" s="47">
        <v>30.5</v>
      </c>
      <c r="E12" s="47">
        <v>25.8</v>
      </c>
      <c r="F12" s="47">
        <v>20.2</v>
      </c>
      <c r="G12" s="47">
        <v>20</v>
      </c>
      <c r="H12" s="47">
        <v>23.9</v>
      </c>
      <c r="I12" s="47">
        <v>26.1</v>
      </c>
      <c r="J12" s="47">
        <v>29.2</v>
      </c>
      <c r="K12" s="47">
        <v>31</v>
      </c>
      <c r="L12" s="47">
        <v>29.9</v>
      </c>
      <c r="M12" s="47">
        <v>30.8</v>
      </c>
      <c r="N12" s="47">
        <v>32.3</v>
      </c>
      <c r="O12" s="47">
        <v>37.2</v>
      </c>
      <c r="P12" s="47">
        <v>43.4</v>
      </c>
      <c r="Q12" s="47">
        <v>48.9</v>
      </c>
      <c r="R12" s="47">
        <v>52.8</v>
      </c>
      <c r="S12" s="47">
        <v>58.5</v>
      </c>
      <c r="T12" s="47">
        <v>69.1</v>
      </c>
      <c r="U12" s="47">
        <v>77.6</v>
      </c>
      <c r="V12" s="47">
        <v>83</v>
      </c>
      <c r="W12" s="47">
        <v>81.5</v>
      </c>
      <c r="X12" s="47">
        <v>84.4</v>
      </c>
      <c r="Y12" s="47">
        <v>93</v>
      </c>
      <c r="Z12" s="47">
        <v>97.5</v>
      </c>
      <c r="AA12" s="47">
        <v>100.2</v>
      </c>
      <c r="AB12" s="47">
        <v>102.1</v>
      </c>
      <c r="AC12" s="47">
        <v>106.7</v>
      </c>
      <c r="AD12" s="47">
        <v>112</v>
      </c>
      <c r="AE12" s="47">
        <v>117.6</v>
      </c>
      <c r="AF12" s="47">
        <v>122</v>
      </c>
      <c r="AG12" s="47">
        <v>127.7</v>
      </c>
      <c r="AH12" s="47">
        <v>131.4</v>
      </c>
      <c r="AI12" s="47">
        <v>134.6</v>
      </c>
      <c r="AJ12" s="47">
        <v>139.5</v>
      </c>
      <c r="AK12" s="47">
        <v>143.9</v>
      </c>
      <c r="AL12" s="47">
        <v>152.7</v>
      </c>
      <c r="AM12" s="47">
        <v>163.3</v>
      </c>
      <c r="AN12" s="47">
        <v>177.9</v>
      </c>
      <c r="AO12" s="47">
        <v>185</v>
      </c>
      <c r="AP12" s="47">
        <v>199.8</v>
      </c>
      <c r="AQ12" s="47">
        <v>214.2</v>
      </c>
      <c r="AR12" s="47">
        <v>228.8</v>
      </c>
      <c r="AS12" s="47">
        <v>239.7</v>
      </c>
      <c r="AT12" s="47">
        <v>257.4</v>
      </c>
      <c r="AU12" s="47">
        <v>286.1</v>
      </c>
      <c r="AV12" s="47">
        <v>321.4</v>
      </c>
      <c r="AW12" s="47">
        <v>349.2</v>
      </c>
      <c r="AX12" s="47">
        <v>377.7</v>
      </c>
      <c r="AY12" s="47">
        <v>408.4</v>
      </c>
      <c r="AZ12" s="47">
        <v>450.2</v>
      </c>
      <c r="BA12" s="47">
        <v>511.6</v>
      </c>
      <c r="BB12" s="47">
        <v>573.4</v>
      </c>
      <c r="BC12" s="47">
        <v>625.4</v>
      </c>
      <c r="BD12" s="47">
        <v>646.3</v>
      </c>
      <c r="BE12" s="47">
        <v>678.8</v>
      </c>
      <c r="BF12" s="47">
        <v>721.5</v>
      </c>
      <c r="BG12" s="47">
        <v>757.2</v>
      </c>
      <c r="BH12" s="47">
        <v>774.2</v>
      </c>
      <c r="BI12" s="47">
        <v>814.3</v>
      </c>
      <c r="BJ12" s="47">
        <v>862.3</v>
      </c>
      <c r="BK12" s="47">
        <v>929.5</v>
      </c>
      <c r="BL12" s="47">
        <v>994.2</v>
      </c>
      <c r="BM12" s="47">
        <v>1020.3</v>
      </c>
      <c r="BN12" s="47">
        <v>1055.2</v>
      </c>
      <c r="BO12" s="47">
        <v>1090.8</v>
      </c>
      <c r="BP12" s="47">
        <v>1139.4</v>
      </c>
      <c r="BQ12" s="47">
        <v>1179.8</v>
      </c>
      <c r="BR12" s="47">
        <v>1241.4</v>
      </c>
      <c r="BS12" s="47">
        <v>1291.2</v>
      </c>
      <c r="BT12" s="47">
        <v>1329.4</v>
      </c>
      <c r="BU12" s="47">
        <v>1431.2</v>
      </c>
      <c r="BV12" s="47">
        <v>1540.3</v>
      </c>
      <c r="BW12" s="47">
        <v>1583.7</v>
      </c>
      <c r="BX12" s="47">
        <v>1613.2</v>
      </c>
      <c r="BY12" s="47">
        <v>1704</v>
      </c>
      <c r="BZ12" s="47">
        <v>1820.4</v>
      </c>
      <c r="CA12" s="47">
        <v>1953.1</v>
      </c>
      <c r="CB12" s="47">
        <v>2079.7</v>
      </c>
      <c r="CC12" s="47">
        <v>2176.9</v>
      </c>
      <c r="CD12" s="47">
        <v>2273.4</v>
      </c>
      <c r="CE12" s="47">
        <v>2175.1</v>
      </c>
      <c r="CF12" s="47">
        <v>2292.1</v>
      </c>
      <c r="CG12" s="47">
        <v>2472.8</v>
      </c>
      <c r="CH12" s="47">
        <v>2567</v>
      </c>
    </row>
    <row r="13" spans="1:86" ht="12.75">
      <c r="A13" s="47" t="s">
        <v>72</v>
      </c>
      <c r="B13" s="47" t="s">
        <v>73</v>
      </c>
      <c r="C13" s="47">
        <v>33.6</v>
      </c>
      <c r="D13" s="47">
        <v>32</v>
      </c>
      <c r="E13" s="47">
        <v>29</v>
      </c>
      <c r="F13" s="47">
        <v>24.6</v>
      </c>
      <c r="G13" s="47">
        <v>22.2</v>
      </c>
      <c r="H13" s="47">
        <v>23</v>
      </c>
      <c r="I13" s="47">
        <v>24.3</v>
      </c>
      <c r="J13" s="47">
        <v>26.2</v>
      </c>
      <c r="K13" s="47">
        <v>28.5</v>
      </c>
      <c r="L13" s="47">
        <v>28.3</v>
      </c>
      <c r="M13" s="47">
        <v>29.3</v>
      </c>
      <c r="N13" s="47">
        <v>30.7</v>
      </c>
      <c r="O13" s="47">
        <v>33.6</v>
      </c>
      <c r="P13" s="47">
        <v>38</v>
      </c>
      <c r="Q13" s="47">
        <v>43.6</v>
      </c>
      <c r="R13" s="47">
        <v>48.1</v>
      </c>
      <c r="S13" s="47">
        <v>52.4</v>
      </c>
      <c r="T13" s="47">
        <v>58.1</v>
      </c>
      <c r="U13" s="47">
        <v>62.6</v>
      </c>
      <c r="V13" s="47">
        <v>67.6</v>
      </c>
      <c r="W13" s="47">
        <v>70.4</v>
      </c>
      <c r="X13" s="47">
        <v>75.4</v>
      </c>
      <c r="Y13" s="47">
        <v>83.7</v>
      </c>
      <c r="Z13" s="47">
        <v>90.7</v>
      </c>
      <c r="AA13" s="47">
        <v>98.2</v>
      </c>
      <c r="AB13" s="47">
        <v>104.2</v>
      </c>
      <c r="AC13" s="47">
        <v>111.3</v>
      </c>
      <c r="AD13" s="47">
        <v>119.4</v>
      </c>
      <c r="AE13" s="47">
        <v>127.1</v>
      </c>
      <c r="AF13" s="47">
        <v>134.5</v>
      </c>
      <c r="AG13" s="47">
        <v>144.9</v>
      </c>
      <c r="AH13" s="47">
        <v>154.6</v>
      </c>
      <c r="AI13" s="47">
        <v>163.2</v>
      </c>
      <c r="AJ13" s="47">
        <v>174.1</v>
      </c>
      <c r="AK13" s="47">
        <v>184.3</v>
      </c>
      <c r="AL13" s="47">
        <v>198.9</v>
      </c>
      <c r="AM13" s="47">
        <v>213.9</v>
      </c>
      <c r="AN13" s="47">
        <v>231</v>
      </c>
      <c r="AO13" s="47">
        <v>248.4</v>
      </c>
      <c r="AP13" s="47">
        <v>272.8</v>
      </c>
      <c r="AQ13" s="47">
        <v>299.8</v>
      </c>
      <c r="AR13" s="47">
        <v>328.9</v>
      </c>
      <c r="AS13" s="47">
        <v>358.9</v>
      </c>
      <c r="AT13" s="47">
        <v>395.6</v>
      </c>
      <c r="AU13" s="47">
        <v>434.5</v>
      </c>
      <c r="AV13" s="47">
        <v>480.5</v>
      </c>
      <c r="AW13" s="47">
        <v>541.4</v>
      </c>
      <c r="AX13" s="47">
        <v>603.9</v>
      </c>
      <c r="AY13" s="47">
        <v>676.3</v>
      </c>
      <c r="AZ13" s="47">
        <v>762.6</v>
      </c>
      <c r="BA13" s="47">
        <v>851.6</v>
      </c>
      <c r="BB13" s="47">
        <v>954.8</v>
      </c>
      <c r="BC13" s="47">
        <v>1068.1</v>
      </c>
      <c r="BD13" s="47">
        <v>1174.6</v>
      </c>
      <c r="BE13" s="47">
        <v>1312.7</v>
      </c>
      <c r="BF13" s="47">
        <v>1434.5</v>
      </c>
      <c r="BG13" s="47">
        <v>1585.1</v>
      </c>
      <c r="BH13" s="47">
        <v>1702.8</v>
      </c>
      <c r="BI13" s="47">
        <v>1835.8</v>
      </c>
      <c r="BJ13" s="47">
        <v>2009.6</v>
      </c>
      <c r="BK13" s="47">
        <v>2169</v>
      </c>
      <c r="BL13" s="47">
        <v>2334.3</v>
      </c>
      <c r="BM13" s="47">
        <v>2462.7</v>
      </c>
      <c r="BN13" s="47">
        <v>2652.4</v>
      </c>
      <c r="BO13" s="47">
        <v>2828.7</v>
      </c>
      <c r="BP13" s="47">
        <v>2994.5</v>
      </c>
      <c r="BQ13" s="47">
        <v>3168.6</v>
      </c>
      <c r="BR13" s="47">
        <v>3350.4</v>
      </c>
      <c r="BS13" s="47">
        <v>3554</v>
      </c>
      <c r="BT13" s="47">
        <v>3794.3</v>
      </c>
      <c r="BU13" s="47">
        <v>4030.1</v>
      </c>
      <c r="BV13" s="47">
        <v>4348.8</v>
      </c>
      <c r="BW13" s="47">
        <v>4581.6</v>
      </c>
      <c r="BX13" s="47">
        <v>4786.7</v>
      </c>
      <c r="BY13" s="47">
        <v>5042.8</v>
      </c>
      <c r="BZ13" s="47">
        <v>5357.5</v>
      </c>
      <c r="CA13" s="47">
        <v>5710.1</v>
      </c>
      <c r="CB13" s="47">
        <v>6061.7</v>
      </c>
      <c r="CC13" s="47">
        <v>6382.9</v>
      </c>
      <c r="CD13" s="47">
        <v>6629.8</v>
      </c>
      <c r="CE13" s="47">
        <v>6644.5</v>
      </c>
      <c r="CF13" s="47">
        <v>6839.1</v>
      </c>
      <c r="CG13" s="47">
        <v>7109.1</v>
      </c>
      <c r="CH13" s="47">
        <v>7379.9</v>
      </c>
    </row>
    <row r="14" spans="1:86" ht="12.75">
      <c r="A14" s="47" t="s">
        <v>74</v>
      </c>
      <c r="B14" s="3" t="s">
        <v>75</v>
      </c>
      <c r="C14" s="47">
        <v>17.2</v>
      </c>
      <c r="D14" s="47">
        <v>11.4</v>
      </c>
      <c r="E14" s="47">
        <v>6.5</v>
      </c>
      <c r="F14" s="47">
        <v>1.8</v>
      </c>
      <c r="G14" s="47">
        <v>2.3</v>
      </c>
      <c r="H14" s="47">
        <v>4.3</v>
      </c>
      <c r="I14" s="47">
        <v>7.4</v>
      </c>
      <c r="J14" s="47">
        <v>9.4</v>
      </c>
      <c r="K14" s="47">
        <v>13</v>
      </c>
      <c r="L14" s="47">
        <v>7.9</v>
      </c>
      <c r="M14" s="47">
        <v>10.2</v>
      </c>
      <c r="N14" s="47">
        <v>14.6</v>
      </c>
      <c r="O14" s="47">
        <v>19.4</v>
      </c>
      <c r="P14" s="47">
        <v>11.8</v>
      </c>
      <c r="Q14" s="47">
        <v>7.4</v>
      </c>
      <c r="R14" s="47">
        <v>9.2</v>
      </c>
      <c r="S14" s="47">
        <v>12.4</v>
      </c>
      <c r="T14" s="47">
        <v>33.1</v>
      </c>
      <c r="U14" s="47">
        <v>37.1</v>
      </c>
      <c r="V14" s="47">
        <v>50.3</v>
      </c>
      <c r="W14" s="47">
        <v>39.1</v>
      </c>
      <c r="X14" s="47">
        <v>56.5</v>
      </c>
      <c r="Y14" s="47">
        <v>62.8</v>
      </c>
      <c r="Z14" s="47">
        <v>57.3</v>
      </c>
      <c r="AA14" s="47">
        <v>60.4</v>
      </c>
      <c r="AB14" s="47">
        <v>58.1</v>
      </c>
      <c r="AC14" s="47">
        <v>73.8</v>
      </c>
      <c r="AD14" s="47">
        <v>77.7</v>
      </c>
      <c r="AE14" s="47">
        <v>76.5</v>
      </c>
      <c r="AF14" s="47">
        <v>70.9</v>
      </c>
      <c r="AG14" s="47">
        <v>85.7</v>
      </c>
      <c r="AH14" s="47">
        <v>86.5</v>
      </c>
      <c r="AI14" s="47">
        <v>86.6</v>
      </c>
      <c r="AJ14" s="47">
        <v>97</v>
      </c>
      <c r="AK14" s="47">
        <v>103.3</v>
      </c>
      <c r="AL14" s="47">
        <v>112.2</v>
      </c>
      <c r="AM14" s="47">
        <v>129.6</v>
      </c>
      <c r="AN14" s="47">
        <v>144.2</v>
      </c>
      <c r="AO14" s="47">
        <v>142.7</v>
      </c>
      <c r="AP14" s="47">
        <v>156.9</v>
      </c>
      <c r="AQ14" s="47">
        <v>173.6</v>
      </c>
      <c r="AR14" s="47">
        <v>170.1</v>
      </c>
      <c r="AS14" s="47">
        <v>196.8</v>
      </c>
      <c r="AT14" s="47">
        <v>228.1</v>
      </c>
      <c r="AU14" s="47">
        <v>266.9</v>
      </c>
      <c r="AV14" s="47">
        <v>274.5</v>
      </c>
      <c r="AW14" s="47">
        <v>257.3</v>
      </c>
      <c r="AX14" s="47">
        <v>323.2</v>
      </c>
      <c r="AY14" s="47">
        <v>396.6</v>
      </c>
      <c r="AZ14" s="47">
        <v>478.4</v>
      </c>
      <c r="BA14" s="47">
        <v>539.7</v>
      </c>
      <c r="BB14" s="47">
        <v>530.1</v>
      </c>
      <c r="BC14" s="47">
        <v>631.2</v>
      </c>
      <c r="BD14" s="47">
        <v>581</v>
      </c>
      <c r="BE14" s="47">
        <v>637.5</v>
      </c>
      <c r="BF14" s="47">
        <v>820.1</v>
      </c>
      <c r="BG14" s="47">
        <v>829.6</v>
      </c>
      <c r="BH14" s="47">
        <v>849.1</v>
      </c>
      <c r="BI14" s="47">
        <v>892.2</v>
      </c>
      <c r="BJ14" s="47">
        <v>937</v>
      </c>
      <c r="BK14" s="47">
        <v>999.7</v>
      </c>
      <c r="BL14" s="47">
        <v>993.5</v>
      </c>
      <c r="BM14" s="47">
        <v>944.3</v>
      </c>
      <c r="BN14" s="47">
        <v>1013</v>
      </c>
      <c r="BO14" s="47">
        <v>1106.8</v>
      </c>
      <c r="BP14" s="47">
        <v>1256.5</v>
      </c>
      <c r="BQ14" s="47">
        <v>1317.5</v>
      </c>
      <c r="BR14" s="47">
        <v>1432.1</v>
      </c>
      <c r="BS14" s="47">
        <v>1595.6</v>
      </c>
      <c r="BT14" s="47">
        <v>1735.3</v>
      </c>
      <c r="BU14" s="47">
        <v>1884.2</v>
      </c>
      <c r="BV14" s="47">
        <v>2033.8</v>
      </c>
      <c r="BW14" s="47">
        <v>1928.6</v>
      </c>
      <c r="BX14" s="47">
        <v>1925</v>
      </c>
      <c r="BY14" s="47">
        <v>2027.9</v>
      </c>
      <c r="BZ14" s="47">
        <v>2276.7</v>
      </c>
      <c r="CA14" s="47">
        <v>2527.1</v>
      </c>
      <c r="CB14" s="47">
        <v>2680.6</v>
      </c>
      <c r="CC14" s="47">
        <v>2643.7</v>
      </c>
      <c r="CD14" s="47">
        <v>2424.8</v>
      </c>
      <c r="CE14" s="47">
        <v>1878.1</v>
      </c>
      <c r="CF14" s="47">
        <v>2100.8</v>
      </c>
      <c r="CG14" s="47">
        <v>2232.1</v>
      </c>
      <c r="CH14" s="47">
        <v>2475.2</v>
      </c>
    </row>
    <row r="15" spans="1:86" ht="12.75">
      <c r="A15" s="47" t="s">
        <v>76</v>
      </c>
      <c r="B15" s="47" t="s">
        <v>77</v>
      </c>
      <c r="C15" s="47">
        <v>15.6</v>
      </c>
      <c r="D15" s="47">
        <v>11.7</v>
      </c>
      <c r="E15" s="47">
        <v>7.7</v>
      </c>
      <c r="F15" s="47">
        <v>4.2</v>
      </c>
      <c r="G15" s="47">
        <v>3.7</v>
      </c>
      <c r="H15" s="47">
        <v>4.9</v>
      </c>
      <c r="I15" s="47">
        <v>6.2</v>
      </c>
      <c r="J15" s="47">
        <v>8.2</v>
      </c>
      <c r="K15" s="47">
        <v>10.3</v>
      </c>
      <c r="L15" s="47">
        <v>8.5</v>
      </c>
      <c r="M15" s="47">
        <v>10</v>
      </c>
      <c r="N15" s="47">
        <v>12.2</v>
      </c>
      <c r="O15" s="47">
        <v>15</v>
      </c>
      <c r="P15" s="47">
        <v>9.9</v>
      </c>
      <c r="Q15" s="47">
        <v>8.1</v>
      </c>
      <c r="R15" s="47">
        <v>10.1</v>
      </c>
      <c r="S15" s="47">
        <v>13.9</v>
      </c>
      <c r="T15" s="47">
        <v>27.1</v>
      </c>
      <c r="U15" s="47">
        <v>37.7</v>
      </c>
      <c r="V15" s="47">
        <v>44.7</v>
      </c>
      <c r="W15" s="47">
        <v>41.8</v>
      </c>
      <c r="X15" s="47">
        <v>50.8</v>
      </c>
      <c r="Y15" s="47">
        <v>52.8</v>
      </c>
      <c r="Z15" s="47">
        <v>53.8</v>
      </c>
      <c r="AA15" s="47">
        <v>58.5</v>
      </c>
      <c r="AB15" s="47">
        <v>60</v>
      </c>
      <c r="AC15" s="47">
        <v>68.8</v>
      </c>
      <c r="AD15" s="47">
        <v>73.7</v>
      </c>
      <c r="AE15" s="47">
        <v>75.7</v>
      </c>
      <c r="AF15" s="47">
        <v>71.3</v>
      </c>
      <c r="AG15" s="47">
        <v>81.7</v>
      </c>
      <c r="AH15" s="47">
        <v>83.2</v>
      </c>
      <c r="AI15" s="47">
        <v>83.6</v>
      </c>
      <c r="AJ15" s="47">
        <v>90.9</v>
      </c>
      <c r="AK15" s="47">
        <v>97.7</v>
      </c>
      <c r="AL15" s="47">
        <v>107.3</v>
      </c>
      <c r="AM15" s="47">
        <v>120.4</v>
      </c>
      <c r="AN15" s="47">
        <v>130.6</v>
      </c>
      <c r="AO15" s="47">
        <v>132.8</v>
      </c>
      <c r="AP15" s="47">
        <v>147.9</v>
      </c>
      <c r="AQ15" s="47">
        <v>164.4</v>
      </c>
      <c r="AR15" s="47">
        <v>168</v>
      </c>
      <c r="AS15" s="47">
        <v>188.6</v>
      </c>
      <c r="AT15" s="47">
        <v>219</v>
      </c>
      <c r="AU15" s="47">
        <v>251.1</v>
      </c>
      <c r="AV15" s="47">
        <v>260.5</v>
      </c>
      <c r="AW15" s="47">
        <v>263.5</v>
      </c>
      <c r="AX15" s="47">
        <v>306.1</v>
      </c>
      <c r="AY15" s="47">
        <v>374.3</v>
      </c>
      <c r="AZ15" s="47">
        <v>452.6</v>
      </c>
      <c r="BA15" s="47">
        <v>521.7</v>
      </c>
      <c r="BB15" s="47">
        <v>536.4</v>
      </c>
      <c r="BC15" s="47">
        <v>601.4</v>
      </c>
      <c r="BD15" s="47">
        <v>595.9</v>
      </c>
      <c r="BE15" s="47">
        <v>643.3</v>
      </c>
      <c r="BF15" s="47">
        <v>754.7</v>
      </c>
      <c r="BG15" s="47">
        <v>807.8</v>
      </c>
      <c r="BH15" s="47">
        <v>842.6</v>
      </c>
      <c r="BI15" s="47">
        <v>865</v>
      </c>
      <c r="BJ15" s="47">
        <v>918.5</v>
      </c>
      <c r="BK15" s="47">
        <v>972</v>
      </c>
      <c r="BL15" s="47">
        <v>978.9</v>
      </c>
      <c r="BM15" s="47">
        <v>944.7</v>
      </c>
      <c r="BN15" s="47">
        <v>996.7</v>
      </c>
      <c r="BO15" s="47">
        <v>1086</v>
      </c>
      <c r="BP15" s="47">
        <v>1192.7</v>
      </c>
      <c r="BQ15" s="47">
        <v>1286.3</v>
      </c>
      <c r="BR15" s="47">
        <v>1401.3</v>
      </c>
      <c r="BS15" s="47">
        <v>1524.7</v>
      </c>
      <c r="BT15" s="47">
        <v>1671.6</v>
      </c>
      <c r="BU15" s="47">
        <v>1823.4</v>
      </c>
      <c r="BV15" s="47">
        <v>1979.2</v>
      </c>
      <c r="BW15" s="47">
        <v>1966.9</v>
      </c>
      <c r="BX15" s="47">
        <v>1906.5</v>
      </c>
      <c r="BY15" s="47">
        <v>2008.7</v>
      </c>
      <c r="BZ15" s="47">
        <v>2212.8</v>
      </c>
      <c r="CA15" s="47">
        <v>2467.5</v>
      </c>
      <c r="CB15" s="47">
        <v>2613.7</v>
      </c>
      <c r="CC15" s="47">
        <v>2609.3</v>
      </c>
      <c r="CD15" s="47">
        <v>2456.8</v>
      </c>
      <c r="CE15" s="47">
        <v>2025.7</v>
      </c>
      <c r="CF15" s="47">
        <v>2039.3</v>
      </c>
      <c r="CG15" s="47">
        <v>2195.6</v>
      </c>
      <c r="CH15" s="47">
        <v>2409.1</v>
      </c>
    </row>
    <row r="16" spans="1:86" ht="12.75">
      <c r="A16" s="47" t="s">
        <v>78</v>
      </c>
      <c r="B16" s="47" t="s">
        <v>79</v>
      </c>
      <c r="C16" s="47">
        <v>11.6</v>
      </c>
      <c r="D16" s="47">
        <v>9.2</v>
      </c>
      <c r="E16" s="47">
        <v>5.8</v>
      </c>
      <c r="F16" s="47">
        <v>3.3</v>
      </c>
      <c r="G16" s="47">
        <v>3</v>
      </c>
      <c r="H16" s="47">
        <v>3.8</v>
      </c>
      <c r="I16" s="47">
        <v>4.8</v>
      </c>
      <c r="J16" s="47">
        <v>6.4</v>
      </c>
      <c r="K16" s="47">
        <v>8.2</v>
      </c>
      <c r="L16" s="47">
        <v>6.3</v>
      </c>
      <c r="M16" s="47">
        <v>6.9</v>
      </c>
      <c r="N16" s="47">
        <v>8.5</v>
      </c>
      <c r="O16" s="47">
        <v>10.8</v>
      </c>
      <c r="P16" s="47">
        <v>7.5</v>
      </c>
      <c r="Q16" s="47">
        <v>6.6</v>
      </c>
      <c r="R16" s="47">
        <v>8.6</v>
      </c>
      <c r="S16" s="47">
        <v>12.1</v>
      </c>
      <c r="T16" s="47">
        <v>19.2</v>
      </c>
      <c r="U16" s="47">
        <v>25.5</v>
      </c>
      <c r="V16" s="47">
        <v>28.9</v>
      </c>
      <c r="W16" s="47">
        <v>26.9</v>
      </c>
      <c r="X16" s="47">
        <v>30</v>
      </c>
      <c r="Y16" s="47">
        <v>34.2</v>
      </c>
      <c r="Z16" s="47">
        <v>34.9</v>
      </c>
      <c r="AA16" s="47">
        <v>38.8</v>
      </c>
      <c r="AB16" s="47">
        <v>38.6</v>
      </c>
      <c r="AC16" s="47">
        <v>43.4</v>
      </c>
      <c r="AD16" s="47">
        <v>49.7</v>
      </c>
      <c r="AE16" s="47">
        <v>53.1</v>
      </c>
      <c r="AF16" s="47">
        <v>48.5</v>
      </c>
      <c r="AG16" s="47">
        <v>53.1</v>
      </c>
      <c r="AH16" s="47">
        <v>56.4</v>
      </c>
      <c r="AI16" s="47">
        <v>56.6</v>
      </c>
      <c r="AJ16" s="47">
        <v>61.2</v>
      </c>
      <c r="AK16" s="47">
        <v>64.8</v>
      </c>
      <c r="AL16" s="47">
        <v>72.2</v>
      </c>
      <c r="AM16" s="47">
        <v>85.2</v>
      </c>
      <c r="AN16" s="47">
        <v>97.2</v>
      </c>
      <c r="AO16" s="47">
        <v>99.2</v>
      </c>
      <c r="AP16" s="47">
        <v>107.7</v>
      </c>
      <c r="AQ16" s="47">
        <v>120</v>
      </c>
      <c r="AR16" s="47">
        <v>124.6</v>
      </c>
      <c r="AS16" s="47">
        <v>130.4</v>
      </c>
      <c r="AT16" s="47">
        <v>146.6</v>
      </c>
      <c r="AU16" s="47">
        <v>172.7</v>
      </c>
      <c r="AV16" s="47">
        <v>191.1</v>
      </c>
      <c r="AW16" s="47">
        <v>196.8</v>
      </c>
      <c r="AX16" s="47">
        <v>219.3</v>
      </c>
      <c r="AY16" s="47">
        <v>259.1</v>
      </c>
      <c r="AZ16" s="47">
        <v>314.6</v>
      </c>
      <c r="BA16" s="47">
        <v>373.8</v>
      </c>
      <c r="BB16" s="47">
        <v>406.9</v>
      </c>
      <c r="BC16" s="47">
        <v>472.9</v>
      </c>
      <c r="BD16" s="47">
        <v>485.1</v>
      </c>
      <c r="BE16" s="47">
        <v>482.2</v>
      </c>
      <c r="BF16" s="47">
        <v>564.3</v>
      </c>
      <c r="BG16" s="47">
        <v>607.7</v>
      </c>
      <c r="BH16" s="47">
        <v>607.8</v>
      </c>
      <c r="BI16" s="47">
        <v>615.2</v>
      </c>
      <c r="BJ16" s="47">
        <v>662.3</v>
      </c>
      <c r="BK16" s="47">
        <v>716</v>
      </c>
      <c r="BL16" s="47">
        <v>739.2</v>
      </c>
      <c r="BM16" s="47">
        <v>723.6</v>
      </c>
      <c r="BN16" s="47">
        <v>741.9</v>
      </c>
      <c r="BO16" s="47">
        <v>799.2</v>
      </c>
      <c r="BP16" s="47">
        <v>868.9</v>
      </c>
      <c r="BQ16" s="47">
        <v>962.2</v>
      </c>
      <c r="BR16" s="47">
        <v>1043.2</v>
      </c>
      <c r="BS16" s="47">
        <v>1149.1</v>
      </c>
      <c r="BT16" s="47">
        <v>1252.8</v>
      </c>
      <c r="BU16" s="47">
        <v>1361.6</v>
      </c>
      <c r="BV16" s="47">
        <v>1493.8</v>
      </c>
      <c r="BW16" s="47">
        <v>1453.9</v>
      </c>
      <c r="BX16" s="47">
        <v>1348.9</v>
      </c>
      <c r="BY16" s="47">
        <v>1371.7</v>
      </c>
      <c r="BZ16" s="47">
        <v>1463.1</v>
      </c>
      <c r="CA16" s="47">
        <v>1611.5</v>
      </c>
      <c r="CB16" s="47">
        <v>1776.3</v>
      </c>
      <c r="CC16" s="47">
        <v>1920.6</v>
      </c>
      <c r="CD16" s="47">
        <v>1941</v>
      </c>
      <c r="CE16" s="47">
        <v>1633.4</v>
      </c>
      <c r="CF16" s="47">
        <v>1658.2</v>
      </c>
      <c r="CG16" s="47">
        <v>1809.9</v>
      </c>
      <c r="CH16" s="47">
        <v>1970</v>
      </c>
    </row>
    <row r="17" spans="1:86" ht="12.75">
      <c r="A17" s="47" t="s">
        <v>80</v>
      </c>
      <c r="B17" s="47" t="s">
        <v>81</v>
      </c>
      <c r="C17" s="47">
        <v>5.5</v>
      </c>
      <c r="D17" s="47">
        <v>4.4</v>
      </c>
      <c r="E17" s="47">
        <v>2.6</v>
      </c>
      <c r="F17" s="47">
        <v>1.4</v>
      </c>
      <c r="G17" s="47">
        <v>1.1</v>
      </c>
      <c r="H17" s="47">
        <v>1.2</v>
      </c>
      <c r="I17" s="47">
        <v>1.4</v>
      </c>
      <c r="J17" s="47">
        <v>1.9</v>
      </c>
      <c r="K17" s="47">
        <v>2.7</v>
      </c>
      <c r="L17" s="47">
        <v>2.1</v>
      </c>
      <c r="M17" s="47">
        <v>2.2</v>
      </c>
      <c r="N17" s="47">
        <v>2.6</v>
      </c>
      <c r="O17" s="47">
        <v>3.3</v>
      </c>
      <c r="P17" s="47">
        <v>2.2</v>
      </c>
      <c r="Q17" s="47">
        <v>1.8</v>
      </c>
      <c r="R17" s="47">
        <v>2.4</v>
      </c>
      <c r="S17" s="47">
        <v>3.3</v>
      </c>
      <c r="T17" s="47">
        <v>7.4</v>
      </c>
      <c r="U17" s="47">
        <v>8.1</v>
      </c>
      <c r="V17" s="47">
        <v>9.5</v>
      </c>
      <c r="W17" s="47">
        <v>9.2</v>
      </c>
      <c r="X17" s="47">
        <v>10</v>
      </c>
      <c r="Y17" s="47">
        <v>12</v>
      </c>
      <c r="Z17" s="47">
        <v>12.2</v>
      </c>
      <c r="AA17" s="47">
        <v>13.6</v>
      </c>
      <c r="AB17" s="47">
        <v>13.9</v>
      </c>
      <c r="AC17" s="47">
        <v>15.2</v>
      </c>
      <c r="AD17" s="47">
        <v>18.2</v>
      </c>
      <c r="AE17" s="47">
        <v>19</v>
      </c>
      <c r="AF17" s="47">
        <v>17.6</v>
      </c>
      <c r="AG17" s="47">
        <v>18.1</v>
      </c>
      <c r="AH17" s="47">
        <v>19.6</v>
      </c>
      <c r="AI17" s="47">
        <v>19.7</v>
      </c>
      <c r="AJ17" s="47">
        <v>20.8</v>
      </c>
      <c r="AK17" s="47">
        <v>21.2</v>
      </c>
      <c r="AL17" s="47">
        <v>23.7</v>
      </c>
      <c r="AM17" s="47">
        <v>28.3</v>
      </c>
      <c r="AN17" s="47">
        <v>31.3</v>
      </c>
      <c r="AO17" s="47">
        <v>31.5</v>
      </c>
      <c r="AP17" s="47">
        <v>33.6</v>
      </c>
      <c r="AQ17" s="47">
        <v>37.7</v>
      </c>
      <c r="AR17" s="47">
        <v>40.3</v>
      </c>
      <c r="AS17" s="47">
        <v>42.7</v>
      </c>
      <c r="AT17" s="47">
        <v>47.2</v>
      </c>
      <c r="AU17" s="47">
        <v>55</v>
      </c>
      <c r="AV17" s="47">
        <v>61.2</v>
      </c>
      <c r="AW17" s="47">
        <v>61.4</v>
      </c>
      <c r="AX17" s="47">
        <v>65.9</v>
      </c>
      <c r="AY17" s="47">
        <v>74.6</v>
      </c>
      <c r="AZ17" s="47">
        <v>93.6</v>
      </c>
      <c r="BA17" s="47">
        <v>117.7</v>
      </c>
      <c r="BB17" s="47">
        <v>136.2</v>
      </c>
      <c r="BC17" s="47">
        <v>167.3</v>
      </c>
      <c r="BD17" s="47">
        <v>177.6</v>
      </c>
      <c r="BE17" s="47">
        <v>154.3</v>
      </c>
      <c r="BF17" s="47">
        <v>177.4</v>
      </c>
      <c r="BG17" s="47">
        <v>194.5</v>
      </c>
      <c r="BH17" s="47">
        <v>176.5</v>
      </c>
      <c r="BI17" s="47">
        <v>174.2</v>
      </c>
      <c r="BJ17" s="47">
        <v>182.8</v>
      </c>
      <c r="BK17" s="47">
        <v>193.7</v>
      </c>
      <c r="BL17" s="47">
        <v>202.9</v>
      </c>
      <c r="BM17" s="47">
        <v>183.6</v>
      </c>
      <c r="BN17" s="47">
        <v>172.6</v>
      </c>
      <c r="BO17" s="47">
        <v>177.2</v>
      </c>
      <c r="BP17" s="47">
        <v>186.8</v>
      </c>
      <c r="BQ17" s="47">
        <v>207.3</v>
      </c>
      <c r="BR17" s="47">
        <v>224.6</v>
      </c>
      <c r="BS17" s="47">
        <v>250.3</v>
      </c>
      <c r="BT17" s="47">
        <v>275.1</v>
      </c>
      <c r="BU17" s="47">
        <v>283.9</v>
      </c>
      <c r="BV17" s="47">
        <v>318.1</v>
      </c>
      <c r="BW17" s="47">
        <v>329.7</v>
      </c>
      <c r="BX17" s="47">
        <v>282.9</v>
      </c>
      <c r="BY17" s="47">
        <v>281.8</v>
      </c>
      <c r="BZ17" s="47">
        <v>301.8</v>
      </c>
      <c r="CA17" s="47">
        <v>345.6</v>
      </c>
      <c r="CB17" s="47">
        <v>415.6</v>
      </c>
      <c r="CC17" s="47">
        <v>496.9</v>
      </c>
      <c r="CD17" s="47">
        <v>552.4</v>
      </c>
      <c r="CE17" s="47">
        <v>438.2</v>
      </c>
      <c r="CF17" s="47">
        <v>362</v>
      </c>
      <c r="CG17" s="47">
        <v>380.6</v>
      </c>
      <c r="CH17" s="47">
        <v>437.3</v>
      </c>
    </row>
    <row r="18" spans="1:86" ht="12.75">
      <c r="A18" s="47" t="s">
        <v>82</v>
      </c>
      <c r="B18" s="47" t="s">
        <v>83</v>
      </c>
      <c r="C18" s="47">
        <v>5.5</v>
      </c>
      <c r="D18" s="47">
        <v>4.2</v>
      </c>
      <c r="E18" s="47">
        <v>2.6</v>
      </c>
      <c r="F18" s="47">
        <v>1.5</v>
      </c>
      <c r="G18" s="47">
        <v>1.4</v>
      </c>
      <c r="H18" s="47">
        <v>2.1</v>
      </c>
      <c r="I18" s="47">
        <v>2.8</v>
      </c>
      <c r="J18" s="47">
        <v>3.9</v>
      </c>
      <c r="K18" s="47">
        <v>4.8</v>
      </c>
      <c r="L18" s="47">
        <v>3.4</v>
      </c>
      <c r="M18" s="47">
        <v>3.9</v>
      </c>
      <c r="N18" s="47">
        <v>5.2</v>
      </c>
      <c r="O18" s="47">
        <v>6.4</v>
      </c>
      <c r="P18" s="47">
        <v>4.1</v>
      </c>
      <c r="Q18" s="47">
        <v>3.7</v>
      </c>
      <c r="R18" s="47">
        <v>5</v>
      </c>
      <c r="S18" s="47">
        <v>7.3</v>
      </c>
      <c r="T18" s="47">
        <v>9.9</v>
      </c>
      <c r="U18" s="47">
        <v>15.3</v>
      </c>
      <c r="V18" s="47">
        <v>17.3</v>
      </c>
      <c r="W18" s="47">
        <v>15.7</v>
      </c>
      <c r="X18" s="47">
        <v>17.8</v>
      </c>
      <c r="Y18" s="47">
        <v>19.9</v>
      </c>
      <c r="Z18" s="47">
        <v>19.7</v>
      </c>
      <c r="AA18" s="47">
        <v>21.5</v>
      </c>
      <c r="AB18" s="47">
        <v>20.8</v>
      </c>
      <c r="AC18" s="47">
        <v>23.9</v>
      </c>
      <c r="AD18" s="47">
        <v>26.3</v>
      </c>
      <c r="AE18" s="47">
        <v>28.6</v>
      </c>
      <c r="AF18" s="47">
        <v>24.9</v>
      </c>
      <c r="AG18" s="47">
        <v>28.3</v>
      </c>
      <c r="AH18" s="47">
        <v>29.7</v>
      </c>
      <c r="AI18" s="47">
        <v>28.9</v>
      </c>
      <c r="AJ18" s="47">
        <v>32.1</v>
      </c>
      <c r="AK18" s="47">
        <v>34.4</v>
      </c>
      <c r="AL18" s="47">
        <v>38.7</v>
      </c>
      <c r="AM18" s="47">
        <v>45.8</v>
      </c>
      <c r="AN18" s="47">
        <v>53</v>
      </c>
      <c r="AO18" s="47">
        <v>53.7</v>
      </c>
      <c r="AP18" s="47">
        <v>58.5</v>
      </c>
      <c r="AQ18" s="47">
        <v>65.2</v>
      </c>
      <c r="AR18" s="47">
        <v>66.4</v>
      </c>
      <c r="AS18" s="47">
        <v>69.1</v>
      </c>
      <c r="AT18" s="47">
        <v>78.9</v>
      </c>
      <c r="AU18" s="47">
        <v>95.1</v>
      </c>
      <c r="AV18" s="47">
        <v>104.3</v>
      </c>
      <c r="AW18" s="47">
        <v>107.6</v>
      </c>
      <c r="AX18" s="47">
        <v>121.2</v>
      </c>
      <c r="AY18" s="47">
        <v>148.7</v>
      </c>
      <c r="AZ18" s="47">
        <v>180.6</v>
      </c>
      <c r="BA18" s="47">
        <v>208.1</v>
      </c>
      <c r="BB18" s="47">
        <v>216.4</v>
      </c>
      <c r="BC18" s="47">
        <v>240.9</v>
      </c>
      <c r="BD18" s="47">
        <v>234.9</v>
      </c>
      <c r="BE18" s="47">
        <v>246.5</v>
      </c>
      <c r="BF18" s="47">
        <v>291.9</v>
      </c>
      <c r="BG18" s="47">
        <v>307.9</v>
      </c>
      <c r="BH18" s="47">
        <v>317.7</v>
      </c>
      <c r="BI18" s="47">
        <v>320.9</v>
      </c>
      <c r="BJ18" s="47">
        <v>346.8</v>
      </c>
      <c r="BK18" s="47">
        <v>372.2</v>
      </c>
      <c r="BL18" s="47">
        <v>371.9</v>
      </c>
      <c r="BM18" s="47">
        <v>360.8</v>
      </c>
      <c r="BN18" s="47">
        <v>381.7</v>
      </c>
      <c r="BO18" s="47">
        <v>425.1</v>
      </c>
      <c r="BP18" s="47">
        <v>476.4</v>
      </c>
      <c r="BQ18" s="47">
        <v>528.1</v>
      </c>
      <c r="BR18" s="47">
        <v>565.3</v>
      </c>
      <c r="BS18" s="47">
        <v>610.9</v>
      </c>
      <c r="BT18" s="47">
        <v>660</v>
      </c>
      <c r="BU18" s="47">
        <v>713.6</v>
      </c>
      <c r="BV18" s="47">
        <v>766.1</v>
      </c>
      <c r="BW18" s="47">
        <v>711.5</v>
      </c>
      <c r="BX18" s="47">
        <v>659.6</v>
      </c>
      <c r="BY18" s="47">
        <v>669</v>
      </c>
      <c r="BZ18" s="47">
        <v>719.2</v>
      </c>
      <c r="CA18" s="47">
        <v>790.7</v>
      </c>
      <c r="CB18" s="47">
        <v>856.1</v>
      </c>
      <c r="CC18" s="47">
        <v>885.8</v>
      </c>
      <c r="CD18" s="47">
        <v>825.1</v>
      </c>
      <c r="CE18" s="47">
        <v>644.3</v>
      </c>
      <c r="CF18" s="47">
        <v>731.8</v>
      </c>
      <c r="CG18" s="47">
        <v>832.7</v>
      </c>
      <c r="CH18" s="47">
        <v>907.6</v>
      </c>
    </row>
    <row r="19" spans="1:86" ht="12.75">
      <c r="A19" s="47" t="s">
        <v>84</v>
      </c>
      <c r="B19" s="47" t="s">
        <v>85</v>
      </c>
      <c r="C19" s="47">
        <v>0.6</v>
      </c>
      <c r="D19" s="47">
        <v>0.6</v>
      </c>
      <c r="E19" s="47">
        <v>0.5</v>
      </c>
      <c r="F19" s="47">
        <v>0.4</v>
      </c>
      <c r="G19" s="47">
        <v>0.4</v>
      </c>
      <c r="H19" s="47">
        <v>0.5</v>
      </c>
      <c r="I19" s="47">
        <v>0.6</v>
      </c>
      <c r="J19" s="47">
        <v>0.6</v>
      </c>
      <c r="K19" s="47">
        <v>0.7</v>
      </c>
      <c r="L19" s="47">
        <v>0.8</v>
      </c>
      <c r="M19" s="47">
        <v>0.8</v>
      </c>
      <c r="N19" s="47">
        <v>0.8</v>
      </c>
      <c r="O19" s="47">
        <v>1.1</v>
      </c>
      <c r="P19" s="47">
        <v>1.2</v>
      </c>
      <c r="Q19" s="47">
        <v>1.1</v>
      </c>
      <c r="R19" s="47">
        <v>1.2</v>
      </c>
      <c r="S19" s="47">
        <v>1.4</v>
      </c>
      <c r="T19" s="47">
        <v>1.8</v>
      </c>
      <c r="U19" s="47">
        <v>2</v>
      </c>
      <c r="V19" s="47">
        <v>2.1</v>
      </c>
      <c r="W19" s="47">
        <v>2</v>
      </c>
      <c r="X19" s="47">
        <v>2.3</v>
      </c>
      <c r="Y19" s="47">
        <v>2.4</v>
      </c>
      <c r="Z19" s="47">
        <v>3</v>
      </c>
      <c r="AA19" s="47">
        <v>3.7</v>
      </c>
      <c r="AB19" s="47">
        <v>3.9</v>
      </c>
      <c r="AC19" s="47">
        <v>4.3</v>
      </c>
      <c r="AD19" s="47">
        <v>5.2</v>
      </c>
      <c r="AE19" s="47">
        <v>5.6</v>
      </c>
      <c r="AF19" s="47">
        <v>6</v>
      </c>
      <c r="AG19" s="47">
        <v>6.6</v>
      </c>
      <c r="AH19" s="47">
        <v>7.1</v>
      </c>
      <c r="AI19" s="47">
        <v>8</v>
      </c>
      <c r="AJ19" s="47">
        <v>8.4</v>
      </c>
      <c r="AK19" s="47">
        <v>9.2</v>
      </c>
      <c r="AL19" s="47">
        <v>9.8</v>
      </c>
      <c r="AM19" s="47">
        <v>11.1</v>
      </c>
      <c r="AN19" s="47">
        <v>12.8</v>
      </c>
      <c r="AO19" s="47">
        <v>14</v>
      </c>
      <c r="AP19" s="47">
        <v>15.6</v>
      </c>
      <c r="AQ19" s="47">
        <v>17.2</v>
      </c>
      <c r="AR19" s="47">
        <v>17.9</v>
      </c>
      <c r="AS19" s="47">
        <v>18.7</v>
      </c>
      <c r="AT19" s="47">
        <v>20.6</v>
      </c>
      <c r="AU19" s="47">
        <v>22.7</v>
      </c>
      <c r="AV19" s="47">
        <v>25.5</v>
      </c>
      <c r="AW19" s="47">
        <v>27.8</v>
      </c>
      <c r="AX19" s="47">
        <v>32.2</v>
      </c>
      <c r="AY19" s="47">
        <v>35.8</v>
      </c>
      <c r="AZ19" s="47">
        <v>40.4</v>
      </c>
      <c r="BA19" s="47">
        <v>48.1</v>
      </c>
      <c r="BB19" s="47">
        <v>54.4</v>
      </c>
      <c r="BC19" s="47">
        <v>64.8</v>
      </c>
      <c r="BD19" s="47">
        <v>72.7</v>
      </c>
      <c r="BE19" s="47">
        <v>81.3</v>
      </c>
      <c r="BF19" s="47">
        <v>95.1</v>
      </c>
      <c r="BG19" s="47">
        <v>105.3</v>
      </c>
      <c r="BH19" s="47">
        <v>113.5</v>
      </c>
      <c r="BI19" s="47">
        <v>120.1</v>
      </c>
      <c r="BJ19" s="47">
        <v>132.7</v>
      </c>
      <c r="BK19" s="47">
        <v>150.1</v>
      </c>
      <c r="BL19" s="47">
        <v>164.4</v>
      </c>
      <c r="BM19" s="47">
        <v>179.1</v>
      </c>
      <c r="BN19" s="47">
        <v>187.7</v>
      </c>
      <c r="BO19" s="47">
        <v>196.9</v>
      </c>
      <c r="BP19" s="47">
        <v>205.7</v>
      </c>
      <c r="BQ19" s="47">
        <v>226.8</v>
      </c>
      <c r="BR19" s="47">
        <v>253.3</v>
      </c>
      <c r="BS19" s="47">
        <v>288</v>
      </c>
      <c r="BT19" s="47">
        <v>317.7</v>
      </c>
      <c r="BU19" s="47">
        <v>364</v>
      </c>
      <c r="BV19" s="47">
        <v>409.5</v>
      </c>
      <c r="BW19" s="47">
        <v>412.6</v>
      </c>
      <c r="BX19" s="47">
        <v>406.4</v>
      </c>
      <c r="BY19" s="47">
        <v>420.9</v>
      </c>
      <c r="BZ19" s="47">
        <v>442.1</v>
      </c>
      <c r="CA19" s="47">
        <v>475.1</v>
      </c>
      <c r="CB19" s="47">
        <v>504.6</v>
      </c>
      <c r="CC19" s="47">
        <v>537.9</v>
      </c>
      <c r="CD19" s="47">
        <v>563.4</v>
      </c>
      <c r="CE19" s="47">
        <v>550.9</v>
      </c>
      <c r="CF19" s="47">
        <v>564.3</v>
      </c>
      <c r="CG19" s="47">
        <v>596.6</v>
      </c>
      <c r="CH19" s="47">
        <v>625</v>
      </c>
    </row>
    <row r="20" spans="1:86" ht="12.75">
      <c r="A20" s="47" t="s">
        <v>86</v>
      </c>
      <c r="B20" s="47" t="s">
        <v>87</v>
      </c>
      <c r="C20" s="47">
        <v>4.1</v>
      </c>
      <c r="D20" s="47">
        <v>2.5</v>
      </c>
      <c r="E20" s="47">
        <v>1.9</v>
      </c>
      <c r="F20" s="47">
        <v>0.9</v>
      </c>
      <c r="G20" s="47">
        <v>0.7</v>
      </c>
      <c r="H20" s="47">
        <v>1</v>
      </c>
      <c r="I20" s="47">
        <v>1.4</v>
      </c>
      <c r="J20" s="47">
        <v>1.8</v>
      </c>
      <c r="K20" s="47">
        <v>2.2</v>
      </c>
      <c r="L20" s="47">
        <v>2.2</v>
      </c>
      <c r="M20" s="47">
        <v>3.2</v>
      </c>
      <c r="N20" s="47">
        <v>3.6</v>
      </c>
      <c r="O20" s="47">
        <v>4.2</v>
      </c>
      <c r="P20" s="47">
        <v>2.4</v>
      </c>
      <c r="Q20" s="47">
        <v>1.6</v>
      </c>
      <c r="R20" s="47">
        <v>1.5</v>
      </c>
      <c r="S20" s="47">
        <v>1.8</v>
      </c>
      <c r="T20" s="47">
        <v>8</v>
      </c>
      <c r="U20" s="47">
        <v>12.2</v>
      </c>
      <c r="V20" s="47">
        <v>15.8</v>
      </c>
      <c r="W20" s="47">
        <v>14.8</v>
      </c>
      <c r="X20" s="47">
        <v>20.7</v>
      </c>
      <c r="Y20" s="47">
        <v>18.7</v>
      </c>
      <c r="Z20" s="47">
        <v>18.9</v>
      </c>
      <c r="AA20" s="47">
        <v>19.7</v>
      </c>
      <c r="AB20" s="47">
        <v>21.4</v>
      </c>
      <c r="AC20" s="47">
        <v>25.4</v>
      </c>
      <c r="AD20" s="47">
        <v>24</v>
      </c>
      <c r="AE20" s="47">
        <v>22.6</v>
      </c>
      <c r="AF20" s="47">
        <v>22.8</v>
      </c>
      <c r="AG20" s="47">
        <v>28.6</v>
      </c>
      <c r="AH20" s="47">
        <v>26.9</v>
      </c>
      <c r="AI20" s="47">
        <v>27</v>
      </c>
      <c r="AJ20" s="47">
        <v>29.6</v>
      </c>
      <c r="AK20" s="47">
        <v>32.9</v>
      </c>
      <c r="AL20" s="47">
        <v>35.1</v>
      </c>
      <c r="AM20" s="47">
        <v>35.2</v>
      </c>
      <c r="AN20" s="47">
        <v>33.4</v>
      </c>
      <c r="AO20" s="47">
        <v>33.6</v>
      </c>
      <c r="AP20" s="47">
        <v>40.2</v>
      </c>
      <c r="AQ20" s="47">
        <v>44.4</v>
      </c>
      <c r="AR20" s="47">
        <v>43.4</v>
      </c>
      <c r="AS20" s="47">
        <v>58.2</v>
      </c>
      <c r="AT20" s="47">
        <v>72.4</v>
      </c>
      <c r="AU20" s="47">
        <v>78.3</v>
      </c>
      <c r="AV20" s="47">
        <v>69.5</v>
      </c>
      <c r="AW20" s="47">
        <v>66.7</v>
      </c>
      <c r="AX20" s="47">
        <v>86.8</v>
      </c>
      <c r="AY20" s="47">
        <v>115.2</v>
      </c>
      <c r="AZ20" s="47">
        <v>138</v>
      </c>
      <c r="BA20" s="47">
        <v>147.8</v>
      </c>
      <c r="BB20" s="47">
        <v>129.5</v>
      </c>
      <c r="BC20" s="47">
        <v>128.5</v>
      </c>
      <c r="BD20" s="47">
        <v>110.8</v>
      </c>
      <c r="BE20" s="47">
        <v>161.1</v>
      </c>
      <c r="BF20" s="47">
        <v>190.4</v>
      </c>
      <c r="BG20" s="47">
        <v>200.1</v>
      </c>
      <c r="BH20" s="47">
        <v>234.8</v>
      </c>
      <c r="BI20" s="47">
        <v>249.8</v>
      </c>
      <c r="BJ20" s="47">
        <v>256.2</v>
      </c>
      <c r="BK20" s="47">
        <v>256</v>
      </c>
      <c r="BL20" s="47">
        <v>239.7</v>
      </c>
      <c r="BM20" s="47">
        <v>221.2</v>
      </c>
      <c r="BN20" s="47">
        <v>254.7</v>
      </c>
      <c r="BO20" s="47">
        <v>286.8</v>
      </c>
      <c r="BP20" s="47">
        <v>323.8</v>
      </c>
      <c r="BQ20" s="47">
        <v>324.1</v>
      </c>
      <c r="BR20" s="47">
        <v>358.1</v>
      </c>
      <c r="BS20" s="47">
        <v>375.6</v>
      </c>
      <c r="BT20" s="47">
        <v>418.8</v>
      </c>
      <c r="BU20" s="47">
        <v>461.8</v>
      </c>
      <c r="BV20" s="47">
        <v>485.4</v>
      </c>
      <c r="BW20" s="47">
        <v>513</v>
      </c>
      <c r="BX20" s="47">
        <v>557.6</v>
      </c>
      <c r="BY20" s="47">
        <v>636.9</v>
      </c>
      <c r="BZ20" s="47">
        <v>749.7</v>
      </c>
      <c r="CA20" s="47">
        <v>856.1</v>
      </c>
      <c r="CB20" s="47">
        <v>837.4</v>
      </c>
      <c r="CC20" s="47">
        <v>688.7</v>
      </c>
      <c r="CD20" s="47">
        <v>515.9</v>
      </c>
      <c r="CE20" s="47">
        <v>392.2</v>
      </c>
      <c r="CF20" s="47">
        <v>381.1</v>
      </c>
      <c r="CG20" s="47">
        <v>385.8</v>
      </c>
      <c r="CH20" s="47">
        <v>439.2</v>
      </c>
    </row>
    <row r="21" spans="1:86" ht="12.75">
      <c r="A21" s="47" t="s">
        <v>88</v>
      </c>
      <c r="B21" s="47" t="s">
        <v>89</v>
      </c>
      <c r="C21" s="47">
        <v>1.5</v>
      </c>
      <c r="D21" s="47">
        <v>-0.2</v>
      </c>
      <c r="E21" s="47">
        <v>-1.1</v>
      </c>
      <c r="F21" s="47">
        <v>-2.4</v>
      </c>
      <c r="G21" s="47">
        <v>-1.4</v>
      </c>
      <c r="H21" s="47">
        <v>-0.6</v>
      </c>
      <c r="I21" s="47">
        <v>1.1</v>
      </c>
      <c r="J21" s="47">
        <v>1.2</v>
      </c>
      <c r="K21" s="47">
        <v>2.6</v>
      </c>
      <c r="L21" s="47">
        <v>-0.6</v>
      </c>
      <c r="M21" s="47">
        <v>0.2</v>
      </c>
      <c r="N21" s="47">
        <v>2.4</v>
      </c>
      <c r="O21" s="47">
        <v>4.3</v>
      </c>
      <c r="P21" s="47">
        <v>1.9</v>
      </c>
      <c r="Q21" s="47">
        <v>-0.7</v>
      </c>
      <c r="R21" s="47">
        <v>-0.9</v>
      </c>
      <c r="S21" s="47">
        <v>-1.5</v>
      </c>
      <c r="T21" s="47">
        <v>6</v>
      </c>
      <c r="U21" s="47">
        <v>-0.6</v>
      </c>
      <c r="V21" s="47">
        <v>5.7</v>
      </c>
      <c r="W21" s="47">
        <v>-2.7</v>
      </c>
      <c r="X21" s="47">
        <v>5.8</v>
      </c>
      <c r="Y21" s="47">
        <v>9.9</v>
      </c>
      <c r="Z21" s="47">
        <v>3.5</v>
      </c>
      <c r="AA21" s="47">
        <v>1.9</v>
      </c>
      <c r="AB21" s="47">
        <v>-1.9</v>
      </c>
      <c r="AC21" s="47">
        <v>5</v>
      </c>
      <c r="AD21" s="47">
        <v>4</v>
      </c>
      <c r="AE21" s="47">
        <v>0.8</v>
      </c>
      <c r="AF21" s="47">
        <v>-0.4</v>
      </c>
      <c r="AG21" s="47">
        <v>3.9</v>
      </c>
      <c r="AH21" s="47">
        <v>3.2</v>
      </c>
      <c r="AI21" s="47">
        <v>3</v>
      </c>
      <c r="AJ21" s="47">
        <v>6.1</v>
      </c>
      <c r="AK21" s="47">
        <v>5.6</v>
      </c>
      <c r="AL21" s="47">
        <v>4.8</v>
      </c>
      <c r="AM21" s="47">
        <v>9.2</v>
      </c>
      <c r="AN21" s="47">
        <v>13.6</v>
      </c>
      <c r="AO21" s="47">
        <v>9.9</v>
      </c>
      <c r="AP21" s="47">
        <v>9.1</v>
      </c>
      <c r="AQ21" s="47">
        <v>9.2</v>
      </c>
      <c r="AR21" s="47">
        <v>2</v>
      </c>
      <c r="AS21" s="47">
        <v>8.3</v>
      </c>
      <c r="AT21" s="47">
        <v>9.1</v>
      </c>
      <c r="AU21" s="47">
        <v>15.9</v>
      </c>
      <c r="AV21" s="47">
        <v>14</v>
      </c>
      <c r="AW21" s="47">
        <v>-6.3</v>
      </c>
      <c r="AX21" s="47">
        <v>17.1</v>
      </c>
      <c r="AY21" s="47">
        <v>22.3</v>
      </c>
      <c r="AZ21" s="47">
        <v>25.8</v>
      </c>
      <c r="BA21" s="47">
        <v>18</v>
      </c>
      <c r="BB21" s="47">
        <v>-6.3</v>
      </c>
      <c r="BC21" s="47">
        <v>29.8</v>
      </c>
      <c r="BD21" s="47">
        <v>-14.9</v>
      </c>
      <c r="BE21" s="47">
        <v>-5.8</v>
      </c>
      <c r="BF21" s="47">
        <v>65.4</v>
      </c>
      <c r="BG21" s="47">
        <v>21.8</v>
      </c>
      <c r="BH21" s="47">
        <v>6.6</v>
      </c>
      <c r="BI21" s="47">
        <v>27.1</v>
      </c>
      <c r="BJ21" s="47">
        <v>18.5</v>
      </c>
      <c r="BK21" s="47">
        <v>27.7</v>
      </c>
      <c r="BL21" s="47">
        <v>14.5</v>
      </c>
      <c r="BM21" s="47">
        <v>-0.4</v>
      </c>
      <c r="BN21" s="47">
        <v>16.3</v>
      </c>
      <c r="BO21" s="47">
        <v>20.8</v>
      </c>
      <c r="BP21" s="47">
        <v>63.8</v>
      </c>
      <c r="BQ21" s="47">
        <v>31.2</v>
      </c>
      <c r="BR21" s="47">
        <v>30.8</v>
      </c>
      <c r="BS21" s="47">
        <v>70.9</v>
      </c>
      <c r="BT21" s="47">
        <v>63.7</v>
      </c>
      <c r="BU21" s="47">
        <v>60.8</v>
      </c>
      <c r="BV21" s="47">
        <v>54.5</v>
      </c>
      <c r="BW21" s="47">
        <v>-38.3</v>
      </c>
      <c r="BX21" s="47">
        <v>18.5</v>
      </c>
      <c r="BY21" s="47">
        <v>19.3</v>
      </c>
      <c r="BZ21" s="47">
        <v>63.9</v>
      </c>
      <c r="CA21" s="47">
        <v>59.6</v>
      </c>
      <c r="CB21" s="47">
        <v>67</v>
      </c>
      <c r="CC21" s="47">
        <v>34.5</v>
      </c>
      <c r="CD21" s="47">
        <v>-32</v>
      </c>
      <c r="CE21" s="47">
        <v>-147.6</v>
      </c>
      <c r="CF21" s="47">
        <v>61.5</v>
      </c>
      <c r="CG21" s="47">
        <v>36.4</v>
      </c>
      <c r="CH21" s="47">
        <v>66.1</v>
      </c>
    </row>
    <row r="22" spans="1:86" ht="12.75">
      <c r="A22" s="47" t="s">
        <v>90</v>
      </c>
      <c r="B22" s="3" t="s">
        <v>91</v>
      </c>
      <c r="C22" s="47">
        <v>0.4</v>
      </c>
      <c r="D22" s="47">
        <v>0.3</v>
      </c>
      <c r="E22" s="47">
        <v>0</v>
      </c>
      <c r="F22" s="47">
        <v>0</v>
      </c>
      <c r="G22" s="47">
        <v>0.1</v>
      </c>
      <c r="H22" s="47">
        <v>0.3</v>
      </c>
      <c r="I22" s="47">
        <v>-0.2</v>
      </c>
      <c r="J22" s="47">
        <v>-0.1</v>
      </c>
      <c r="K22" s="47">
        <v>0.1</v>
      </c>
      <c r="L22" s="47">
        <v>1</v>
      </c>
      <c r="M22" s="47">
        <v>0.8</v>
      </c>
      <c r="N22" s="47">
        <v>1.5</v>
      </c>
      <c r="O22" s="47">
        <v>1</v>
      </c>
      <c r="P22" s="47">
        <v>-0.3</v>
      </c>
      <c r="Q22" s="47">
        <v>-2.2</v>
      </c>
      <c r="R22" s="47">
        <v>-2</v>
      </c>
      <c r="S22" s="47">
        <v>-0.8</v>
      </c>
      <c r="T22" s="47">
        <v>7.2</v>
      </c>
      <c r="U22" s="47">
        <v>10.8</v>
      </c>
      <c r="V22" s="47">
        <v>5.5</v>
      </c>
      <c r="W22" s="47">
        <v>5.2</v>
      </c>
      <c r="X22" s="47">
        <v>0.7</v>
      </c>
      <c r="Y22" s="47">
        <v>2.5</v>
      </c>
      <c r="Z22" s="47">
        <v>1.2</v>
      </c>
      <c r="AA22" s="47">
        <v>-0.7</v>
      </c>
      <c r="AB22" s="47">
        <v>0.4</v>
      </c>
      <c r="AC22" s="47">
        <v>0.5</v>
      </c>
      <c r="AD22" s="47">
        <v>2.4</v>
      </c>
      <c r="AE22" s="47">
        <v>4.1</v>
      </c>
      <c r="AF22" s="47">
        <v>0.5</v>
      </c>
      <c r="AG22" s="47">
        <v>0.4</v>
      </c>
      <c r="AH22" s="47">
        <v>4.2</v>
      </c>
      <c r="AI22" s="47">
        <v>4.9</v>
      </c>
      <c r="AJ22" s="47">
        <v>4.1</v>
      </c>
      <c r="AK22" s="47">
        <v>4.9</v>
      </c>
      <c r="AL22" s="47">
        <v>6.9</v>
      </c>
      <c r="AM22" s="47">
        <v>5.6</v>
      </c>
      <c r="AN22" s="47">
        <v>3.9</v>
      </c>
      <c r="AO22" s="47">
        <v>3.6</v>
      </c>
      <c r="AP22" s="47">
        <v>1.4</v>
      </c>
      <c r="AQ22" s="47">
        <v>1.4</v>
      </c>
      <c r="AR22" s="47">
        <v>4</v>
      </c>
      <c r="AS22" s="47">
        <v>0.6</v>
      </c>
      <c r="AT22" s="47">
        <v>-3.4</v>
      </c>
      <c r="AU22" s="47">
        <v>4.1</v>
      </c>
      <c r="AV22" s="47">
        <v>-0.8</v>
      </c>
      <c r="AW22" s="47">
        <v>16</v>
      </c>
      <c r="AX22" s="47">
        <v>-1.6</v>
      </c>
      <c r="AY22" s="47">
        <v>-23.1</v>
      </c>
      <c r="AZ22" s="47">
        <v>-25.4</v>
      </c>
      <c r="BA22" s="47">
        <v>-22.5</v>
      </c>
      <c r="BB22" s="47">
        <v>-13.1</v>
      </c>
      <c r="BC22" s="47">
        <v>-12.5</v>
      </c>
      <c r="BD22" s="47">
        <v>-20</v>
      </c>
      <c r="BE22" s="47">
        <v>-51.7</v>
      </c>
      <c r="BF22" s="47">
        <v>-102.7</v>
      </c>
      <c r="BG22" s="47">
        <v>-114</v>
      </c>
      <c r="BH22" s="47">
        <v>-131.9</v>
      </c>
      <c r="BI22" s="47">
        <v>-144.8</v>
      </c>
      <c r="BJ22" s="47">
        <v>-109.4</v>
      </c>
      <c r="BK22" s="47">
        <v>-86.8</v>
      </c>
      <c r="BL22" s="47">
        <v>-77.9</v>
      </c>
      <c r="BM22" s="47">
        <v>-28.6</v>
      </c>
      <c r="BN22" s="47">
        <v>-34.8</v>
      </c>
      <c r="BO22" s="47">
        <v>-65.2</v>
      </c>
      <c r="BP22" s="47">
        <v>-92.5</v>
      </c>
      <c r="BQ22" s="47">
        <v>-89.8</v>
      </c>
      <c r="BR22" s="47">
        <v>-96.4</v>
      </c>
      <c r="BS22" s="47">
        <v>-102</v>
      </c>
      <c r="BT22" s="47">
        <v>-162.7</v>
      </c>
      <c r="BU22" s="47">
        <v>-261.4</v>
      </c>
      <c r="BV22" s="47">
        <v>-380.1</v>
      </c>
      <c r="BW22" s="47">
        <v>-369</v>
      </c>
      <c r="BX22" s="47">
        <v>-425</v>
      </c>
      <c r="BY22" s="47">
        <v>-500.9</v>
      </c>
      <c r="BZ22" s="47">
        <v>-614.8</v>
      </c>
      <c r="CA22" s="47">
        <v>-715.7</v>
      </c>
      <c r="CB22" s="47">
        <v>-762.4</v>
      </c>
      <c r="CC22" s="47">
        <v>-709.8</v>
      </c>
      <c r="CD22" s="47">
        <v>-713.2</v>
      </c>
      <c r="CE22" s="47">
        <v>-392.2</v>
      </c>
      <c r="CF22" s="47">
        <v>-518.5</v>
      </c>
      <c r="CG22" s="47">
        <v>-568.7</v>
      </c>
      <c r="CH22" s="47">
        <v>-547.2</v>
      </c>
    </row>
    <row r="23" spans="1:86" ht="12.75">
      <c r="A23" s="47" t="s">
        <v>92</v>
      </c>
      <c r="B23" s="47" t="s">
        <v>93</v>
      </c>
      <c r="C23" s="47">
        <v>5.9</v>
      </c>
      <c r="D23" s="47">
        <v>4.4</v>
      </c>
      <c r="E23" s="47">
        <v>2.9</v>
      </c>
      <c r="F23" s="47">
        <v>2</v>
      </c>
      <c r="G23" s="47">
        <v>2</v>
      </c>
      <c r="H23" s="47">
        <v>2.6</v>
      </c>
      <c r="I23" s="47">
        <v>2.8</v>
      </c>
      <c r="J23" s="47">
        <v>3</v>
      </c>
      <c r="K23" s="47">
        <v>4</v>
      </c>
      <c r="L23" s="47">
        <v>3.8</v>
      </c>
      <c r="M23" s="47">
        <v>4</v>
      </c>
      <c r="N23" s="47">
        <v>4.9</v>
      </c>
      <c r="O23" s="47">
        <v>5.5</v>
      </c>
      <c r="P23" s="47">
        <v>4.4</v>
      </c>
      <c r="Q23" s="47">
        <v>4</v>
      </c>
      <c r="R23" s="47">
        <v>4.9</v>
      </c>
      <c r="S23" s="47">
        <v>6.8</v>
      </c>
      <c r="T23" s="47">
        <v>14.2</v>
      </c>
      <c r="U23" s="47">
        <v>18.7</v>
      </c>
      <c r="V23" s="47">
        <v>15.5</v>
      </c>
      <c r="W23" s="47">
        <v>14.5</v>
      </c>
      <c r="X23" s="47">
        <v>12.4</v>
      </c>
      <c r="Y23" s="47">
        <v>17.1</v>
      </c>
      <c r="Z23" s="47">
        <v>16.5</v>
      </c>
      <c r="AA23" s="47">
        <v>15.3</v>
      </c>
      <c r="AB23" s="47">
        <v>15.8</v>
      </c>
      <c r="AC23" s="47">
        <v>17.7</v>
      </c>
      <c r="AD23" s="47">
        <v>21.3</v>
      </c>
      <c r="AE23" s="47">
        <v>24</v>
      </c>
      <c r="AF23" s="47">
        <v>20.6</v>
      </c>
      <c r="AG23" s="47">
        <v>22.7</v>
      </c>
      <c r="AH23" s="47">
        <v>27</v>
      </c>
      <c r="AI23" s="47">
        <v>27.6</v>
      </c>
      <c r="AJ23" s="47">
        <v>29.1</v>
      </c>
      <c r="AK23" s="47">
        <v>31.1</v>
      </c>
      <c r="AL23" s="47">
        <v>35</v>
      </c>
      <c r="AM23" s="47">
        <v>37.1</v>
      </c>
      <c r="AN23" s="47">
        <v>40.9</v>
      </c>
      <c r="AO23" s="47">
        <v>43.5</v>
      </c>
      <c r="AP23" s="47">
        <v>47.9</v>
      </c>
      <c r="AQ23" s="47">
        <v>51.9</v>
      </c>
      <c r="AR23" s="47">
        <v>59.7</v>
      </c>
      <c r="AS23" s="47">
        <v>63</v>
      </c>
      <c r="AT23" s="47">
        <v>70.8</v>
      </c>
      <c r="AU23" s="47">
        <v>95.3</v>
      </c>
      <c r="AV23" s="47">
        <v>126.7</v>
      </c>
      <c r="AW23" s="47">
        <v>138.7</v>
      </c>
      <c r="AX23" s="47">
        <v>149.5</v>
      </c>
      <c r="AY23" s="47">
        <v>159.4</v>
      </c>
      <c r="AZ23" s="47">
        <v>186.9</v>
      </c>
      <c r="BA23" s="47">
        <v>230.1</v>
      </c>
      <c r="BB23" s="47">
        <v>280.8</v>
      </c>
      <c r="BC23" s="47">
        <v>305.2</v>
      </c>
      <c r="BD23" s="47">
        <v>283.2</v>
      </c>
      <c r="BE23" s="47">
        <v>277</v>
      </c>
      <c r="BF23" s="47">
        <v>302.4</v>
      </c>
      <c r="BG23" s="47">
        <v>303.2</v>
      </c>
      <c r="BH23" s="47">
        <v>321</v>
      </c>
      <c r="BI23" s="47">
        <v>363.9</v>
      </c>
      <c r="BJ23" s="47">
        <v>444.6</v>
      </c>
      <c r="BK23" s="47">
        <v>504.3</v>
      </c>
      <c r="BL23" s="47">
        <v>551.9</v>
      </c>
      <c r="BM23" s="47">
        <v>594.9</v>
      </c>
      <c r="BN23" s="47">
        <v>633</v>
      </c>
      <c r="BO23" s="47">
        <v>654.8</v>
      </c>
      <c r="BP23" s="47">
        <v>720.9</v>
      </c>
      <c r="BQ23" s="47">
        <v>812.8</v>
      </c>
      <c r="BR23" s="47">
        <v>867.6</v>
      </c>
      <c r="BS23" s="47">
        <v>953.8</v>
      </c>
      <c r="BT23" s="47">
        <v>952.9</v>
      </c>
      <c r="BU23" s="47">
        <v>989.2</v>
      </c>
      <c r="BV23" s="47">
        <v>1094.3</v>
      </c>
      <c r="BW23" s="47">
        <v>1028.8</v>
      </c>
      <c r="BX23" s="47">
        <v>1004.7</v>
      </c>
      <c r="BY23" s="47">
        <v>1043.4</v>
      </c>
      <c r="BZ23" s="47">
        <v>1183.1</v>
      </c>
      <c r="CA23" s="47">
        <v>1310.4</v>
      </c>
      <c r="CB23" s="47">
        <v>1478.5</v>
      </c>
      <c r="CC23" s="47">
        <v>1665.7</v>
      </c>
      <c r="CD23" s="47">
        <v>1843.1</v>
      </c>
      <c r="CE23" s="47">
        <v>1583.8</v>
      </c>
      <c r="CF23" s="47">
        <v>1843.5</v>
      </c>
      <c r="CG23" s="47">
        <v>2101.2</v>
      </c>
      <c r="CH23" s="47">
        <v>2195.9</v>
      </c>
    </row>
    <row r="24" spans="1:86" ht="12.75">
      <c r="A24" s="47" t="s">
        <v>94</v>
      </c>
      <c r="B24" s="47" t="s">
        <v>95</v>
      </c>
      <c r="C24" s="47">
        <v>5.3</v>
      </c>
      <c r="D24" s="47">
        <v>3.9</v>
      </c>
      <c r="E24" s="47">
        <v>2.5</v>
      </c>
      <c r="F24" s="47">
        <v>1.7</v>
      </c>
      <c r="G24" s="47">
        <v>1.7</v>
      </c>
      <c r="H24" s="47">
        <v>2.2</v>
      </c>
      <c r="I24" s="47">
        <v>2.4</v>
      </c>
      <c r="J24" s="47">
        <v>2.6</v>
      </c>
      <c r="K24" s="47">
        <v>3.5</v>
      </c>
      <c r="L24" s="47">
        <v>3.2</v>
      </c>
      <c r="M24" s="47">
        <v>3.3</v>
      </c>
      <c r="N24" s="47">
        <v>4.1</v>
      </c>
      <c r="O24" s="47">
        <v>4.5</v>
      </c>
      <c r="P24" s="47">
        <v>3.4</v>
      </c>
      <c r="Q24" s="47">
        <v>2.9</v>
      </c>
      <c r="R24" s="47">
        <v>3.6</v>
      </c>
      <c r="S24" s="47">
        <v>5.4</v>
      </c>
      <c r="T24" s="47">
        <v>11.8</v>
      </c>
      <c r="U24" s="47">
        <v>16.1</v>
      </c>
      <c r="V24" s="47">
        <v>13.3</v>
      </c>
      <c r="W24" s="47">
        <v>12.2</v>
      </c>
      <c r="X24" s="47">
        <v>10.2</v>
      </c>
      <c r="Y24" s="47">
        <v>14.2</v>
      </c>
      <c r="Z24" s="47">
        <v>13.4</v>
      </c>
      <c r="AA24" s="47">
        <v>12.4</v>
      </c>
      <c r="AB24" s="47">
        <v>12.9</v>
      </c>
      <c r="AC24" s="47">
        <v>14.4</v>
      </c>
      <c r="AD24" s="47">
        <v>17.6</v>
      </c>
      <c r="AE24" s="47">
        <v>19.6</v>
      </c>
      <c r="AF24" s="47">
        <v>16.4</v>
      </c>
      <c r="AG24" s="47">
        <v>16.5</v>
      </c>
      <c r="AH24" s="47">
        <v>20.5</v>
      </c>
      <c r="AI24" s="47">
        <v>20.9</v>
      </c>
      <c r="AJ24" s="47">
        <v>21.7</v>
      </c>
      <c r="AK24" s="47">
        <v>23.3</v>
      </c>
      <c r="AL24" s="47">
        <v>26.7</v>
      </c>
      <c r="AM24" s="47">
        <v>27.8</v>
      </c>
      <c r="AN24" s="47">
        <v>30.7</v>
      </c>
      <c r="AO24" s="47">
        <v>32.2</v>
      </c>
      <c r="AP24" s="47">
        <v>35.3</v>
      </c>
      <c r="AQ24" s="47">
        <v>38.3</v>
      </c>
      <c r="AR24" s="47">
        <v>44.5</v>
      </c>
      <c r="AS24" s="47">
        <v>45.6</v>
      </c>
      <c r="AT24" s="47">
        <v>51.8</v>
      </c>
      <c r="AU24" s="47">
        <v>73.9</v>
      </c>
      <c r="AV24" s="47">
        <v>101</v>
      </c>
      <c r="AW24" s="47">
        <v>109.6</v>
      </c>
      <c r="AX24" s="47">
        <v>117.8</v>
      </c>
      <c r="AY24" s="47">
        <v>123.7</v>
      </c>
      <c r="AZ24" s="47">
        <v>145.4</v>
      </c>
      <c r="BA24" s="47">
        <v>184</v>
      </c>
      <c r="BB24" s="47">
        <v>225.8</v>
      </c>
      <c r="BC24" s="47">
        <v>239.1</v>
      </c>
      <c r="BD24" s="47">
        <v>215</v>
      </c>
      <c r="BE24" s="47">
        <v>207.3</v>
      </c>
      <c r="BF24" s="47">
        <v>225.6</v>
      </c>
      <c r="BG24" s="47">
        <v>222.2</v>
      </c>
      <c r="BH24" s="47">
        <v>226</v>
      </c>
      <c r="BI24" s="47">
        <v>257.5</v>
      </c>
      <c r="BJ24" s="47">
        <v>325.8</v>
      </c>
      <c r="BK24" s="47">
        <v>369.4</v>
      </c>
      <c r="BL24" s="47">
        <v>396.6</v>
      </c>
      <c r="BM24" s="47">
        <v>423.6</v>
      </c>
      <c r="BN24" s="47">
        <v>448</v>
      </c>
      <c r="BO24" s="47">
        <v>459.9</v>
      </c>
      <c r="BP24" s="47">
        <v>510.1</v>
      </c>
      <c r="BQ24" s="47">
        <v>583.3</v>
      </c>
      <c r="BR24" s="47">
        <v>618.3</v>
      </c>
      <c r="BS24" s="47">
        <v>687.7</v>
      </c>
      <c r="BT24" s="47">
        <v>680.9</v>
      </c>
      <c r="BU24" s="47">
        <v>711.4</v>
      </c>
      <c r="BV24" s="47">
        <v>797.1</v>
      </c>
      <c r="BW24" s="47">
        <v>743.7</v>
      </c>
      <c r="BX24" s="47">
        <v>712.6</v>
      </c>
      <c r="BY24" s="47">
        <v>740.8</v>
      </c>
      <c r="BZ24" s="47">
        <v>832.8</v>
      </c>
      <c r="CA24" s="47">
        <v>925.3</v>
      </c>
      <c r="CB24" s="47">
        <v>1048.1</v>
      </c>
      <c r="CC24" s="47">
        <v>1165.3</v>
      </c>
      <c r="CD24" s="47">
        <v>1297.6</v>
      </c>
      <c r="CE24" s="47">
        <v>1064.7</v>
      </c>
      <c r="CF24" s="47">
        <v>1278.4</v>
      </c>
      <c r="CG24" s="47">
        <v>1473.6</v>
      </c>
      <c r="CH24" s="47">
        <v>1536</v>
      </c>
    </row>
    <row r="25" spans="1:86" ht="12.75">
      <c r="A25" s="47" t="s">
        <v>96</v>
      </c>
      <c r="B25" s="47" t="s">
        <v>97</v>
      </c>
      <c r="C25" s="47">
        <v>0.6</v>
      </c>
      <c r="D25" s="47">
        <v>0.5</v>
      </c>
      <c r="E25" s="47">
        <v>0.4</v>
      </c>
      <c r="F25" s="47">
        <v>0.3</v>
      </c>
      <c r="G25" s="47">
        <v>0.3</v>
      </c>
      <c r="H25" s="47">
        <v>0.3</v>
      </c>
      <c r="I25" s="47">
        <v>0.4</v>
      </c>
      <c r="J25" s="47">
        <v>0.4</v>
      </c>
      <c r="K25" s="47">
        <v>0.6</v>
      </c>
      <c r="L25" s="47">
        <v>0.6</v>
      </c>
      <c r="M25" s="47">
        <v>0.6</v>
      </c>
      <c r="N25" s="47">
        <v>0.8</v>
      </c>
      <c r="O25" s="47">
        <v>0.9</v>
      </c>
      <c r="P25" s="47">
        <v>1</v>
      </c>
      <c r="Q25" s="47">
        <v>1.1</v>
      </c>
      <c r="R25" s="47">
        <v>1.3</v>
      </c>
      <c r="S25" s="47">
        <v>1.4</v>
      </c>
      <c r="T25" s="47">
        <v>2.4</v>
      </c>
      <c r="U25" s="47">
        <v>2.6</v>
      </c>
      <c r="V25" s="47">
        <v>2.3</v>
      </c>
      <c r="W25" s="47">
        <v>2.3</v>
      </c>
      <c r="X25" s="47">
        <v>2.1</v>
      </c>
      <c r="Y25" s="47">
        <v>2.9</v>
      </c>
      <c r="Z25" s="47">
        <v>3</v>
      </c>
      <c r="AA25" s="47">
        <v>2.9</v>
      </c>
      <c r="AB25" s="47">
        <v>2.9</v>
      </c>
      <c r="AC25" s="47">
        <v>3.3</v>
      </c>
      <c r="AD25" s="47">
        <v>3.7</v>
      </c>
      <c r="AE25" s="47">
        <v>4.5</v>
      </c>
      <c r="AF25" s="47">
        <v>4.1</v>
      </c>
      <c r="AG25" s="47">
        <v>6.3</v>
      </c>
      <c r="AH25" s="47">
        <v>6.6</v>
      </c>
      <c r="AI25" s="47">
        <v>6.7</v>
      </c>
      <c r="AJ25" s="47">
        <v>7.4</v>
      </c>
      <c r="AK25" s="47">
        <v>7.7</v>
      </c>
      <c r="AL25" s="47">
        <v>8.3</v>
      </c>
      <c r="AM25" s="47">
        <v>9.4</v>
      </c>
      <c r="AN25" s="47">
        <v>10.2</v>
      </c>
      <c r="AO25" s="47">
        <v>11.3</v>
      </c>
      <c r="AP25" s="47">
        <v>12.6</v>
      </c>
      <c r="AQ25" s="47">
        <v>13.7</v>
      </c>
      <c r="AR25" s="47">
        <v>15.2</v>
      </c>
      <c r="AS25" s="47">
        <v>17.4</v>
      </c>
      <c r="AT25" s="47">
        <v>19</v>
      </c>
      <c r="AU25" s="47">
        <v>21.3</v>
      </c>
      <c r="AV25" s="47">
        <v>25.7</v>
      </c>
      <c r="AW25" s="47">
        <v>29.1</v>
      </c>
      <c r="AX25" s="47">
        <v>31.7</v>
      </c>
      <c r="AY25" s="47">
        <v>35.7</v>
      </c>
      <c r="AZ25" s="47">
        <v>41.5</v>
      </c>
      <c r="BA25" s="47">
        <v>46.1</v>
      </c>
      <c r="BB25" s="47">
        <v>55</v>
      </c>
      <c r="BC25" s="47">
        <v>66.1</v>
      </c>
      <c r="BD25" s="47">
        <v>68.2</v>
      </c>
      <c r="BE25" s="47">
        <v>69.7</v>
      </c>
      <c r="BF25" s="47">
        <v>76.7</v>
      </c>
      <c r="BG25" s="47">
        <v>81</v>
      </c>
      <c r="BH25" s="47">
        <v>95</v>
      </c>
      <c r="BI25" s="47">
        <v>106.4</v>
      </c>
      <c r="BJ25" s="47">
        <v>118.8</v>
      </c>
      <c r="BK25" s="47">
        <v>134.9</v>
      </c>
      <c r="BL25" s="47">
        <v>155.2</v>
      </c>
      <c r="BM25" s="47">
        <v>171.3</v>
      </c>
      <c r="BN25" s="47">
        <v>185.1</v>
      </c>
      <c r="BO25" s="47">
        <v>194.8</v>
      </c>
      <c r="BP25" s="47">
        <v>210.8</v>
      </c>
      <c r="BQ25" s="47">
        <v>229.5</v>
      </c>
      <c r="BR25" s="47">
        <v>249.2</v>
      </c>
      <c r="BS25" s="47">
        <v>266.1</v>
      </c>
      <c r="BT25" s="47">
        <v>272.1</v>
      </c>
      <c r="BU25" s="47">
        <v>277.7</v>
      </c>
      <c r="BV25" s="47">
        <v>297.2</v>
      </c>
      <c r="BW25" s="47">
        <v>285.1</v>
      </c>
      <c r="BX25" s="47">
        <v>292.1</v>
      </c>
      <c r="BY25" s="47">
        <v>302.6</v>
      </c>
      <c r="BZ25" s="47">
        <v>350.3</v>
      </c>
      <c r="CA25" s="47">
        <v>385.1</v>
      </c>
      <c r="CB25" s="47">
        <v>430.4</v>
      </c>
      <c r="CC25" s="47">
        <v>500.4</v>
      </c>
      <c r="CD25" s="47">
        <v>545.5</v>
      </c>
      <c r="CE25" s="47">
        <v>519.1</v>
      </c>
      <c r="CF25" s="47">
        <v>565.1</v>
      </c>
      <c r="CG25" s="47">
        <v>627.6</v>
      </c>
      <c r="CH25" s="47">
        <v>659.9</v>
      </c>
    </row>
    <row r="26" spans="1:86" ht="12.75">
      <c r="A26" s="47" t="s">
        <v>98</v>
      </c>
      <c r="B26" s="47" t="s">
        <v>99</v>
      </c>
      <c r="C26" s="47">
        <v>5.6</v>
      </c>
      <c r="D26" s="47">
        <v>4.1</v>
      </c>
      <c r="E26" s="47">
        <v>2.9</v>
      </c>
      <c r="F26" s="47">
        <v>1.9</v>
      </c>
      <c r="G26" s="47">
        <v>1.9</v>
      </c>
      <c r="H26" s="47">
        <v>2.2</v>
      </c>
      <c r="I26" s="47">
        <v>3</v>
      </c>
      <c r="J26" s="47">
        <v>3.2</v>
      </c>
      <c r="K26" s="47">
        <v>4</v>
      </c>
      <c r="L26" s="47">
        <v>2.8</v>
      </c>
      <c r="M26" s="47">
        <v>3.1</v>
      </c>
      <c r="N26" s="47">
        <v>3.4</v>
      </c>
      <c r="O26" s="47">
        <v>4.4</v>
      </c>
      <c r="P26" s="47">
        <v>4.6</v>
      </c>
      <c r="Q26" s="47">
        <v>6.3</v>
      </c>
      <c r="R26" s="47">
        <v>6.9</v>
      </c>
      <c r="S26" s="47">
        <v>7.5</v>
      </c>
      <c r="T26" s="47">
        <v>7</v>
      </c>
      <c r="U26" s="47">
        <v>7.9</v>
      </c>
      <c r="V26" s="47">
        <v>10.1</v>
      </c>
      <c r="W26" s="47">
        <v>9.2</v>
      </c>
      <c r="X26" s="47">
        <v>11.6</v>
      </c>
      <c r="Y26" s="47">
        <v>14.6</v>
      </c>
      <c r="Z26" s="47">
        <v>15.3</v>
      </c>
      <c r="AA26" s="47">
        <v>16</v>
      </c>
      <c r="AB26" s="47">
        <v>15.4</v>
      </c>
      <c r="AC26" s="47">
        <v>17.2</v>
      </c>
      <c r="AD26" s="47">
        <v>18.9</v>
      </c>
      <c r="AE26" s="47">
        <v>19.9</v>
      </c>
      <c r="AF26" s="47">
        <v>20</v>
      </c>
      <c r="AG26" s="47">
        <v>22.3</v>
      </c>
      <c r="AH26" s="47">
        <v>22.8</v>
      </c>
      <c r="AI26" s="47">
        <v>22.7</v>
      </c>
      <c r="AJ26" s="47">
        <v>25</v>
      </c>
      <c r="AK26" s="47">
        <v>26.1</v>
      </c>
      <c r="AL26" s="47">
        <v>28.1</v>
      </c>
      <c r="AM26" s="47">
        <v>31.5</v>
      </c>
      <c r="AN26" s="47">
        <v>37.1</v>
      </c>
      <c r="AO26" s="47">
        <v>39.9</v>
      </c>
      <c r="AP26" s="47">
        <v>46.6</v>
      </c>
      <c r="AQ26" s="47">
        <v>50.5</v>
      </c>
      <c r="AR26" s="47">
        <v>55.8</v>
      </c>
      <c r="AS26" s="47">
        <v>62.3</v>
      </c>
      <c r="AT26" s="47">
        <v>74.2</v>
      </c>
      <c r="AU26" s="47">
        <v>91.2</v>
      </c>
      <c r="AV26" s="47">
        <v>127.5</v>
      </c>
      <c r="AW26" s="47">
        <v>122.7</v>
      </c>
      <c r="AX26" s="47">
        <v>151.1</v>
      </c>
      <c r="AY26" s="47">
        <v>182.4</v>
      </c>
      <c r="AZ26" s="47">
        <v>212.3</v>
      </c>
      <c r="BA26" s="47">
        <v>252.7</v>
      </c>
      <c r="BB26" s="47">
        <v>293.8</v>
      </c>
      <c r="BC26" s="47">
        <v>317.8</v>
      </c>
      <c r="BD26" s="47">
        <v>303.2</v>
      </c>
      <c r="BE26" s="47">
        <v>328.6</v>
      </c>
      <c r="BF26" s="47">
        <v>405.1</v>
      </c>
      <c r="BG26" s="47">
        <v>417.2</v>
      </c>
      <c r="BH26" s="47">
        <v>452.9</v>
      </c>
      <c r="BI26" s="47">
        <v>508.7</v>
      </c>
      <c r="BJ26" s="47">
        <v>554</v>
      </c>
      <c r="BK26" s="47">
        <v>591</v>
      </c>
      <c r="BL26" s="47">
        <v>629.7</v>
      </c>
      <c r="BM26" s="47">
        <v>623.5</v>
      </c>
      <c r="BN26" s="47">
        <v>667.8</v>
      </c>
      <c r="BO26" s="47">
        <v>720</v>
      </c>
      <c r="BP26" s="47">
        <v>813.4</v>
      </c>
      <c r="BQ26" s="47">
        <v>902.6</v>
      </c>
      <c r="BR26" s="47">
        <v>964</v>
      </c>
      <c r="BS26" s="47">
        <v>1055.8</v>
      </c>
      <c r="BT26" s="47">
        <v>1115.7</v>
      </c>
      <c r="BU26" s="47">
        <v>1250.6</v>
      </c>
      <c r="BV26" s="47">
        <v>1474.4</v>
      </c>
      <c r="BW26" s="47">
        <v>1397.8</v>
      </c>
      <c r="BX26" s="47">
        <v>1429.7</v>
      </c>
      <c r="BY26" s="47">
        <v>1544.3</v>
      </c>
      <c r="BZ26" s="47">
        <v>1797.9</v>
      </c>
      <c r="CA26" s="47">
        <v>2026.1</v>
      </c>
      <c r="CB26" s="47">
        <v>2240.9</v>
      </c>
      <c r="CC26" s="47">
        <v>2375.5</v>
      </c>
      <c r="CD26" s="47">
        <v>2556.4</v>
      </c>
      <c r="CE26" s="47">
        <v>1976</v>
      </c>
      <c r="CF26" s="47">
        <v>2362</v>
      </c>
      <c r="CG26" s="47">
        <v>2669.9</v>
      </c>
      <c r="CH26" s="47">
        <v>2743.1</v>
      </c>
    </row>
    <row r="27" spans="1:86" ht="12.75">
      <c r="A27" s="47" t="s">
        <v>100</v>
      </c>
      <c r="B27" s="47" t="s">
        <v>95</v>
      </c>
      <c r="C27" s="47">
        <v>4.5</v>
      </c>
      <c r="D27" s="47">
        <v>3.1</v>
      </c>
      <c r="E27" s="47">
        <v>2.1</v>
      </c>
      <c r="F27" s="47">
        <v>1.3</v>
      </c>
      <c r="G27" s="47">
        <v>1.5</v>
      </c>
      <c r="H27" s="47">
        <v>1.8</v>
      </c>
      <c r="I27" s="47">
        <v>2.5</v>
      </c>
      <c r="J27" s="47">
        <v>2.5</v>
      </c>
      <c r="K27" s="47">
        <v>3.2</v>
      </c>
      <c r="L27" s="47">
        <v>2.2</v>
      </c>
      <c r="M27" s="47">
        <v>2.4</v>
      </c>
      <c r="N27" s="47">
        <v>2.7</v>
      </c>
      <c r="O27" s="47">
        <v>3.4</v>
      </c>
      <c r="P27" s="47">
        <v>2.7</v>
      </c>
      <c r="Q27" s="47">
        <v>3.4</v>
      </c>
      <c r="R27" s="47">
        <v>3.8</v>
      </c>
      <c r="S27" s="47">
        <v>3.9</v>
      </c>
      <c r="T27" s="47">
        <v>5.1</v>
      </c>
      <c r="U27" s="47">
        <v>6</v>
      </c>
      <c r="V27" s="47">
        <v>7.6</v>
      </c>
      <c r="W27" s="47">
        <v>6.9</v>
      </c>
      <c r="X27" s="47">
        <v>9.1</v>
      </c>
      <c r="Y27" s="47">
        <v>11.2</v>
      </c>
      <c r="Z27" s="47">
        <v>10.8</v>
      </c>
      <c r="AA27" s="47">
        <v>11</v>
      </c>
      <c r="AB27" s="47">
        <v>10.4</v>
      </c>
      <c r="AC27" s="47">
        <v>11.5</v>
      </c>
      <c r="AD27" s="47">
        <v>12.8</v>
      </c>
      <c r="AE27" s="47">
        <v>13.3</v>
      </c>
      <c r="AF27" s="47">
        <v>13</v>
      </c>
      <c r="AG27" s="47">
        <v>15.3</v>
      </c>
      <c r="AH27" s="47">
        <v>15.2</v>
      </c>
      <c r="AI27" s="47">
        <v>15.1</v>
      </c>
      <c r="AJ27" s="47">
        <v>16.9</v>
      </c>
      <c r="AK27" s="47">
        <v>17.7</v>
      </c>
      <c r="AL27" s="47">
        <v>19.4</v>
      </c>
      <c r="AM27" s="47">
        <v>22.2</v>
      </c>
      <c r="AN27" s="47">
        <v>26.3</v>
      </c>
      <c r="AO27" s="47">
        <v>27.8</v>
      </c>
      <c r="AP27" s="47">
        <v>33.9</v>
      </c>
      <c r="AQ27" s="47">
        <v>36.8</v>
      </c>
      <c r="AR27" s="47">
        <v>40.9</v>
      </c>
      <c r="AS27" s="47">
        <v>46.6</v>
      </c>
      <c r="AT27" s="47">
        <v>56.9</v>
      </c>
      <c r="AU27" s="47">
        <v>71.8</v>
      </c>
      <c r="AV27" s="47">
        <v>104.5</v>
      </c>
      <c r="AW27" s="47">
        <v>99</v>
      </c>
      <c r="AX27" s="47">
        <v>124.6</v>
      </c>
      <c r="AY27" s="47">
        <v>152.6</v>
      </c>
      <c r="AZ27" s="47">
        <v>177.4</v>
      </c>
      <c r="BA27" s="47">
        <v>212.8</v>
      </c>
      <c r="BB27" s="47">
        <v>248.6</v>
      </c>
      <c r="BC27" s="47">
        <v>267.8</v>
      </c>
      <c r="BD27" s="47">
        <v>250.5</v>
      </c>
      <c r="BE27" s="47">
        <v>272.7</v>
      </c>
      <c r="BF27" s="47">
        <v>336.3</v>
      </c>
      <c r="BG27" s="47">
        <v>343.3</v>
      </c>
      <c r="BH27" s="47">
        <v>370</v>
      </c>
      <c r="BI27" s="47">
        <v>414.8</v>
      </c>
      <c r="BJ27" s="47">
        <v>452.1</v>
      </c>
      <c r="BK27" s="47">
        <v>484.8</v>
      </c>
      <c r="BL27" s="47">
        <v>508.1</v>
      </c>
      <c r="BM27" s="47">
        <v>500.7</v>
      </c>
      <c r="BN27" s="47">
        <v>544.9</v>
      </c>
      <c r="BO27" s="47">
        <v>592.8</v>
      </c>
      <c r="BP27" s="47">
        <v>676.8</v>
      </c>
      <c r="BQ27" s="47">
        <v>757.4</v>
      </c>
      <c r="BR27" s="47">
        <v>807.4</v>
      </c>
      <c r="BS27" s="47">
        <v>885.7</v>
      </c>
      <c r="BT27" s="47">
        <v>930.8</v>
      </c>
      <c r="BU27" s="47">
        <v>1050.3</v>
      </c>
      <c r="BV27" s="47">
        <v>1250.4</v>
      </c>
      <c r="BW27" s="47">
        <v>1175.5</v>
      </c>
      <c r="BX27" s="47">
        <v>1198.1</v>
      </c>
      <c r="BY27" s="47">
        <v>1294.5</v>
      </c>
      <c r="BZ27" s="47">
        <v>1508.9</v>
      </c>
      <c r="CA27" s="47">
        <v>1716.2</v>
      </c>
      <c r="CB27" s="47">
        <v>1896.5</v>
      </c>
      <c r="CC27" s="47">
        <v>2000.3</v>
      </c>
      <c r="CD27" s="47">
        <v>2146.4</v>
      </c>
      <c r="CE27" s="47">
        <v>1587.3</v>
      </c>
      <c r="CF27" s="47">
        <v>1951.2</v>
      </c>
      <c r="CG27" s="47">
        <v>2234.6</v>
      </c>
      <c r="CH27" s="47">
        <v>2295.4</v>
      </c>
    </row>
    <row r="28" spans="1:86" ht="12.75">
      <c r="A28" s="47" t="s">
        <v>101</v>
      </c>
      <c r="B28" s="47" t="s">
        <v>97</v>
      </c>
      <c r="C28" s="47">
        <v>1.1</v>
      </c>
      <c r="D28" s="47">
        <v>1</v>
      </c>
      <c r="E28" s="47">
        <v>0.8</v>
      </c>
      <c r="F28" s="47">
        <v>0.6</v>
      </c>
      <c r="G28" s="47">
        <v>0.4</v>
      </c>
      <c r="H28" s="47">
        <v>0.5</v>
      </c>
      <c r="I28" s="47">
        <v>0.5</v>
      </c>
      <c r="J28" s="47">
        <v>0.6</v>
      </c>
      <c r="K28" s="47">
        <v>0.8</v>
      </c>
      <c r="L28" s="47">
        <v>0.7</v>
      </c>
      <c r="M28" s="47">
        <v>0.7</v>
      </c>
      <c r="N28" s="47">
        <v>0.7</v>
      </c>
      <c r="O28" s="47">
        <v>1</v>
      </c>
      <c r="P28" s="47">
        <v>1.9</v>
      </c>
      <c r="Q28" s="47">
        <v>2.8</v>
      </c>
      <c r="R28" s="47">
        <v>3.1</v>
      </c>
      <c r="S28" s="47">
        <v>3.7</v>
      </c>
      <c r="T28" s="47">
        <v>1.9</v>
      </c>
      <c r="U28" s="47">
        <v>2</v>
      </c>
      <c r="V28" s="47">
        <v>2.5</v>
      </c>
      <c r="W28" s="47">
        <v>2.4</v>
      </c>
      <c r="X28" s="47">
        <v>2.5</v>
      </c>
      <c r="Y28" s="47">
        <v>3.4</v>
      </c>
      <c r="Z28" s="47">
        <v>4.5</v>
      </c>
      <c r="AA28" s="47">
        <v>5</v>
      </c>
      <c r="AB28" s="47">
        <v>5.1</v>
      </c>
      <c r="AC28" s="47">
        <v>5.7</v>
      </c>
      <c r="AD28" s="47">
        <v>6.1</v>
      </c>
      <c r="AE28" s="47">
        <v>6.7</v>
      </c>
      <c r="AF28" s="47">
        <v>7.1</v>
      </c>
      <c r="AG28" s="47">
        <v>7</v>
      </c>
      <c r="AH28" s="47">
        <v>7.6</v>
      </c>
      <c r="AI28" s="47">
        <v>7.6</v>
      </c>
      <c r="AJ28" s="47">
        <v>8.1</v>
      </c>
      <c r="AK28" s="47">
        <v>8.4</v>
      </c>
      <c r="AL28" s="47">
        <v>8.7</v>
      </c>
      <c r="AM28" s="47">
        <v>9.3</v>
      </c>
      <c r="AN28" s="47">
        <v>10.7</v>
      </c>
      <c r="AO28" s="47">
        <v>12.2</v>
      </c>
      <c r="AP28" s="47">
        <v>12.6</v>
      </c>
      <c r="AQ28" s="47">
        <v>13.7</v>
      </c>
      <c r="AR28" s="47">
        <v>14.9</v>
      </c>
      <c r="AS28" s="47">
        <v>15.8</v>
      </c>
      <c r="AT28" s="47">
        <v>17.3</v>
      </c>
      <c r="AU28" s="47">
        <v>19.3</v>
      </c>
      <c r="AV28" s="47">
        <v>22.9</v>
      </c>
      <c r="AW28" s="47">
        <v>23.7</v>
      </c>
      <c r="AX28" s="47">
        <v>26.5</v>
      </c>
      <c r="AY28" s="47">
        <v>29.8</v>
      </c>
      <c r="AZ28" s="47">
        <v>34.8</v>
      </c>
      <c r="BA28" s="47">
        <v>39.9</v>
      </c>
      <c r="BB28" s="47">
        <v>45.3</v>
      </c>
      <c r="BC28" s="47">
        <v>49.9</v>
      </c>
      <c r="BD28" s="47">
        <v>52.6</v>
      </c>
      <c r="BE28" s="47">
        <v>56</v>
      </c>
      <c r="BF28" s="47">
        <v>68.8</v>
      </c>
      <c r="BG28" s="47">
        <v>73.9</v>
      </c>
      <c r="BH28" s="47">
        <v>82.9</v>
      </c>
      <c r="BI28" s="47">
        <v>93.9</v>
      </c>
      <c r="BJ28" s="47">
        <v>101.9</v>
      </c>
      <c r="BK28" s="47">
        <v>106.2</v>
      </c>
      <c r="BL28" s="47">
        <v>121.7</v>
      </c>
      <c r="BM28" s="47">
        <v>122.8</v>
      </c>
      <c r="BN28" s="47">
        <v>122.9</v>
      </c>
      <c r="BO28" s="47">
        <v>127.2</v>
      </c>
      <c r="BP28" s="47">
        <v>136.6</v>
      </c>
      <c r="BQ28" s="47">
        <v>145.1</v>
      </c>
      <c r="BR28" s="47">
        <v>156.5</v>
      </c>
      <c r="BS28" s="47">
        <v>170.1</v>
      </c>
      <c r="BT28" s="47">
        <v>184.9</v>
      </c>
      <c r="BU28" s="47">
        <v>200.3</v>
      </c>
      <c r="BV28" s="47">
        <v>224</v>
      </c>
      <c r="BW28" s="47">
        <v>222.3</v>
      </c>
      <c r="BX28" s="47">
        <v>231.6</v>
      </c>
      <c r="BY28" s="47">
        <v>249.8</v>
      </c>
      <c r="BZ28" s="47">
        <v>289</v>
      </c>
      <c r="CA28" s="47">
        <v>309.9</v>
      </c>
      <c r="CB28" s="47">
        <v>344.5</v>
      </c>
      <c r="CC28" s="47">
        <v>375.3</v>
      </c>
      <c r="CD28" s="47">
        <v>410</v>
      </c>
      <c r="CE28" s="47">
        <v>388.7</v>
      </c>
      <c r="CF28" s="47">
        <v>410.8</v>
      </c>
      <c r="CG28" s="47">
        <v>435.3</v>
      </c>
      <c r="CH28" s="47">
        <v>447.7</v>
      </c>
    </row>
    <row r="29" spans="1:86" ht="12.75">
      <c r="A29" s="47" t="s">
        <v>102</v>
      </c>
      <c r="B29" s="3" t="s">
        <v>103</v>
      </c>
      <c r="C29" s="47">
        <v>9.6</v>
      </c>
      <c r="D29" s="47">
        <v>10.3</v>
      </c>
      <c r="E29" s="47">
        <v>10.2</v>
      </c>
      <c r="F29" s="47">
        <v>9</v>
      </c>
      <c r="G29" s="47">
        <v>8.9</v>
      </c>
      <c r="H29" s="47">
        <v>10.7</v>
      </c>
      <c r="I29" s="47">
        <v>11.2</v>
      </c>
      <c r="J29" s="47">
        <v>13.4</v>
      </c>
      <c r="K29" s="47">
        <v>13.1</v>
      </c>
      <c r="L29" s="47">
        <v>14.2</v>
      </c>
      <c r="M29" s="47">
        <v>15.2</v>
      </c>
      <c r="N29" s="47">
        <v>15.6</v>
      </c>
      <c r="O29" s="47">
        <v>27.9</v>
      </c>
      <c r="P29" s="47">
        <v>65.5</v>
      </c>
      <c r="Q29" s="47">
        <v>98.1</v>
      </c>
      <c r="R29" s="47">
        <v>108.7</v>
      </c>
      <c r="S29" s="47">
        <v>96.6</v>
      </c>
      <c r="T29" s="47">
        <v>43.2</v>
      </c>
      <c r="U29" s="47">
        <v>40</v>
      </c>
      <c r="V29" s="47">
        <v>44</v>
      </c>
      <c r="W29" s="47">
        <v>50</v>
      </c>
      <c r="X29" s="47">
        <v>50.7</v>
      </c>
      <c r="Y29" s="47">
        <v>73.5</v>
      </c>
      <c r="Z29" s="47">
        <v>89.8</v>
      </c>
      <c r="AA29" s="47">
        <v>97</v>
      </c>
      <c r="AB29" s="47">
        <v>92.8</v>
      </c>
      <c r="AC29" s="47">
        <v>93.3</v>
      </c>
      <c r="AD29" s="47">
        <v>98.5</v>
      </c>
      <c r="AE29" s="47">
        <v>107.5</v>
      </c>
      <c r="AF29" s="47">
        <v>114.5</v>
      </c>
      <c r="AG29" s="47">
        <v>118.9</v>
      </c>
      <c r="AH29" s="47">
        <v>121</v>
      </c>
      <c r="AI29" s="47">
        <v>129.8</v>
      </c>
      <c r="AJ29" s="47">
        <v>140.9</v>
      </c>
      <c r="AK29" s="47">
        <v>147.9</v>
      </c>
      <c r="AL29" s="47">
        <v>155.5</v>
      </c>
      <c r="AM29" s="47">
        <v>164.9</v>
      </c>
      <c r="AN29" s="47">
        <v>186.4</v>
      </c>
      <c r="AO29" s="47">
        <v>208.1</v>
      </c>
      <c r="AP29" s="47">
        <v>226.8</v>
      </c>
      <c r="AQ29" s="47">
        <v>240.4</v>
      </c>
      <c r="AR29" s="47">
        <v>254.2</v>
      </c>
      <c r="AS29" s="47">
        <v>269.3</v>
      </c>
      <c r="AT29" s="47">
        <v>288.2</v>
      </c>
      <c r="AU29" s="47">
        <v>306.4</v>
      </c>
      <c r="AV29" s="47">
        <v>343.1</v>
      </c>
      <c r="AW29" s="47">
        <v>382.9</v>
      </c>
      <c r="AX29" s="47">
        <v>405.8</v>
      </c>
      <c r="AY29" s="47">
        <v>435.8</v>
      </c>
      <c r="AZ29" s="47">
        <v>477.4</v>
      </c>
      <c r="BA29" s="47">
        <v>525.5</v>
      </c>
      <c r="BB29" s="47">
        <v>590.8</v>
      </c>
      <c r="BC29" s="47">
        <v>654.7</v>
      </c>
      <c r="BD29" s="47">
        <v>710</v>
      </c>
      <c r="BE29" s="47">
        <v>765.7</v>
      </c>
      <c r="BF29" s="47">
        <v>825.2</v>
      </c>
      <c r="BG29" s="47">
        <v>908.4</v>
      </c>
      <c r="BH29" s="47">
        <v>974.5</v>
      </c>
      <c r="BI29" s="47">
        <v>1030.8</v>
      </c>
      <c r="BJ29" s="47">
        <v>1078.2</v>
      </c>
      <c r="BK29" s="47">
        <v>1151.9</v>
      </c>
      <c r="BL29" s="47">
        <v>1238.4</v>
      </c>
      <c r="BM29" s="47">
        <v>1298.2</v>
      </c>
      <c r="BN29" s="47">
        <v>1345.4</v>
      </c>
      <c r="BO29" s="47">
        <v>1366.1</v>
      </c>
      <c r="BP29" s="47">
        <v>1403.7</v>
      </c>
      <c r="BQ29" s="47">
        <v>1452.2</v>
      </c>
      <c r="BR29" s="47">
        <v>1496.4</v>
      </c>
      <c r="BS29" s="47">
        <v>1554.2</v>
      </c>
      <c r="BT29" s="47">
        <v>1613.5</v>
      </c>
      <c r="BU29" s="47">
        <v>1726</v>
      </c>
      <c r="BV29" s="47">
        <v>1834.4</v>
      </c>
      <c r="BW29" s="47">
        <v>1958.8</v>
      </c>
      <c r="BX29" s="47">
        <v>2094.9</v>
      </c>
      <c r="BY29" s="47">
        <v>2220.8</v>
      </c>
      <c r="BZ29" s="47">
        <v>2357.4</v>
      </c>
      <c r="CA29" s="47">
        <v>2493.7</v>
      </c>
      <c r="CB29" s="47">
        <v>2642.2</v>
      </c>
      <c r="CC29" s="47">
        <v>2801.9</v>
      </c>
      <c r="CD29" s="47">
        <v>3003.2</v>
      </c>
      <c r="CE29" s="47">
        <v>3089.1</v>
      </c>
      <c r="CF29" s="47">
        <v>3174</v>
      </c>
      <c r="CG29" s="47">
        <v>3158.7</v>
      </c>
      <c r="CH29" s="47">
        <v>3167</v>
      </c>
    </row>
    <row r="30" spans="1:86" ht="12.75">
      <c r="A30" s="47" t="s">
        <v>104</v>
      </c>
      <c r="B30" s="47" t="s">
        <v>105</v>
      </c>
      <c r="C30" s="47">
        <v>1.9</v>
      </c>
      <c r="D30" s="47">
        <v>2</v>
      </c>
      <c r="E30" s="47">
        <v>2</v>
      </c>
      <c r="F30" s="47">
        <v>2</v>
      </c>
      <c r="G30" s="47">
        <v>2.4</v>
      </c>
      <c r="H30" s="47">
        <v>3.4</v>
      </c>
      <c r="I30" s="47">
        <v>3.6</v>
      </c>
      <c r="J30" s="47">
        <v>5.8</v>
      </c>
      <c r="K30" s="47">
        <v>5.3</v>
      </c>
      <c r="L30" s="47">
        <v>5.9</v>
      </c>
      <c r="M30" s="47">
        <v>6.2</v>
      </c>
      <c r="N30" s="47">
        <v>6.8</v>
      </c>
      <c r="O30" s="47">
        <v>19.1</v>
      </c>
      <c r="P30" s="47">
        <v>56.7</v>
      </c>
      <c r="Q30" s="47">
        <v>89.5</v>
      </c>
      <c r="R30" s="47">
        <v>100.1</v>
      </c>
      <c r="S30" s="47">
        <v>87.3</v>
      </c>
      <c r="T30" s="47">
        <v>32.1</v>
      </c>
      <c r="U30" s="47">
        <v>25.8</v>
      </c>
      <c r="V30" s="47">
        <v>27.1</v>
      </c>
      <c r="W30" s="47">
        <v>30.5</v>
      </c>
      <c r="X30" s="47">
        <v>29.5</v>
      </c>
      <c r="Y30" s="47">
        <v>50</v>
      </c>
      <c r="Z30" s="47">
        <v>64.8</v>
      </c>
      <c r="AA30" s="47">
        <v>70.3</v>
      </c>
      <c r="AB30" s="47">
        <v>63.3</v>
      </c>
      <c r="AC30" s="47">
        <v>61</v>
      </c>
      <c r="AD30" s="47">
        <v>63.1</v>
      </c>
      <c r="AE30" s="47">
        <v>68.4</v>
      </c>
      <c r="AF30" s="47">
        <v>71.5</v>
      </c>
      <c r="AG30" s="47">
        <v>73.5</v>
      </c>
      <c r="AH30" s="47">
        <v>72.8</v>
      </c>
      <c r="AI30" s="47">
        <v>77.4</v>
      </c>
      <c r="AJ30" s="47">
        <v>85.5</v>
      </c>
      <c r="AK30" s="47">
        <v>87.8</v>
      </c>
      <c r="AL30" s="47">
        <v>90.2</v>
      </c>
      <c r="AM30" s="47">
        <v>93.1</v>
      </c>
      <c r="AN30" s="47">
        <v>106.5</v>
      </c>
      <c r="AO30" s="47">
        <v>120</v>
      </c>
      <c r="AP30" s="47">
        <v>127.9</v>
      </c>
      <c r="AQ30" s="47">
        <v>131.1</v>
      </c>
      <c r="AR30" s="47">
        <v>132.7</v>
      </c>
      <c r="AS30" s="47">
        <v>134.4</v>
      </c>
      <c r="AT30" s="47">
        <v>141.5</v>
      </c>
      <c r="AU30" s="47">
        <v>145.6</v>
      </c>
      <c r="AV30" s="47">
        <v>158.1</v>
      </c>
      <c r="AW30" s="47">
        <v>172.8</v>
      </c>
      <c r="AX30" s="47">
        <v>183.8</v>
      </c>
      <c r="AY30" s="47">
        <v>198.8</v>
      </c>
      <c r="AZ30" s="47">
        <v>216.7</v>
      </c>
      <c r="BA30" s="47">
        <v>237.7</v>
      </c>
      <c r="BB30" s="47">
        <v>272.4</v>
      </c>
      <c r="BC30" s="47">
        <v>311.7</v>
      </c>
      <c r="BD30" s="47">
        <v>345.6</v>
      </c>
      <c r="BE30" s="47">
        <v>380.2</v>
      </c>
      <c r="BF30" s="47">
        <v>407.6</v>
      </c>
      <c r="BG30" s="47">
        <v>449.3</v>
      </c>
      <c r="BH30" s="47">
        <v>478.4</v>
      </c>
      <c r="BI30" s="47">
        <v>500.2</v>
      </c>
      <c r="BJ30" s="47">
        <v>508.8</v>
      </c>
      <c r="BK30" s="47">
        <v>531.4</v>
      </c>
      <c r="BL30" s="47">
        <v>560</v>
      </c>
      <c r="BM30" s="47">
        <v>580.7</v>
      </c>
      <c r="BN30" s="47">
        <v>586.6</v>
      </c>
      <c r="BO30" s="47">
        <v>578.4</v>
      </c>
      <c r="BP30" s="47">
        <v>572.7</v>
      </c>
      <c r="BQ30" s="47">
        <v>575.4</v>
      </c>
      <c r="BR30" s="47">
        <v>578.2</v>
      </c>
      <c r="BS30" s="47">
        <v>582.4</v>
      </c>
      <c r="BT30" s="47">
        <v>584.1</v>
      </c>
      <c r="BU30" s="47">
        <v>610.4</v>
      </c>
      <c r="BV30" s="47">
        <v>632.4</v>
      </c>
      <c r="BW30" s="47">
        <v>669.2</v>
      </c>
      <c r="BX30" s="47">
        <v>740.6</v>
      </c>
      <c r="BY30" s="47">
        <v>824.8</v>
      </c>
      <c r="BZ30" s="47">
        <v>892.4</v>
      </c>
      <c r="CA30" s="47">
        <v>946.3</v>
      </c>
      <c r="CB30" s="47">
        <v>1002</v>
      </c>
      <c r="CC30" s="47">
        <v>1049.8</v>
      </c>
      <c r="CD30" s="47">
        <v>1155.6</v>
      </c>
      <c r="CE30" s="47">
        <v>1217.7</v>
      </c>
      <c r="CF30" s="47">
        <v>1303.9</v>
      </c>
      <c r="CG30" s="47">
        <v>1304.1</v>
      </c>
      <c r="CH30" s="47">
        <v>1295.7</v>
      </c>
    </row>
    <row r="31" spans="1:86" ht="12.75">
      <c r="A31" s="47" t="s">
        <v>106</v>
      </c>
      <c r="B31" s="47" t="s">
        <v>107</v>
      </c>
      <c r="C31" s="47">
        <v>1</v>
      </c>
      <c r="D31" s="47">
        <v>1.1</v>
      </c>
      <c r="E31" s="47">
        <v>1.1</v>
      </c>
      <c r="F31" s="47">
        <v>1</v>
      </c>
      <c r="G31" s="47">
        <v>1</v>
      </c>
      <c r="H31" s="47">
        <v>0.9</v>
      </c>
      <c r="I31" s="47">
        <v>1.2</v>
      </c>
      <c r="J31" s="47">
        <v>1.4</v>
      </c>
      <c r="K31" s="47">
        <v>1.4</v>
      </c>
      <c r="L31" s="47">
        <v>1.5</v>
      </c>
      <c r="M31" s="47">
        <v>1.7</v>
      </c>
      <c r="N31" s="47">
        <v>2.8</v>
      </c>
      <c r="O31" s="47">
        <v>15.4</v>
      </c>
      <c r="P31" s="47">
        <v>53.5</v>
      </c>
      <c r="Q31" s="47">
        <v>86.8</v>
      </c>
      <c r="R31" s="47">
        <v>97.3</v>
      </c>
      <c r="S31" s="47">
        <v>84.9</v>
      </c>
      <c r="T31" s="47">
        <v>28.1</v>
      </c>
      <c r="U31" s="47">
        <v>21.2</v>
      </c>
      <c r="V31" s="47">
        <v>21</v>
      </c>
      <c r="W31" s="47">
        <v>22.4</v>
      </c>
      <c r="X31" s="47">
        <v>22.7</v>
      </c>
      <c r="Y31" s="47">
        <v>43.7</v>
      </c>
      <c r="Z31" s="47">
        <v>57.4</v>
      </c>
      <c r="AA31" s="47">
        <v>61.2</v>
      </c>
      <c r="AB31" s="47">
        <v>54.5</v>
      </c>
      <c r="AC31" s="47">
        <v>52.4</v>
      </c>
      <c r="AD31" s="47">
        <v>55</v>
      </c>
      <c r="AE31" s="47">
        <v>60</v>
      </c>
      <c r="AF31" s="47">
        <v>62.2</v>
      </c>
      <c r="AG31" s="47">
        <v>60.9</v>
      </c>
      <c r="AH31" s="47">
        <v>60.9</v>
      </c>
      <c r="AI31" s="47">
        <v>64.5</v>
      </c>
      <c r="AJ31" s="47">
        <v>69.7</v>
      </c>
      <c r="AK31" s="47">
        <v>70</v>
      </c>
      <c r="AL31" s="47">
        <v>69.7</v>
      </c>
      <c r="AM31" s="47">
        <v>70.6</v>
      </c>
      <c r="AN31" s="47">
        <v>82.5</v>
      </c>
      <c r="AO31" s="47">
        <v>95</v>
      </c>
      <c r="AP31" s="47">
        <v>101.4</v>
      </c>
      <c r="AQ31" s="47">
        <v>102.1</v>
      </c>
      <c r="AR31" s="47">
        <v>100.7</v>
      </c>
      <c r="AS31" s="47">
        <v>98</v>
      </c>
      <c r="AT31" s="47">
        <v>100.6</v>
      </c>
      <c r="AU31" s="47">
        <v>102</v>
      </c>
      <c r="AV31" s="47">
        <v>109.2</v>
      </c>
      <c r="AW31" s="47">
        <v>117</v>
      </c>
      <c r="AX31" s="47">
        <v>123.8</v>
      </c>
      <c r="AY31" s="47">
        <v>132.8</v>
      </c>
      <c r="AZ31" s="47">
        <v>143</v>
      </c>
      <c r="BA31" s="47">
        <v>157.8</v>
      </c>
      <c r="BB31" s="47">
        <v>181</v>
      </c>
      <c r="BC31" s="47">
        <v>211.2</v>
      </c>
      <c r="BD31" s="47">
        <v>242.8</v>
      </c>
      <c r="BE31" s="47">
        <v>269.3</v>
      </c>
      <c r="BF31" s="47">
        <v>294.7</v>
      </c>
      <c r="BG31" s="47">
        <v>326</v>
      </c>
      <c r="BH31" s="47">
        <v>349.2</v>
      </c>
      <c r="BI31" s="47">
        <v>369.9</v>
      </c>
      <c r="BJ31" s="47">
        <v>379.6</v>
      </c>
      <c r="BK31" s="47">
        <v>388.6</v>
      </c>
      <c r="BL31" s="47">
        <v>402.8</v>
      </c>
      <c r="BM31" s="47">
        <v>412</v>
      </c>
      <c r="BN31" s="47">
        <v>404.7</v>
      </c>
      <c r="BO31" s="47">
        <v>390.1</v>
      </c>
      <c r="BP31" s="47">
        <v>380.3</v>
      </c>
      <c r="BQ31" s="47">
        <v>376</v>
      </c>
      <c r="BR31" s="47">
        <v>376.5</v>
      </c>
      <c r="BS31" s="47">
        <v>371.4</v>
      </c>
      <c r="BT31" s="47">
        <v>367.7</v>
      </c>
      <c r="BU31" s="47">
        <v>382.7</v>
      </c>
      <c r="BV31" s="47">
        <v>391.7</v>
      </c>
      <c r="BW31" s="47">
        <v>412.7</v>
      </c>
      <c r="BX31" s="47">
        <v>456.8</v>
      </c>
      <c r="BY31" s="47">
        <v>519.9</v>
      </c>
      <c r="BZ31" s="47">
        <v>570.2</v>
      </c>
      <c r="CA31" s="47">
        <v>608.3</v>
      </c>
      <c r="CB31" s="47">
        <v>642.4</v>
      </c>
      <c r="CC31" s="47">
        <v>678.7</v>
      </c>
      <c r="CD31" s="47">
        <v>754.1</v>
      </c>
      <c r="CE31" s="47">
        <v>788.3</v>
      </c>
      <c r="CF31" s="47">
        <v>832.8</v>
      </c>
      <c r="CG31" s="47">
        <v>835.8</v>
      </c>
      <c r="CH31" s="47">
        <v>817.1</v>
      </c>
    </row>
    <row r="32" spans="1:86" ht="12.75">
      <c r="A32" s="47" t="s">
        <v>108</v>
      </c>
      <c r="B32" s="47" t="s">
        <v>109</v>
      </c>
      <c r="C32" s="47">
        <v>0.8</v>
      </c>
      <c r="D32" s="47">
        <v>0.9</v>
      </c>
      <c r="E32" s="47">
        <v>1</v>
      </c>
      <c r="F32" s="47">
        <v>1</v>
      </c>
      <c r="G32" s="47">
        <v>1.5</v>
      </c>
      <c r="H32" s="47">
        <v>2.5</v>
      </c>
      <c r="I32" s="47">
        <v>2.4</v>
      </c>
      <c r="J32" s="47">
        <v>4.4</v>
      </c>
      <c r="K32" s="47">
        <v>3.8</v>
      </c>
      <c r="L32" s="47">
        <v>4.4</v>
      </c>
      <c r="M32" s="47">
        <v>4.6</v>
      </c>
      <c r="N32" s="47">
        <v>4</v>
      </c>
      <c r="O32" s="47">
        <v>3.7</v>
      </c>
      <c r="P32" s="47">
        <v>3.2</v>
      </c>
      <c r="Q32" s="47">
        <v>2.7</v>
      </c>
      <c r="R32" s="47">
        <v>2.8</v>
      </c>
      <c r="S32" s="47">
        <v>2.4</v>
      </c>
      <c r="T32" s="47">
        <v>4</v>
      </c>
      <c r="U32" s="47">
        <v>4.6</v>
      </c>
      <c r="V32" s="47">
        <v>6.1</v>
      </c>
      <c r="W32" s="47">
        <v>8.1</v>
      </c>
      <c r="X32" s="47">
        <v>6.8</v>
      </c>
      <c r="Y32" s="47">
        <v>6.2</v>
      </c>
      <c r="Z32" s="47">
        <v>7.4</v>
      </c>
      <c r="AA32" s="47">
        <v>9.1</v>
      </c>
      <c r="AB32" s="47">
        <v>8.8</v>
      </c>
      <c r="AC32" s="47">
        <v>8.6</v>
      </c>
      <c r="AD32" s="47">
        <v>8.1</v>
      </c>
      <c r="AE32" s="47">
        <v>8.5</v>
      </c>
      <c r="AF32" s="47">
        <v>9.3</v>
      </c>
      <c r="AG32" s="47">
        <v>12.6</v>
      </c>
      <c r="AH32" s="47">
        <v>11.9</v>
      </c>
      <c r="AI32" s="47">
        <v>12.8</v>
      </c>
      <c r="AJ32" s="47">
        <v>15.8</v>
      </c>
      <c r="AK32" s="47">
        <v>17.8</v>
      </c>
      <c r="AL32" s="47">
        <v>20.5</v>
      </c>
      <c r="AM32" s="47">
        <v>22.6</v>
      </c>
      <c r="AN32" s="47">
        <v>24.1</v>
      </c>
      <c r="AO32" s="47">
        <v>24.9</v>
      </c>
      <c r="AP32" s="47">
        <v>26.6</v>
      </c>
      <c r="AQ32" s="47">
        <v>29.1</v>
      </c>
      <c r="AR32" s="47">
        <v>32</v>
      </c>
      <c r="AS32" s="47">
        <v>36.4</v>
      </c>
      <c r="AT32" s="47">
        <v>40.9</v>
      </c>
      <c r="AU32" s="47">
        <v>43.5</v>
      </c>
      <c r="AV32" s="47">
        <v>48.9</v>
      </c>
      <c r="AW32" s="47">
        <v>55.8</v>
      </c>
      <c r="AX32" s="47">
        <v>60</v>
      </c>
      <c r="AY32" s="47">
        <v>66</v>
      </c>
      <c r="AZ32" s="47">
        <v>73.7</v>
      </c>
      <c r="BA32" s="47">
        <v>79.9</v>
      </c>
      <c r="BB32" s="47">
        <v>91.4</v>
      </c>
      <c r="BC32" s="47">
        <v>100.5</v>
      </c>
      <c r="BD32" s="47">
        <v>102.8</v>
      </c>
      <c r="BE32" s="47">
        <v>110.8</v>
      </c>
      <c r="BF32" s="47">
        <v>113</v>
      </c>
      <c r="BG32" s="47">
        <v>123.3</v>
      </c>
      <c r="BH32" s="47">
        <v>129.2</v>
      </c>
      <c r="BI32" s="47">
        <v>130.3</v>
      </c>
      <c r="BJ32" s="47">
        <v>129.2</v>
      </c>
      <c r="BK32" s="47">
        <v>142.7</v>
      </c>
      <c r="BL32" s="47">
        <v>157.3</v>
      </c>
      <c r="BM32" s="47">
        <v>168.8</v>
      </c>
      <c r="BN32" s="47">
        <v>181.9</v>
      </c>
      <c r="BO32" s="47">
        <v>188.3</v>
      </c>
      <c r="BP32" s="47">
        <v>192.4</v>
      </c>
      <c r="BQ32" s="47">
        <v>199.3</v>
      </c>
      <c r="BR32" s="47">
        <v>201.7</v>
      </c>
      <c r="BS32" s="47">
        <v>211</v>
      </c>
      <c r="BT32" s="47">
        <v>216.4</v>
      </c>
      <c r="BU32" s="47">
        <v>227.7</v>
      </c>
      <c r="BV32" s="47">
        <v>240.7</v>
      </c>
      <c r="BW32" s="47">
        <v>256.5</v>
      </c>
      <c r="BX32" s="47">
        <v>283.8</v>
      </c>
      <c r="BY32" s="47">
        <v>304.9</v>
      </c>
      <c r="BZ32" s="47">
        <v>322.1</v>
      </c>
      <c r="CA32" s="47">
        <v>338.1</v>
      </c>
      <c r="CB32" s="47">
        <v>359.6</v>
      </c>
      <c r="CC32" s="47">
        <v>371</v>
      </c>
      <c r="CD32" s="47">
        <v>401.5</v>
      </c>
      <c r="CE32" s="47">
        <v>429.4</v>
      </c>
      <c r="CF32" s="47">
        <v>471.1</v>
      </c>
      <c r="CG32" s="47">
        <v>468.2</v>
      </c>
      <c r="CH32" s="47">
        <v>478.6</v>
      </c>
    </row>
    <row r="33" spans="1:86" ht="12.75">
      <c r="A33" s="47" t="s">
        <v>110</v>
      </c>
      <c r="B33" s="47" t="s">
        <v>111</v>
      </c>
      <c r="C33" s="47">
        <v>7.7</v>
      </c>
      <c r="D33" s="47">
        <v>8.3</v>
      </c>
      <c r="E33" s="47">
        <v>8.1</v>
      </c>
      <c r="F33" s="47">
        <v>7</v>
      </c>
      <c r="G33" s="47">
        <v>6.5</v>
      </c>
      <c r="H33" s="47">
        <v>7.3</v>
      </c>
      <c r="I33" s="47">
        <v>7.6</v>
      </c>
      <c r="J33" s="47">
        <v>7.7</v>
      </c>
      <c r="K33" s="47">
        <v>7.9</v>
      </c>
      <c r="L33" s="47">
        <v>8.3</v>
      </c>
      <c r="M33" s="47">
        <v>9</v>
      </c>
      <c r="N33" s="47">
        <v>8.8</v>
      </c>
      <c r="O33" s="47">
        <v>8.8</v>
      </c>
      <c r="P33" s="47">
        <v>8.8</v>
      </c>
      <c r="Q33" s="47">
        <v>8.6</v>
      </c>
      <c r="R33" s="47">
        <v>8.6</v>
      </c>
      <c r="S33" s="47">
        <v>9.3</v>
      </c>
      <c r="T33" s="47">
        <v>11.1</v>
      </c>
      <c r="U33" s="47">
        <v>14.2</v>
      </c>
      <c r="V33" s="47">
        <v>16.9</v>
      </c>
      <c r="W33" s="47">
        <v>19.6</v>
      </c>
      <c r="X33" s="47">
        <v>21.3</v>
      </c>
      <c r="Y33" s="47">
        <v>23.6</v>
      </c>
      <c r="Z33" s="47">
        <v>25</v>
      </c>
      <c r="AA33" s="47">
        <v>26.7</v>
      </c>
      <c r="AB33" s="47">
        <v>29.5</v>
      </c>
      <c r="AC33" s="47">
        <v>32.2</v>
      </c>
      <c r="AD33" s="47">
        <v>35.4</v>
      </c>
      <c r="AE33" s="47">
        <v>39.1</v>
      </c>
      <c r="AF33" s="47">
        <v>43</v>
      </c>
      <c r="AG33" s="47">
        <v>45.3</v>
      </c>
      <c r="AH33" s="47">
        <v>48.2</v>
      </c>
      <c r="AI33" s="47">
        <v>52.5</v>
      </c>
      <c r="AJ33" s="47">
        <v>55.4</v>
      </c>
      <c r="AK33" s="47">
        <v>60</v>
      </c>
      <c r="AL33" s="47">
        <v>65.3</v>
      </c>
      <c r="AM33" s="47">
        <v>71.7</v>
      </c>
      <c r="AN33" s="47">
        <v>79.8</v>
      </c>
      <c r="AO33" s="47">
        <v>88.1</v>
      </c>
      <c r="AP33" s="47">
        <v>98.8</v>
      </c>
      <c r="AQ33" s="47">
        <v>109.3</v>
      </c>
      <c r="AR33" s="47">
        <v>121.4</v>
      </c>
      <c r="AS33" s="47">
        <v>134.9</v>
      </c>
      <c r="AT33" s="47">
        <v>146.7</v>
      </c>
      <c r="AU33" s="47">
        <v>160.8</v>
      </c>
      <c r="AV33" s="47">
        <v>185</v>
      </c>
      <c r="AW33" s="47">
        <v>210.2</v>
      </c>
      <c r="AX33" s="47">
        <v>222.1</v>
      </c>
      <c r="AY33" s="47">
        <v>237</v>
      </c>
      <c r="AZ33" s="47">
        <v>260.7</v>
      </c>
      <c r="BA33" s="47">
        <v>287.8</v>
      </c>
      <c r="BB33" s="47">
        <v>318.5</v>
      </c>
      <c r="BC33" s="47">
        <v>343</v>
      </c>
      <c r="BD33" s="47">
        <v>364.4</v>
      </c>
      <c r="BE33" s="47">
        <v>385.6</v>
      </c>
      <c r="BF33" s="47">
        <v>417.5</v>
      </c>
      <c r="BG33" s="47">
        <v>459.2</v>
      </c>
      <c r="BH33" s="47">
        <v>496.1</v>
      </c>
      <c r="BI33" s="47">
        <v>530.5</v>
      </c>
      <c r="BJ33" s="47">
        <v>569.3</v>
      </c>
      <c r="BK33" s="47">
        <v>620.5</v>
      </c>
      <c r="BL33" s="47">
        <v>678.3</v>
      </c>
      <c r="BM33" s="47">
        <v>717.4</v>
      </c>
      <c r="BN33" s="47">
        <v>758.8</v>
      </c>
      <c r="BO33" s="47">
        <v>787.7</v>
      </c>
      <c r="BP33" s="47">
        <v>831.1</v>
      </c>
      <c r="BQ33" s="47">
        <v>876.8</v>
      </c>
      <c r="BR33" s="47">
        <v>918.2</v>
      </c>
      <c r="BS33" s="47">
        <v>971.8</v>
      </c>
      <c r="BT33" s="47">
        <v>1029.4</v>
      </c>
      <c r="BU33" s="47">
        <v>1115.6</v>
      </c>
      <c r="BV33" s="47">
        <v>1202</v>
      </c>
      <c r="BW33" s="47">
        <v>1289.5</v>
      </c>
      <c r="BX33" s="47">
        <v>1354.3</v>
      </c>
      <c r="BY33" s="47">
        <v>1396</v>
      </c>
      <c r="BZ33" s="47">
        <v>1465</v>
      </c>
      <c r="CA33" s="47">
        <v>1547.4</v>
      </c>
      <c r="CB33" s="47">
        <v>1640.2</v>
      </c>
      <c r="CC33" s="47">
        <v>1752.2</v>
      </c>
      <c r="CD33" s="47">
        <v>1847.6</v>
      </c>
      <c r="CE33" s="47">
        <v>1871.4</v>
      </c>
      <c r="CF33" s="47">
        <v>1870.2</v>
      </c>
      <c r="CG33" s="47">
        <v>1854.7</v>
      </c>
      <c r="CH33" s="47">
        <v>1871.3</v>
      </c>
    </row>
  </sheetData>
  <sheetProtection/>
  <mergeCells count="4">
    <mergeCell ref="A1:CH1"/>
    <mergeCell ref="A2:CH2"/>
    <mergeCell ref="A3:CH3"/>
    <mergeCell ref="A4:CH4"/>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G8"/>
  <sheetViews>
    <sheetView zoomScalePageLayoutView="0" workbookViewId="0" topLeftCell="A1">
      <selection activeCell="A1" sqref="A1"/>
    </sheetView>
  </sheetViews>
  <sheetFormatPr defaultColWidth="9.140625" defaultRowHeight="15"/>
  <cols>
    <col min="1" max="1" width="26.00390625" style="55" customWidth="1"/>
    <col min="2" max="16384" width="8.8515625" style="1" customWidth="1"/>
  </cols>
  <sheetData>
    <row r="1" ht="14.25">
      <c r="A1" s="56" t="s">
        <v>168</v>
      </c>
    </row>
    <row r="3" spans="1:85" s="2" customFormat="1" ht="14.25">
      <c r="A3" s="57" t="s">
        <v>3</v>
      </c>
      <c r="B3" s="2" t="s">
        <v>269</v>
      </c>
      <c r="C3" s="2" t="s">
        <v>268</v>
      </c>
      <c r="D3" s="2" t="s">
        <v>267</v>
      </c>
      <c r="E3" s="2" t="s">
        <v>266</v>
      </c>
      <c r="F3" s="2" t="s">
        <v>265</v>
      </c>
      <c r="G3" s="2" t="s">
        <v>264</v>
      </c>
      <c r="H3" s="2" t="s">
        <v>263</v>
      </c>
      <c r="I3" s="2" t="s">
        <v>262</v>
      </c>
      <c r="J3" s="2" t="s">
        <v>261</v>
      </c>
      <c r="K3" s="2" t="s">
        <v>260</v>
      </c>
      <c r="L3" s="2" t="s">
        <v>259</v>
      </c>
      <c r="M3" s="2" t="s">
        <v>258</v>
      </c>
      <c r="N3" s="2" t="s">
        <v>257</v>
      </c>
      <c r="O3" s="2" t="s">
        <v>256</v>
      </c>
      <c r="P3" s="2" t="s">
        <v>255</v>
      </c>
      <c r="Q3" s="2" t="s">
        <v>254</v>
      </c>
      <c r="R3" s="2" t="s">
        <v>253</v>
      </c>
      <c r="S3" s="2" t="s">
        <v>252</v>
      </c>
      <c r="T3" s="2" t="s">
        <v>251</v>
      </c>
      <c r="U3" s="2" t="s">
        <v>250</v>
      </c>
      <c r="V3" s="2" t="s">
        <v>249</v>
      </c>
      <c r="W3" s="2" t="s">
        <v>248</v>
      </c>
      <c r="X3" s="2" t="s">
        <v>247</v>
      </c>
      <c r="Y3" s="2" t="s">
        <v>246</v>
      </c>
      <c r="Z3" s="2" t="s">
        <v>245</v>
      </c>
      <c r="AA3" s="2" t="s">
        <v>244</v>
      </c>
      <c r="AB3" s="2" t="s">
        <v>243</v>
      </c>
      <c r="AC3" s="2" t="s">
        <v>242</v>
      </c>
      <c r="AD3" s="2" t="s">
        <v>241</v>
      </c>
      <c r="AE3" s="2" t="s">
        <v>240</v>
      </c>
      <c r="AF3" s="2" t="s">
        <v>26</v>
      </c>
      <c r="AG3" s="2" t="s">
        <v>27</v>
      </c>
      <c r="AH3" s="2" t="s">
        <v>28</v>
      </c>
      <c r="AI3" s="2" t="s">
        <v>29</v>
      </c>
      <c r="AJ3" s="2" t="s">
        <v>30</v>
      </c>
      <c r="AK3" s="2" t="s">
        <v>31</v>
      </c>
      <c r="AL3" s="2" t="s">
        <v>32</v>
      </c>
      <c r="AM3" s="2" t="s">
        <v>33</v>
      </c>
      <c r="AN3" s="2" t="s">
        <v>34</v>
      </c>
      <c r="AO3" s="2" t="s">
        <v>35</v>
      </c>
      <c r="AP3" s="2" t="s">
        <v>36</v>
      </c>
      <c r="AQ3" s="2" t="s">
        <v>37</v>
      </c>
      <c r="AR3" s="2" t="s">
        <v>38</v>
      </c>
      <c r="AS3" s="2" t="s">
        <v>39</v>
      </c>
      <c r="AT3" s="2" t="s">
        <v>40</v>
      </c>
      <c r="AU3" s="2" t="s">
        <v>41</v>
      </c>
      <c r="AV3" s="2" t="s">
        <v>42</v>
      </c>
      <c r="AW3" s="2" t="s">
        <v>43</v>
      </c>
      <c r="AX3" s="2" t="s">
        <v>44</v>
      </c>
      <c r="AY3" s="2" t="s">
        <v>45</v>
      </c>
      <c r="AZ3" s="2" t="s">
        <v>46</v>
      </c>
      <c r="BA3" s="2" t="s">
        <v>47</v>
      </c>
      <c r="BB3" s="2" t="s">
        <v>48</v>
      </c>
      <c r="BC3" s="2" t="s">
        <v>49</v>
      </c>
      <c r="BD3" s="2" t="s">
        <v>50</v>
      </c>
      <c r="BE3" s="2" t="s">
        <v>51</v>
      </c>
      <c r="BF3" s="2" t="s">
        <v>52</v>
      </c>
      <c r="BG3" s="2" t="s">
        <v>53</v>
      </c>
      <c r="BH3" s="2" t="s">
        <v>54</v>
      </c>
      <c r="BI3" s="2" t="s">
        <v>55</v>
      </c>
      <c r="BJ3" s="2" t="s">
        <v>56</v>
      </c>
      <c r="BK3" s="2" t="s">
        <v>57</v>
      </c>
      <c r="BL3" s="2" t="s">
        <v>58</v>
      </c>
      <c r="BM3" s="2" t="s">
        <v>59</v>
      </c>
      <c r="BN3" s="2" t="s">
        <v>4</v>
      </c>
      <c r="BO3" s="2" t="s">
        <v>5</v>
      </c>
      <c r="BP3" s="2" t="s">
        <v>6</v>
      </c>
      <c r="BQ3" s="2" t="s">
        <v>7</v>
      </c>
      <c r="BR3" s="2" t="s">
        <v>8</v>
      </c>
      <c r="BS3" s="2" t="s">
        <v>9</v>
      </c>
      <c r="BT3" s="2" t="s">
        <v>10</v>
      </c>
      <c r="BU3" s="2" t="s">
        <v>11</v>
      </c>
      <c r="BV3" s="2" t="s">
        <v>12</v>
      </c>
      <c r="BW3" s="2" t="s">
        <v>13</v>
      </c>
      <c r="BX3" s="2" t="s">
        <v>14</v>
      </c>
      <c r="BY3" s="2" t="s">
        <v>15</v>
      </c>
      <c r="BZ3" s="2" t="s">
        <v>16</v>
      </c>
      <c r="CA3" s="2" t="s">
        <v>17</v>
      </c>
      <c r="CB3" s="2" t="s">
        <v>18</v>
      </c>
      <c r="CC3" s="2" t="s">
        <v>19</v>
      </c>
      <c r="CD3" s="2" t="s">
        <v>20</v>
      </c>
      <c r="CE3" s="2" t="s">
        <v>21</v>
      </c>
      <c r="CF3" s="2" t="s">
        <v>22</v>
      </c>
      <c r="CG3" s="2" t="s">
        <v>23</v>
      </c>
    </row>
    <row r="4" spans="1:85" ht="14.25">
      <c r="A4" s="55" t="s">
        <v>273</v>
      </c>
      <c r="B4" s="1">
        <v>2.9</v>
      </c>
      <c r="C4" s="1">
        <v>3</v>
      </c>
      <c r="D4" s="1">
        <v>4.3</v>
      </c>
      <c r="E4" s="1">
        <v>3.2</v>
      </c>
      <c r="F4" s="1">
        <v>3.7</v>
      </c>
      <c r="G4" s="1">
        <v>5.9</v>
      </c>
      <c r="H4" s="1">
        <v>5.9</v>
      </c>
      <c r="I4" s="1">
        <v>8.2</v>
      </c>
      <c r="J4" s="1">
        <v>6.8</v>
      </c>
      <c r="K4" s="1">
        <v>7.8</v>
      </c>
      <c r="L4" s="1">
        <v>8.8</v>
      </c>
      <c r="M4" s="1">
        <v>9.2</v>
      </c>
      <c r="N4" s="1">
        <v>14.3</v>
      </c>
      <c r="O4" s="1">
        <v>33.7</v>
      </c>
      <c r="P4" s="1">
        <v>55.5</v>
      </c>
      <c r="Q4" s="1">
        <v>69.5</v>
      </c>
      <c r="R4" s="1">
        <v>73.6</v>
      </c>
      <c r="S4" s="1">
        <v>47.6</v>
      </c>
      <c r="T4" s="1">
        <v>40.4</v>
      </c>
      <c r="U4" s="1">
        <v>41.5</v>
      </c>
      <c r="V4" s="1">
        <v>46.4</v>
      </c>
      <c r="W4" s="1">
        <v>47</v>
      </c>
      <c r="X4" s="1">
        <v>58.5</v>
      </c>
      <c r="Y4" s="1">
        <v>67.9</v>
      </c>
      <c r="Z4" s="1">
        <v>72.8</v>
      </c>
      <c r="AA4" s="1">
        <v>70.5</v>
      </c>
      <c r="AB4" s="1">
        <v>71.6</v>
      </c>
      <c r="AC4" s="1">
        <v>74.4</v>
      </c>
      <c r="AD4" s="1">
        <v>81.9</v>
      </c>
      <c r="AE4" s="1">
        <v>88.1</v>
      </c>
      <c r="AF4" s="1">
        <v>90.5</v>
      </c>
      <c r="AG4" s="1">
        <v>93.4</v>
      </c>
      <c r="AH4" s="1">
        <v>99.8</v>
      </c>
      <c r="AI4" s="1">
        <v>108.5</v>
      </c>
      <c r="AJ4" s="1">
        <v>113.5</v>
      </c>
      <c r="AK4" s="1">
        <v>118.2</v>
      </c>
      <c r="AL4" s="1">
        <v>125.9</v>
      </c>
      <c r="AM4" s="1">
        <v>144.3</v>
      </c>
      <c r="AN4" s="1">
        <v>165.7</v>
      </c>
      <c r="AO4" s="1">
        <v>184.3</v>
      </c>
      <c r="AP4" s="1">
        <v>196.9</v>
      </c>
      <c r="AQ4" s="1">
        <v>219.9</v>
      </c>
      <c r="AR4" s="1">
        <v>241.5</v>
      </c>
      <c r="AS4" s="1">
        <v>267.9</v>
      </c>
      <c r="AT4" s="1">
        <v>286.9</v>
      </c>
      <c r="AU4" s="1">
        <v>319.1</v>
      </c>
      <c r="AV4" s="1">
        <v>373.8</v>
      </c>
      <c r="AW4" s="1">
        <v>402.1</v>
      </c>
      <c r="AX4" s="1">
        <v>435.4</v>
      </c>
      <c r="AY4" s="1">
        <v>483.4</v>
      </c>
      <c r="AZ4" s="1">
        <v>531.3</v>
      </c>
      <c r="BA4" s="1">
        <v>619.3</v>
      </c>
      <c r="BB4" s="1">
        <v>706.3</v>
      </c>
      <c r="BC4" s="1">
        <v>782.7</v>
      </c>
      <c r="BD4" s="1">
        <v>849.2</v>
      </c>
      <c r="BE4" s="1">
        <v>903</v>
      </c>
      <c r="BF4" s="1">
        <v>970.9</v>
      </c>
      <c r="BG4" s="1">
        <v>1030</v>
      </c>
      <c r="BH4" s="1">
        <v>1062.1</v>
      </c>
      <c r="BI4" s="1">
        <v>1118.8</v>
      </c>
      <c r="BJ4" s="1">
        <v>1197.5</v>
      </c>
      <c r="BK4" s="1">
        <v>1286.6</v>
      </c>
      <c r="BL4" s="1">
        <v>1351.8</v>
      </c>
      <c r="BM4" s="1">
        <v>1484.7</v>
      </c>
      <c r="BN4" s="1">
        <v>1540.6</v>
      </c>
      <c r="BO4" s="1">
        <v>1580.4</v>
      </c>
      <c r="BP4" s="1">
        <v>1653.7</v>
      </c>
      <c r="BQ4" s="1">
        <v>1709.7</v>
      </c>
      <c r="BR4" s="1">
        <v>1752.8</v>
      </c>
      <c r="BS4" s="1">
        <v>1781</v>
      </c>
      <c r="BT4" s="1">
        <v>1834.2</v>
      </c>
      <c r="BU4" s="1">
        <v>1907.3</v>
      </c>
      <c r="BV4" s="1">
        <v>2012.8</v>
      </c>
      <c r="BW4" s="1">
        <v>2136.7</v>
      </c>
      <c r="BX4" s="1">
        <v>2293.5</v>
      </c>
      <c r="BY4" s="1">
        <v>2422</v>
      </c>
      <c r="BZ4" s="1">
        <v>2603.5</v>
      </c>
      <c r="CA4" s="1">
        <v>2759.8</v>
      </c>
      <c r="CB4" s="1">
        <v>2927.5</v>
      </c>
      <c r="CC4" s="1">
        <v>3140.8</v>
      </c>
      <c r="CD4" s="1">
        <v>3479.9</v>
      </c>
      <c r="CE4" s="1">
        <v>3721.3</v>
      </c>
      <c r="CF4" s="1">
        <v>3764.9</v>
      </c>
      <c r="CG4" s="1">
        <v>3772.7</v>
      </c>
    </row>
    <row r="5" spans="1:85" ht="14.25">
      <c r="A5" s="55" t="s">
        <v>272</v>
      </c>
      <c r="B5" s="1">
        <v>104.6</v>
      </c>
      <c r="C5" s="1">
        <v>92.2</v>
      </c>
      <c r="D5" s="1">
        <v>77.4</v>
      </c>
      <c r="E5" s="1">
        <v>59.5</v>
      </c>
      <c r="F5" s="1">
        <v>57.2</v>
      </c>
      <c r="G5" s="1">
        <v>66.8</v>
      </c>
      <c r="H5" s="1">
        <v>74.3</v>
      </c>
      <c r="I5" s="1">
        <v>84.9</v>
      </c>
      <c r="J5" s="1">
        <v>93</v>
      </c>
      <c r="K5" s="1">
        <v>87.4</v>
      </c>
      <c r="L5" s="1">
        <v>93.5</v>
      </c>
      <c r="M5" s="1">
        <v>102.9</v>
      </c>
      <c r="N5" s="1">
        <v>129.4</v>
      </c>
      <c r="O5" s="1">
        <v>166</v>
      </c>
      <c r="P5" s="1">
        <v>203.1</v>
      </c>
      <c r="Q5" s="1">
        <v>224.6</v>
      </c>
      <c r="R5" s="1">
        <v>228.2</v>
      </c>
      <c r="S5" s="1">
        <v>227.8</v>
      </c>
      <c r="T5" s="1">
        <v>249.9</v>
      </c>
      <c r="U5" s="1">
        <v>274.8</v>
      </c>
      <c r="V5" s="1">
        <v>272.8</v>
      </c>
      <c r="W5" s="1">
        <v>300.2</v>
      </c>
      <c r="X5" s="1">
        <v>347.3</v>
      </c>
      <c r="Y5" s="1">
        <v>367.7</v>
      </c>
      <c r="Z5" s="1">
        <v>389.7</v>
      </c>
      <c r="AA5" s="1">
        <v>391.1</v>
      </c>
      <c r="AB5" s="1">
        <v>426.2</v>
      </c>
      <c r="AC5" s="1">
        <v>450.1</v>
      </c>
      <c r="AD5" s="1">
        <v>474.9</v>
      </c>
      <c r="AE5" s="1">
        <v>482</v>
      </c>
      <c r="AF5" s="1">
        <v>522.5</v>
      </c>
      <c r="AG5" s="1">
        <v>543.3</v>
      </c>
      <c r="AH5" s="1">
        <v>563.3</v>
      </c>
      <c r="AI5" s="1">
        <v>605.1</v>
      </c>
      <c r="AJ5" s="1">
        <v>638.6</v>
      </c>
      <c r="AK5" s="1">
        <v>685.8</v>
      </c>
      <c r="AL5" s="1">
        <v>743.7</v>
      </c>
      <c r="AM5" s="1">
        <v>815</v>
      </c>
      <c r="AN5" s="1">
        <v>861.7</v>
      </c>
      <c r="AO5" s="1">
        <v>942.5</v>
      </c>
      <c r="AP5" s="1">
        <v>1019.9</v>
      </c>
      <c r="AQ5" s="1">
        <v>1075.9</v>
      </c>
      <c r="AR5" s="1">
        <v>1167.8</v>
      </c>
      <c r="AS5" s="1">
        <v>1282.4</v>
      </c>
      <c r="AT5" s="1">
        <v>1428.5</v>
      </c>
      <c r="AU5" s="1">
        <v>1548.8</v>
      </c>
      <c r="AV5" s="1">
        <v>1688.9</v>
      </c>
      <c r="AW5" s="1">
        <v>1877.6</v>
      </c>
      <c r="AX5" s="1">
        <v>2086</v>
      </c>
      <c r="AY5" s="1">
        <v>2356.6</v>
      </c>
      <c r="AZ5" s="1">
        <v>2632.1</v>
      </c>
      <c r="BA5" s="1">
        <v>2862.5</v>
      </c>
      <c r="BB5" s="1">
        <v>3210.9</v>
      </c>
      <c r="BC5" s="1">
        <v>3345</v>
      </c>
      <c r="BD5" s="1">
        <v>3638.1</v>
      </c>
      <c r="BE5" s="1">
        <v>4040.7</v>
      </c>
      <c r="BF5" s="1">
        <v>4346.7</v>
      </c>
      <c r="BG5" s="1">
        <v>4590.1</v>
      </c>
      <c r="BH5" s="1">
        <v>4870.2</v>
      </c>
      <c r="BI5" s="1">
        <v>5252.6</v>
      </c>
      <c r="BJ5" s="1">
        <v>5657.7</v>
      </c>
      <c r="BK5" s="1">
        <v>5979.6</v>
      </c>
      <c r="BL5" s="1">
        <v>6174</v>
      </c>
      <c r="BM5" s="1">
        <v>6539.3</v>
      </c>
      <c r="BN5" s="1">
        <v>6878.7</v>
      </c>
      <c r="BO5" s="1">
        <v>7308.7</v>
      </c>
      <c r="BP5" s="1">
        <v>7664</v>
      </c>
      <c r="BQ5" s="1">
        <v>8100.2</v>
      </c>
      <c r="BR5" s="1">
        <v>8608.5</v>
      </c>
      <c r="BS5" s="1">
        <v>9089.1</v>
      </c>
      <c r="BT5" s="1">
        <v>9665.7</v>
      </c>
      <c r="BU5" s="1">
        <v>10289.7</v>
      </c>
      <c r="BV5" s="1">
        <v>10625.3</v>
      </c>
      <c r="BW5" s="1">
        <v>10980.2</v>
      </c>
      <c r="BX5" s="1">
        <v>11512.2</v>
      </c>
      <c r="BY5" s="1">
        <v>12277</v>
      </c>
      <c r="BZ5" s="1">
        <v>13095.4</v>
      </c>
      <c r="CA5" s="1">
        <v>13857.9</v>
      </c>
      <c r="CB5" s="1">
        <v>14480.3</v>
      </c>
      <c r="CC5" s="1">
        <v>14720.3</v>
      </c>
      <c r="CD5" s="1">
        <v>14417.9</v>
      </c>
      <c r="CE5" s="1">
        <v>14958.3</v>
      </c>
      <c r="CF5" s="1">
        <v>15533.8</v>
      </c>
      <c r="CG5" s="1">
        <v>16244.6</v>
      </c>
    </row>
    <row r="6" spans="1:85" s="60" customFormat="1" ht="14.25">
      <c r="A6" s="58"/>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row>
    <row r="7" spans="1:85" ht="14.25">
      <c r="A7" s="56" t="s">
        <v>274</v>
      </c>
      <c r="B7" s="54">
        <f aca="true" t="shared" si="0" ref="B7:AG7">B4/B5</f>
        <v>0.027724665391969407</v>
      </c>
      <c r="C7" s="54">
        <f t="shared" si="0"/>
        <v>0.03253796095444685</v>
      </c>
      <c r="D7" s="54">
        <f t="shared" si="0"/>
        <v>0.05555555555555555</v>
      </c>
      <c r="E7" s="54">
        <f t="shared" si="0"/>
        <v>0.05378151260504202</v>
      </c>
      <c r="F7" s="54">
        <f t="shared" si="0"/>
        <v>0.06468531468531469</v>
      </c>
      <c r="G7" s="54">
        <f t="shared" si="0"/>
        <v>0.08832335329341318</v>
      </c>
      <c r="H7" s="54">
        <f t="shared" si="0"/>
        <v>0.0794078061911171</v>
      </c>
      <c r="I7" s="54">
        <f t="shared" si="0"/>
        <v>0.09658421672555946</v>
      </c>
      <c r="J7" s="54">
        <f t="shared" si="0"/>
        <v>0.07311827956989247</v>
      </c>
      <c r="K7" s="54">
        <f t="shared" si="0"/>
        <v>0.08924485125858123</v>
      </c>
      <c r="L7" s="54">
        <f t="shared" si="0"/>
        <v>0.09411764705882354</v>
      </c>
      <c r="M7" s="54">
        <f t="shared" si="0"/>
        <v>0.08940719144800777</v>
      </c>
      <c r="N7" s="54">
        <f t="shared" si="0"/>
        <v>0.11051004636785162</v>
      </c>
      <c r="O7" s="54">
        <f t="shared" si="0"/>
        <v>0.2030120481927711</v>
      </c>
      <c r="P7" s="54">
        <f t="shared" si="0"/>
        <v>0.27326440177252587</v>
      </c>
      <c r="Q7" s="54">
        <f t="shared" si="0"/>
        <v>0.3094390026714159</v>
      </c>
      <c r="R7" s="54">
        <f t="shared" si="0"/>
        <v>0.32252410166520595</v>
      </c>
      <c r="S7" s="54">
        <f t="shared" si="0"/>
        <v>0.208955223880597</v>
      </c>
      <c r="T7" s="54">
        <f t="shared" si="0"/>
        <v>0.16166466586634654</v>
      </c>
      <c r="U7" s="54">
        <f t="shared" si="0"/>
        <v>0.151018922852984</v>
      </c>
      <c r="V7" s="54">
        <f t="shared" si="0"/>
        <v>0.17008797653958943</v>
      </c>
      <c r="W7" s="54">
        <f t="shared" si="0"/>
        <v>0.15656229180546302</v>
      </c>
      <c r="X7" s="54">
        <f t="shared" si="0"/>
        <v>0.1684422689317593</v>
      </c>
      <c r="Y7" s="54">
        <f t="shared" si="0"/>
        <v>0.184661408757139</v>
      </c>
      <c r="Z7" s="54">
        <f t="shared" si="0"/>
        <v>0.18681036694893507</v>
      </c>
      <c r="AA7" s="54">
        <f t="shared" si="0"/>
        <v>0.1802608028637177</v>
      </c>
      <c r="AB7" s="54">
        <f t="shared" si="0"/>
        <v>0.1679962458939465</v>
      </c>
      <c r="AC7" s="54">
        <f t="shared" si="0"/>
        <v>0.16529660075538768</v>
      </c>
      <c r="AD7" s="54">
        <f t="shared" si="0"/>
        <v>0.17245735944409352</v>
      </c>
      <c r="AE7" s="54">
        <f t="shared" si="0"/>
        <v>0.18278008298755186</v>
      </c>
      <c r="AF7" s="54">
        <f t="shared" si="0"/>
        <v>0.17320574162679425</v>
      </c>
      <c r="AG7" s="54">
        <f t="shared" si="0"/>
        <v>0.1719123872630223</v>
      </c>
      <c r="AH7" s="54">
        <f aca="true" t="shared" si="1" ref="AH7:BM7">AH4/AH5</f>
        <v>0.17717024676016332</v>
      </c>
      <c r="AI7" s="54">
        <f t="shared" si="1"/>
        <v>0.17930920509006776</v>
      </c>
      <c r="AJ7" s="54">
        <f t="shared" si="1"/>
        <v>0.17773253993109928</v>
      </c>
      <c r="AK7" s="54">
        <f t="shared" si="1"/>
        <v>0.17235345581802275</v>
      </c>
      <c r="AL7" s="54">
        <f t="shared" si="1"/>
        <v>0.16928869167675137</v>
      </c>
      <c r="AM7" s="54">
        <f t="shared" si="1"/>
        <v>0.1770552147239264</v>
      </c>
      <c r="AN7" s="54">
        <f t="shared" si="1"/>
        <v>0.1922943019612394</v>
      </c>
      <c r="AO7" s="54">
        <f t="shared" si="1"/>
        <v>0.19554376657824935</v>
      </c>
      <c r="AP7" s="54">
        <f t="shared" si="1"/>
        <v>0.1930581429551917</v>
      </c>
      <c r="AQ7" s="54">
        <f t="shared" si="1"/>
        <v>0.20438702481643276</v>
      </c>
      <c r="AR7" s="54">
        <f t="shared" si="1"/>
        <v>0.20679910943654736</v>
      </c>
      <c r="AS7" s="54">
        <f t="shared" si="1"/>
        <v>0.20890517779164064</v>
      </c>
      <c r="AT7" s="54">
        <f t="shared" si="1"/>
        <v>0.2008400420021001</v>
      </c>
      <c r="AU7" s="54">
        <f t="shared" si="1"/>
        <v>0.20603047520661158</v>
      </c>
      <c r="AV7" s="54">
        <f t="shared" si="1"/>
        <v>0.22132749126650483</v>
      </c>
      <c r="AW7" s="54">
        <f t="shared" si="1"/>
        <v>0.21415636983383043</v>
      </c>
      <c r="AX7" s="54">
        <f t="shared" si="1"/>
        <v>0.2087248322147651</v>
      </c>
      <c r="AY7" s="54">
        <f t="shared" si="1"/>
        <v>0.20512602902486632</v>
      </c>
      <c r="AZ7" s="54">
        <f t="shared" si="1"/>
        <v>0.2018540329014855</v>
      </c>
      <c r="BA7" s="54">
        <f t="shared" si="1"/>
        <v>0.21634934497816594</v>
      </c>
      <c r="BB7" s="54">
        <f t="shared" si="1"/>
        <v>0.2199694789622847</v>
      </c>
      <c r="BC7" s="54">
        <f t="shared" si="1"/>
        <v>0.23399103139013455</v>
      </c>
      <c r="BD7" s="54">
        <f t="shared" si="1"/>
        <v>0.2334185426458866</v>
      </c>
      <c r="BE7" s="54">
        <f t="shared" si="1"/>
        <v>0.22347613037345015</v>
      </c>
      <c r="BF7" s="54">
        <f t="shared" si="1"/>
        <v>0.22336485149653762</v>
      </c>
      <c r="BG7" s="54">
        <f t="shared" si="1"/>
        <v>0.22439598265832986</v>
      </c>
      <c r="BH7" s="54">
        <f t="shared" si="1"/>
        <v>0.21808139296127468</v>
      </c>
      <c r="BI7" s="54">
        <f t="shared" si="1"/>
        <v>0.21299927654875678</v>
      </c>
      <c r="BJ7" s="54">
        <f t="shared" si="1"/>
        <v>0.21165844777913287</v>
      </c>
      <c r="BK7" s="54">
        <f t="shared" si="1"/>
        <v>0.21516489397284097</v>
      </c>
      <c r="BL7" s="54">
        <f t="shared" si="1"/>
        <v>0.21895043731778424</v>
      </c>
      <c r="BM7" s="54">
        <f t="shared" si="1"/>
        <v>0.2270426498249048</v>
      </c>
      <c r="BN7" s="54">
        <f aca="true" t="shared" si="2" ref="BN7:CG7">BN4/BN5</f>
        <v>0.22396673790105687</v>
      </c>
      <c r="BO7" s="54">
        <f t="shared" si="2"/>
        <v>0.2162354454280515</v>
      </c>
      <c r="BP7" s="54">
        <f t="shared" si="2"/>
        <v>0.2157750521920668</v>
      </c>
      <c r="BQ7" s="54">
        <f t="shared" si="2"/>
        <v>0.21106886249722231</v>
      </c>
      <c r="BR7" s="54">
        <f t="shared" si="2"/>
        <v>0.20361270836963466</v>
      </c>
      <c r="BS7" s="54">
        <f t="shared" si="2"/>
        <v>0.1959489938497761</v>
      </c>
      <c r="BT7" s="54">
        <f t="shared" si="2"/>
        <v>0.18976380396660356</v>
      </c>
      <c r="BU7" s="54">
        <f t="shared" si="2"/>
        <v>0.18536011739895233</v>
      </c>
      <c r="BV7" s="54">
        <f t="shared" si="2"/>
        <v>0.1894346512569057</v>
      </c>
      <c r="BW7" s="54">
        <f t="shared" si="2"/>
        <v>0.19459572685379134</v>
      </c>
      <c r="BX7" s="54">
        <f t="shared" si="2"/>
        <v>0.19922343253244382</v>
      </c>
      <c r="BY7" s="54">
        <f t="shared" si="2"/>
        <v>0.19727946566750834</v>
      </c>
      <c r="BZ7" s="54">
        <f t="shared" si="2"/>
        <v>0.19881026925485284</v>
      </c>
      <c r="CA7" s="54">
        <f t="shared" si="2"/>
        <v>0.19914994335361058</v>
      </c>
      <c r="CB7" s="54">
        <f t="shared" si="2"/>
        <v>0.20217122573427346</v>
      </c>
      <c r="CC7" s="54">
        <f t="shared" si="2"/>
        <v>0.21336521674150666</v>
      </c>
      <c r="CD7" s="54">
        <f t="shared" si="2"/>
        <v>0.24135969870785623</v>
      </c>
      <c r="CE7" s="54">
        <f t="shared" si="2"/>
        <v>0.24877827025798388</v>
      </c>
      <c r="CF7" s="54">
        <f t="shared" si="2"/>
        <v>0.24236825503096476</v>
      </c>
      <c r="CG7" s="54">
        <f t="shared" si="2"/>
        <v>0.2322433300912303</v>
      </c>
    </row>
    <row r="8" spans="1:85" ht="14.25">
      <c r="A8" s="56" t="s">
        <v>275</v>
      </c>
      <c r="B8" s="53">
        <f>(B7-$CG$7)/$CG$7</f>
        <v>-0.8806223395906416</v>
      </c>
      <c r="C8" s="53">
        <f aca="true" t="shared" si="3" ref="C8:BN8">(C7-$CG$7)/$CG$7</f>
        <v>-0.8598971133351161</v>
      </c>
      <c r="D8" s="53">
        <f t="shared" si="3"/>
        <v>-0.7607872935092168</v>
      </c>
      <c r="E8" s="53">
        <f t="shared" si="3"/>
        <v>-0.768426018590435</v>
      </c>
      <c r="F8" s="53">
        <f t="shared" si="3"/>
        <v>-0.7214761144705216</v>
      </c>
      <c r="G8" s="53">
        <f t="shared" si="3"/>
        <v>-0.619694769022138</v>
      </c>
      <c r="H8" s="53">
        <f t="shared" si="3"/>
        <v>-0.6580835877614915</v>
      </c>
      <c r="I8" s="53">
        <f t="shared" si="3"/>
        <v>-0.5841249060301579</v>
      </c>
      <c r="J8" s="53">
        <f t="shared" si="3"/>
        <v>-0.6851652121024531</v>
      </c>
      <c r="K8" s="53">
        <f t="shared" si="3"/>
        <v>-0.6157269566212132</v>
      </c>
      <c r="L8" s="53">
        <f t="shared" si="3"/>
        <v>-0.5947455325332612</v>
      </c>
      <c r="M8" s="53">
        <f t="shared" si="3"/>
        <v>-0.6150279475716842</v>
      </c>
      <c r="N8" s="53">
        <f t="shared" si="3"/>
        <v>-0.5241626688506368</v>
      </c>
      <c r="O8" s="53">
        <f t="shared" si="3"/>
        <v>-0.12586489302825835</v>
      </c>
      <c r="P8" s="53">
        <f t="shared" si="3"/>
        <v>0.17662970844063244</v>
      </c>
      <c r="Q8" s="53">
        <f t="shared" si="3"/>
        <v>0.33239134381108565</v>
      </c>
      <c r="R8" s="53">
        <f t="shared" si="3"/>
        <v>0.3887335388211639</v>
      </c>
      <c r="S8" s="53">
        <f t="shared" si="3"/>
        <v>-0.10027459648242733</v>
      </c>
      <c r="T8" s="53">
        <f t="shared" si="3"/>
        <v>-0.3038996392152959</v>
      </c>
      <c r="U8" s="53">
        <f t="shared" si="3"/>
        <v>-0.3497383851942683</v>
      </c>
      <c r="V8" s="53">
        <f t="shared" si="3"/>
        <v>-0.2676303062276315</v>
      </c>
      <c r="W8" s="53">
        <f t="shared" si="3"/>
        <v>-0.32586958797067755</v>
      </c>
      <c r="X8" s="53">
        <f t="shared" si="3"/>
        <v>-0.2747164413049389</v>
      </c>
      <c r="Y8" s="53">
        <f t="shared" si="3"/>
        <v>-0.20487960328247137</v>
      </c>
      <c r="Z8" s="53">
        <f t="shared" si="3"/>
        <v>-0.1956265573889599</v>
      </c>
      <c r="AA8" s="53">
        <f t="shared" si="3"/>
        <v>-0.2238278585098341</v>
      </c>
      <c r="AB8" s="53">
        <f t="shared" si="3"/>
        <v>-0.2766369401095228</v>
      </c>
      <c r="AC8" s="53">
        <f t="shared" si="3"/>
        <v>-0.28826114967239086</v>
      </c>
      <c r="AD8" s="53">
        <f t="shared" si="3"/>
        <v>-0.257428149276242</v>
      </c>
      <c r="AE8" s="53">
        <f t="shared" si="3"/>
        <v>-0.21298026980687965</v>
      </c>
      <c r="AF8" s="53">
        <f t="shared" si="3"/>
        <v>-0.2542057437828022</v>
      </c>
      <c r="AG8" s="53">
        <f t="shared" si="3"/>
        <v>-0.25977470614337417</v>
      </c>
      <c r="AH8" s="53">
        <f t="shared" si="3"/>
        <v>-0.23713526373150545</v>
      </c>
      <c r="AI8" s="53">
        <f t="shared" si="3"/>
        <v>-0.22792527553049144</v>
      </c>
      <c r="AJ8" s="53">
        <f t="shared" si="3"/>
        <v>-0.23471412564880972</v>
      </c>
      <c r="AK8" s="53">
        <f t="shared" si="3"/>
        <v>-0.2578755404931607</v>
      </c>
      <c r="AL8" s="53">
        <f t="shared" si="3"/>
        <v>-0.27107188994297043</v>
      </c>
      <c r="AM8" s="53">
        <f t="shared" si="3"/>
        <v>-0.23763057197649026</v>
      </c>
      <c r="AN8" s="53">
        <f t="shared" si="3"/>
        <v>-0.17201367253172803</v>
      </c>
      <c r="AO8" s="53">
        <f t="shared" si="3"/>
        <v>-0.15802203446947025</v>
      </c>
      <c r="AP8" s="53">
        <f t="shared" si="3"/>
        <v>-0.1687247040448731</v>
      </c>
      <c r="AQ8" s="53">
        <f t="shared" si="3"/>
        <v>-0.11994447919712042</v>
      </c>
      <c r="AR8" s="53">
        <f t="shared" si="3"/>
        <v>-0.10955845597239708</v>
      </c>
      <c r="AS8" s="53">
        <f t="shared" si="3"/>
        <v>-0.10049008636942089</v>
      </c>
      <c r="AT8" s="53">
        <f t="shared" si="3"/>
        <v>-0.13521717965719102</v>
      </c>
      <c r="AU8" s="53">
        <f t="shared" si="3"/>
        <v>-0.11286806331239624</v>
      </c>
      <c r="AV8" s="53">
        <f t="shared" si="3"/>
        <v>-0.04700173227983548</v>
      </c>
      <c r="AW8" s="53">
        <f t="shared" si="3"/>
        <v>-0.07787935287654939</v>
      </c>
      <c r="AX8" s="53">
        <f t="shared" si="3"/>
        <v>-0.10126662353328564</v>
      </c>
      <c r="AY8" s="53">
        <f t="shared" si="3"/>
        <v>-0.11676245365458593</v>
      </c>
      <c r="AZ8" s="53">
        <f t="shared" si="3"/>
        <v>-0.13085110852400897</v>
      </c>
      <c r="BA8" s="53">
        <f t="shared" si="3"/>
        <v>-0.06843677752476618</v>
      </c>
      <c r="BB8" s="53">
        <f t="shared" si="3"/>
        <v>-0.05284910065716061</v>
      </c>
      <c r="BC8" s="53">
        <f t="shared" si="3"/>
        <v>0.0075253024412701855</v>
      </c>
      <c r="BD8" s="53">
        <f t="shared" si="3"/>
        <v>0.005060263966223067</v>
      </c>
      <c r="BE8" s="53">
        <f t="shared" si="3"/>
        <v>-0.037750060311037545</v>
      </c>
      <c r="BF8" s="53">
        <f t="shared" si="3"/>
        <v>-0.038229208094824586</v>
      </c>
      <c r="BG8" s="53">
        <f t="shared" si="3"/>
        <v>-0.033789333927557064</v>
      </c>
      <c r="BH8" s="53">
        <f t="shared" si="3"/>
        <v>-0.060978875580161955</v>
      </c>
      <c r="BI8" s="53">
        <f t="shared" si="3"/>
        <v>-0.08286159837147544</v>
      </c>
      <c r="BJ8" s="53">
        <f t="shared" si="3"/>
        <v>-0.0886349773920794</v>
      </c>
      <c r="BK8" s="53">
        <f t="shared" si="3"/>
        <v>-0.07353682067717743</v>
      </c>
      <c r="BL8" s="53">
        <f t="shared" si="3"/>
        <v>-0.05723691943370049</v>
      </c>
      <c r="BM8" s="53">
        <f t="shared" si="3"/>
        <v>-0.022393238437816754</v>
      </c>
      <c r="BN8" s="53">
        <f t="shared" si="3"/>
        <v>-0.03563758832997358</v>
      </c>
      <c r="BO8" s="53">
        <f aca="true" t="shared" si="4" ref="BO8:CG8">(BO7-$CG$7)/$CG$7</f>
        <v>-0.06892720947848337</v>
      </c>
      <c r="BP8" s="53">
        <f t="shared" si="4"/>
        <v>-0.0709095838950225</v>
      </c>
      <c r="BQ8" s="53">
        <f t="shared" si="4"/>
        <v>-0.09117363062995258</v>
      </c>
      <c r="BR8" s="53">
        <f t="shared" si="4"/>
        <v>-0.1232785531896606</v>
      </c>
      <c r="BS8" s="53">
        <f t="shared" si="4"/>
        <v>-0.15627719524688605</v>
      </c>
      <c r="BT8" s="53">
        <f t="shared" si="4"/>
        <v>-0.1829095634649221</v>
      </c>
      <c r="BU8" s="53">
        <f t="shared" si="4"/>
        <v>-0.20187108354785133</v>
      </c>
      <c r="BV8" s="53">
        <f t="shared" si="4"/>
        <v>-0.1843268386545629</v>
      </c>
      <c r="BW8" s="53">
        <f t="shared" si="4"/>
        <v>-0.16210413113974104</v>
      </c>
      <c r="BX8" s="53">
        <f t="shared" si="4"/>
        <v>-0.14217802313554295</v>
      </c>
      <c r="BY8" s="53">
        <f t="shared" si="4"/>
        <v>-0.1505484114871561</v>
      </c>
      <c r="BZ8" s="53">
        <f t="shared" si="4"/>
        <v>-0.14395703344093547</v>
      </c>
      <c r="CA8" s="53">
        <f t="shared" si="4"/>
        <v>-0.14249445495213967</v>
      </c>
      <c r="CB8" s="53">
        <f t="shared" si="4"/>
        <v>-0.12948533051581657</v>
      </c>
      <c r="CC8" s="53">
        <f t="shared" si="4"/>
        <v>-0.0812859225808892</v>
      </c>
      <c r="CD8" s="53">
        <f t="shared" si="4"/>
        <v>0.03925352178271307</v>
      </c>
      <c r="CE8" s="53">
        <f t="shared" si="4"/>
        <v>0.07119662020114116</v>
      </c>
      <c r="CF8" s="53">
        <f t="shared" si="4"/>
        <v>0.0435961925612984</v>
      </c>
      <c r="CG8" s="53">
        <f t="shared" si="4"/>
        <v>0</v>
      </c>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2013-10-31T18:41:10Z</dcterms:created>
  <dcterms:modified xsi:type="dcterms:W3CDTF">2013-10-31T20:11:48Z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