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8" windowWidth="15308" windowHeight="8604" tabRatio="820" activeTab="0"/>
  </bookViews>
  <sheets>
    <sheet name="Index" sheetId="1" r:id="rId1"/>
    <sheet name="Gross debt" sheetId="2" r:id="rId2"/>
    <sheet name="Pub. held debt, cur. law" sheetId="3" r:id="rId3"/>
    <sheet name="Pub. held debt, cur. pol." sheetId="4" r:id="rId4"/>
    <sheet name="Pub. held debt, ec. fb." sheetId="5" r:id="rId5"/>
    <sheet name="Pub. held debt, combined" sheetId="6" r:id="rId6"/>
  </sheets>
  <definedNames/>
  <calcPr fullCalcOnLoad="1"/>
</workbook>
</file>

<file path=xl/sharedStrings.xml><?xml version="1.0" encoding="utf-8"?>
<sst xmlns="http://schemas.openxmlformats.org/spreadsheetml/2006/main" count="481" uniqueCount="177">
  <si>
    <t>Figure 1-1.</t>
  </si>
  <si>
    <t>Fiscal Year</t>
  </si>
  <si>
    <t>Federal Debt Held by the Public</t>
  </si>
  <si>
    <t/>
  </si>
  <si>
    <t xml:space="preserve"> Spending</t>
  </si>
  <si>
    <t>Noninterest Spending</t>
  </si>
  <si>
    <t>Memorandum:</t>
  </si>
  <si>
    <t>Revenues</t>
  </si>
  <si>
    <t xml:space="preserve"> Social Security</t>
  </si>
  <si>
    <r>
      <t>Medicaid, CHIP, and Exchange Subsidies</t>
    </r>
    <r>
      <rPr>
        <vertAlign val="superscript"/>
        <sz val="11"/>
        <color indexed="8"/>
        <rFont val="Arial"/>
        <family val="2"/>
      </rPr>
      <t>b</t>
    </r>
  </si>
  <si>
    <t>Other</t>
  </si>
  <si>
    <t>Total Noninterest Spending</t>
  </si>
  <si>
    <t xml:space="preserve">  Net   Interest          </t>
  </si>
  <si>
    <t>Total Spending</t>
  </si>
  <si>
    <t>Revenues Minus Total Noninterest Spending</t>
  </si>
  <si>
    <t>Revenues Minus Total Spending</t>
  </si>
  <si>
    <r>
      <t>Medicare Offsetting Receipts</t>
    </r>
    <r>
      <rPr>
        <vertAlign val="superscript"/>
        <sz val="11"/>
        <color indexed="8"/>
        <rFont val="Arial"/>
        <family val="2"/>
      </rPr>
      <t>d</t>
    </r>
  </si>
  <si>
    <t>e</t>
  </si>
  <si>
    <t>&gt;250</t>
  </si>
  <si>
    <t>Source: Congressional Budget Office.</t>
  </si>
  <si>
    <t>a. Outlays for Medicare represent net Medicare spending (gross Medicare spending minus offsetting receipts, such as premium payments by Medicare beneficiaries).</t>
  </si>
  <si>
    <t xml:space="preserve">b. Outlays for Medicaid, CHIP, and exchange subsidies represent federal outlays for Medicaid, for the Children's Health Insurance Program, and for health insurance subsidies provided through the exchanges established by the Affordable Care Act. </t>
  </si>
  <si>
    <t>c. Debt does not reflect the economic effects of the policies underlying the extended baseline. (For an analysis of those effects and their impact on debt, see Chapter 6.)</t>
  </si>
  <si>
    <t>d. Medicare offsetting receipts, which reduce total outlays, consist of Medicare premiums, certain payments by states to Medicare, and amounts paid to providers and then recovered.</t>
  </si>
  <si>
    <t>e. CBO does not report debt of more than 250 percent of GDP or projections based on debt above that level, such as interest outlays.</t>
  </si>
  <si>
    <t>Real (inflation-adjusted) gross national product (GNP) differs from gross domestic product (GDP), the more common measure of the output of the economy, by including the income that U.S. residents earn abroad and excluding the income that nonresidents earn in this country.</t>
  </si>
  <si>
    <t>Extended Baseline With Economic Feedback</t>
  </si>
  <si>
    <t>Extended Alternative Fiscal Scenario With Economic Feedback</t>
  </si>
  <si>
    <t>(Percentage of gross domestic product, by fiscal year)</t>
  </si>
  <si>
    <t>Real GNP per Person</t>
  </si>
  <si>
    <t>Calculated by Just Facts</t>
  </si>
  <si>
    <r>
      <t xml:space="preserve">This file presents the data underlying the figures presented in CBO’s July 2014 report </t>
    </r>
    <r>
      <rPr>
        <i/>
        <sz val="11"/>
        <color indexed="8"/>
        <rFont val="Arial"/>
        <family val="2"/>
      </rPr>
      <t>The 2014 Long-Term Budget Outlook</t>
    </r>
    <r>
      <rPr>
        <sz val="11"/>
        <color indexed="8"/>
        <rFont val="Arial"/>
        <family val="2"/>
      </rPr>
      <t xml:space="preserve">. </t>
    </r>
  </si>
  <si>
    <t>www.cbo.gov/publication/45471</t>
  </si>
  <si>
    <t>Percentage of Gross Domestic Product</t>
  </si>
  <si>
    <r>
      <t xml:space="preserve">Source: Congressional Budget Office. For details about the sources of data used for past debt held by the public, see Congressional Budget Office, </t>
    </r>
    <r>
      <rPr>
        <i/>
        <sz val="11"/>
        <color indexed="8"/>
        <rFont val="Arial"/>
        <family val="2"/>
      </rPr>
      <t>Historical Data on Federal Debt Held by the Public</t>
    </r>
    <r>
      <rPr>
        <sz val="11"/>
        <color indexed="8"/>
        <rFont val="Arial"/>
        <family val="2"/>
      </rPr>
      <t xml:space="preserve"> (July 2010), www.cbo.gov/publication/21728.</t>
    </r>
  </si>
  <si>
    <t>Note: The extended baseline generally reflects current law, following CBO’s 10-year baseline budget projections through 2024 and then extending the baseline concept for the rest of the long-term projection period. The long-term projections of debt do not reflect the economic effects of the policies underlying the extended baseline. (For an analysis of those effects and their impact on debt, see Chapter 6.)</t>
  </si>
  <si>
    <t>Supplemental data: "The 2014 Long-Term Budget Outlook." Congressional Budget Office, July 15, 2014. http://cbo.gov/sites/default/files/cbofiles/attachments/45308-2014-07-LTBOSuppData.xlsx</t>
  </si>
  <si>
    <t>Figure 6-3.</t>
  </si>
  <si>
    <t>Long-Run Effects of the Fiscal Policies in CBO’s Extended Alternative Fiscal Scenario</t>
  </si>
  <si>
    <t>(Thousands of 2014 dollars, by calendar year)</t>
  </si>
  <si>
    <t>Notes: The extended baseline generally reflects current law, following CBO’s 10-year baseline budget projections through 2024 and then extending the baseline concept for the rest of the long-term projection period.</t>
  </si>
  <si>
    <t>The extended alternative fiscal scenario incorporates the assumptions that certain policies that have been in place for a number of years will be continued and that some provisions of law that might be difficult to sustain for a long period will be modified.</t>
  </si>
  <si>
    <t>Short-run effects are not shown here. For estimates of economic effects in 2015 and 2016, see Table 6-3.</t>
  </si>
  <si>
    <t>The results are CBO’s central estimates from ranges determined by alternative assessments about how much deficits “crowd out” investment in capital goods such as factories and computers (because a larger portion of people’s savings is being used to purchase government securities) and how much people respond to changes in after-tax wages by adjusting the number of hours they work.</t>
  </si>
  <si>
    <r>
      <t xml:space="preserve">This file presents data that supplement information presented in CBO’s July 2014 report </t>
    </r>
    <r>
      <rPr>
        <i/>
        <sz val="11"/>
        <color indexed="8"/>
        <rFont val="Arial"/>
        <family val="2"/>
      </rPr>
      <t>The 2014 Long-Term Budget Outlook</t>
    </r>
    <r>
      <rPr>
        <sz val="11"/>
        <color indexed="8"/>
        <rFont val="Arial"/>
        <family val="2"/>
      </rPr>
      <t xml:space="preserve">. </t>
    </r>
  </si>
  <si>
    <t>Summary Data for the Extended Alternative Fiscal Scenario, Without Economic Feedback</t>
  </si>
  <si>
    <r>
      <t>Medicare</t>
    </r>
    <r>
      <rPr>
        <vertAlign val="superscript"/>
        <sz val="11"/>
        <color indexed="8"/>
        <rFont val="Arial"/>
        <family val="2"/>
      </rPr>
      <t>a</t>
    </r>
    <r>
      <rPr>
        <sz val="11"/>
        <color indexed="8"/>
        <rFont val="Arial"/>
        <family val="2"/>
      </rPr>
      <t xml:space="preserve"> </t>
    </r>
  </si>
  <si>
    <r>
      <t>Federal Debt Held by the Public</t>
    </r>
    <r>
      <rPr>
        <vertAlign val="superscript"/>
        <sz val="11"/>
        <color indexed="8"/>
        <rFont val="Arial"/>
        <family val="2"/>
      </rPr>
      <t>c,</t>
    </r>
    <r>
      <rPr>
        <vertAlign val="superscript"/>
        <sz val="11"/>
        <color indexed="8"/>
        <rFont val="Arial"/>
        <family val="2"/>
      </rPr>
      <t>e</t>
    </r>
  </si>
  <si>
    <t>Note: The extended alternative fiscal scenario incorporates the assumption that the automatic reductions in spending in 2015 and later required by the Budget Control Act of 2011 as subsequently amended would not occur—although the original caps on discretionary appropriations in that law would remain in place. It also assumes that lawmakers would act to maintain Medicare’s payment rates for physicians at current levels and that federal noninterest spending apart from that for Social Security, the major health care programs (net of offsetting receipts), and certain refundable tax credits would rise after 2024 to its average as a percentage of GDP during the past two decades—rather than fall significantly below that level, as it does in the extended baseline. It also incorporates the following assumptions about revenues: About 70 expiring tax provisions, including one that allows businesses to deduct 50 percent of new investments in equipment immediately, will be extended through 2024; and after 2024, revenues will equal 18.1 percent of GDP, matching the value they would have in 2024 given the previous assumption about expiring tax provisions and standing slightly higher than the average of 17.4 percent over the past 40 years—rather than rising over time as a percentage of GDP, as they do in the extended baseline.</t>
  </si>
  <si>
    <t>† Dataset: "Historical Data on the Federal Debt." Congressional Budget Office, August 5, 2010. http://www.cbo.gov/sites/default/files/historicaldebt2000.xls</t>
  </si>
  <si>
    <t>‡ Table 1.1.5: "Gross Domestic Product [Billions of dollars]." U.S. Department of Commerce, Bureau of Economic Analysis. Last revised August 28, 2014. http://www.bea.gov/iTable/iTable.cfm?ReqID=9&amp;step=1#reqid=9&amp;step=1&amp;isuri=1</t>
  </si>
  <si>
    <t>§ Datasets: "Historical Debt Outstanding – Annual, 1790-1849, 1850-1899, 1900-1949, 2000-2012." United States Department of the Treasury, Bureau of the Public Debt. Updated April 29, 2014. http://www.treasurydirect.gov/govt/reports/pd/histdebt/histdebt.htm</t>
  </si>
  <si>
    <t># Web page: "The Debt to the Penny and Who Holds It." United States Department of the Treasury, Bureau of the Public Debt. Accessed October 20, 2014 at http://www.treasurydirect.gov/NP/BPDLogin?application=np</t>
  </si>
  <si>
    <t>Year †</t>
  </si>
  <si>
    <t>National Debt / GDP</t>
  </si>
  <si>
    <t>01/01/1790</t>
  </si>
  <si>
    <t>01/01/1791</t>
  </si>
  <si>
    <t>01/01/1792</t>
  </si>
  <si>
    <t>01/01/1793</t>
  </si>
  <si>
    <t>01/01/1794</t>
  </si>
  <si>
    <t>01/01/1795</t>
  </si>
  <si>
    <t>01/01/1796</t>
  </si>
  <si>
    <t>01/01/1797</t>
  </si>
  <si>
    <t>01/01/1798</t>
  </si>
  <si>
    <t>01/01/1799</t>
  </si>
  <si>
    <t>01/01/1800</t>
  </si>
  <si>
    <t>01/01/1801</t>
  </si>
  <si>
    <t>01/01/1802</t>
  </si>
  <si>
    <t>01/01/1803</t>
  </si>
  <si>
    <t>01/01/1804</t>
  </si>
  <si>
    <t>01/01/1805</t>
  </si>
  <si>
    <t>01/01/1806</t>
  </si>
  <si>
    <t>01/01/1807</t>
  </si>
  <si>
    <t>01/01/1808</t>
  </si>
  <si>
    <t>01/01/1809</t>
  </si>
  <si>
    <t>01/01/1810</t>
  </si>
  <si>
    <t>01/01/1811</t>
  </si>
  <si>
    <t>01/01/1812</t>
  </si>
  <si>
    <t>01/01/1813</t>
  </si>
  <si>
    <t>01/01/1814</t>
  </si>
  <si>
    <t>01/01/1815</t>
  </si>
  <si>
    <t>01/01/1816</t>
  </si>
  <si>
    <t>01/01/1817</t>
  </si>
  <si>
    <t>01/01/1818</t>
  </si>
  <si>
    <t>01/01/1819</t>
  </si>
  <si>
    <t>01/01/1820</t>
  </si>
  <si>
    <t>01/01/1821</t>
  </si>
  <si>
    <t>01/01/1822</t>
  </si>
  <si>
    <t>01/01/1823</t>
  </si>
  <si>
    <t>01/01/1824</t>
  </si>
  <si>
    <t>01/01/1825</t>
  </si>
  <si>
    <t>01/01/1826</t>
  </si>
  <si>
    <t>01/01/1827</t>
  </si>
  <si>
    <t>01/01/1828</t>
  </si>
  <si>
    <t>01/01/1829</t>
  </si>
  <si>
    <t>01/01/1830</t>
  </si>
  <si>
    <t>01/01/1831</t>
  </si>
  <si>
    <t>01/01/1832</t>
  </si>
  <si>
    <t>01/01/1833</t>
  </si>
  <si>
    <t>01/01/1834</t>
  </si>
  <si>
    <t>01/01/1835</t>
  </si>
  <si>
    <t>01/01/1836</t>
  </si>
  <si>
    <t>01/01/1837</t>
  </si>
  <si>
    <t>01/01/1838</t>
  </si>
  <si>
    <t>01/01/1839</t>
  </si>
  <si>
    <t>01/01/1840</t>
  </si>
  <si>
    <t>01/01/1841</t>
  </si>
  <si>
    <t>01/01/1842</t>
  </si>
  <si>
    <t>01/01/1843</t>
  </si>
  <si>
    <t>07/01/1843</t>
  </si>
  <si>
    <t>07/01/1844</t>
  </si>
  <si>
    <t>07/01/1845</t>
  </si>
  <si>
    <t>07/01/1846</t>
  </si>
  <si>
    <t>07/01/1847</t>
  </si>
  <si>
    <t>07/01/1848</t>
  </si>
  <si>
    <t>07/01/1849</t>
  </si>
  <si>
    <t>07/01/1850</t>
  </si>
  <si>
    <t>07/01/1851</t>
  </si>
  <si>
    <t>07/01/1852</t>
  </si>
  <si>
    <t>07/01/1853</t>
  </si>
  <si>
    <t>07/01/1854</t>
  </si>
  <si>
    <t>07/01/1855</t>
  </si>
  <si>
    <t>07/01/1856</t>
  </si>
  <si>
    <t>07/01/1857</t>
  </si>
  <si>
    <t>07/01/1858</t>
  </si>
  <si>
    <t>07/01/1859</t>
  </si>
  <si>
    <t>07/01/1860</t>
  </si>
  <si>
    <t>07/01/1861</t>
  </si>
  <si>
    <t>07/01/1862</t>
  </si>
  <si>
    <t>07/01/1863</t>
  </si>
  <si>
    <t>07/01/1864</t>
  </si>
  <si>
    <t>07/01/1865</t>
  </si>
  <si>
    <t>07/01/1866</t>
  </si>
  <si>
    <t>07/01/1867</t>
  </si>
  <si>
    <t>07/01/1868</t>
  </si>
  <si>
    <t>07/01/1869</t>
  </si>
  <si>
    <t>07/01/1870</t>
  </si>
  <si>
    <t>07/01/1871</t>
  </si>
  <si>
    <t>07/01/1872</t>
  </si>
  <si>
    <t>07/01/1873</t>
  </si>
  <si>
    <t>07/01/1874</t>
  </si>
  <si>
    <t>07/01/1875</t>
  </si>
  <si>
    <t>07/01/1876</t>
  </si>
  <si>
    <t>07/01/1877</t>
  </si>
  <si>
    <t>07/01/1878</t>
  </si>
  <si>
    <t>07/01/1879</t>
  </si>
  <si>
    <t>07/01/1880</t>
  </si>
  <si>
    <t>07/01/1881</t>
  </si>
  <si>
    <t>07/01/1882</t>
  </si>
  <si>
    <t>07/01/1883</t>
  </si>
  <si>
    <t>07/01/1884</t>
  </si>
  <si>
    <t>07/01/1885</t>
  </si>
  <si>
    <t>07/01/1886</t>
  </si>
  <si>
    <t>07/01/1887</t>
  </si>
  <si>
    <t>07/01/1888</t>
  </si>
  <si>
    <t>07/01/1889</t>
  </si>
  <si>
    <t>07/01/1890</t>
  </si>
  <si>
    <t>07/01/1891</t>
  </si>
  <si>
    <t>07/01/1892</t>
  </si>
  <si>
    <t>07/01/1893</t>
  </si>
  <si>
    <t>07/01/1894</t>
  </si>
  <si>
    <t>07/01/1895</t>
  </si>
  <si>
    <t>07/01/1896</t>
  </si>
  <si>
    <t>07/01/1897</t>
  </si>
  <si>
    <t>07/01/1898</t>
  </si>
  <si>
    <t>07/01/1899</t>
  </si>
  <si>
    <t>GDP (Billions $)
† (1790-1928)
‡ (1929 forward)</t>
  </si>
  <si>
    <t>Data and calculations for "Current National Debt Situation is the Worst in U.S. History."</t>
  </si>
  <si>
    <t>The current national debt is the largest it has been in U.S. history except for three years near the end of World War II.</t>
  </si>
  <si>
    <t xml:space="preserve">Federal Debt Held by the Public </t>
  </si>
  <si>
    <t>Under the Extended Baseline (Fig 1.1)</t>
  </si>
  <si>
    <t>Under the Extended Alternative Fiscal Scenario</t>
  </si>
  <si>
    <t>Under the Extended Alternative Fiscal Scenario With Economic Feedback</t>
  </si>
  <si>
    <t>Historical and Under the Extended Alternative Fiscal Scenario With Economic Feedback</t>
  </si>
  <si>
    <t>CBO recently projected that under current policies, publicly held federal debt is on track to significantly and permanently eclipse the peak debt of World War II.</t>
  </si>
  <si>
    <t>Debt Observation Date</t>
  </si>
  <si>
    <t>National Debt($)
§ (1790-2012)
# (2012 forward)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</si>
</sst>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mm\-dd"/>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55">
    <font>
      <sz val="11"/>
      <color theme="1"/>
      <name val="Calibri"/>
      <family val="2"/>
    </font>
    <font>
      <sz val="11"/>
      <color indexed="8"/>
      <name val="Calibri"/>
      <family val="2"/>
    </font>
    <font>
      <sz val="10"/>
      <name val="Arial"/>
      <family val="2"/>
    </font>
    <font>
      <sz val="11"/>
      <color indexed="8"/>
      <name val="Arial"/>
      <family val="2"/>
    </font>
    <font>
      <i/>
      <sz val="11"/>
      <color indexed="8"/>
      <name val="Arial"/>
      <family val="2"/>
    </font>
    <font>
      <vertAlign val="superscript"/>
      <sz val="11"/>
      <color indexed="8"/>
      <name val="Arial"/>
      <family val="2"/>
    </font>
    <font>
      <sz val="12"/>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Bell Centennial Address"/>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56"/>
      <name val="Arial"/>
      <family val="2"/>
    </font>
    <font>
      <sz val="11"/>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Bell Centennial Address"/>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vertAlign val="superscript"/>
      <sz val="11"/>
      <color theme="1"/>
      <name val="Arial"/>
      <family val="2"/>
    </font>
    <font>
      <b/>
      <sz val="11"/>
      <color theme="1"/>
      <name val="Arial"/>
      <family val="2"/>
    </font>
    <font>
      <sz val="11"/>
      <color theme="3"/>
      <name val="Arial"/>
      <family val="2"/>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44" fillId="0" borderId="0">
      <alignment/>
      <protection/>
    </xf>
    <xf numFmtId="0" fontId="0"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Font="1" applyAlignment="1">
      <alignment/>
    </xf>
    <xf numFmtId="0" fontId="0" fillId="0" borderId="0" xfId="0" applyAlignment="1">
      <alignment horizontal="center"/>
    </xf>
    <xf numFmtId="0" fontId="48" fillId="0" borderId="0" xfId="0" applyFont="1" applyAlignment="1">
      <alignment horizontal="center" vertical="center" wrapText="1"/>
    </xf>
    <xf numFmtId="0" fontId="50" fillId="0" borderId="0" xfId="0" applyFont="1" applyAlignment="1">
      <alignment/>
    </xf>
    <xf numFmtId="0" fontId="50" fillId="0" borderId="0" xfId="0" applyFont="1" applyAlignment="1">
      <alignment/>
    </xf>
    <xf numFmtId="0" fontId="50" fillId="0" borderId="10" xfId="0" applyFont="1" applyBorder="1" applyAlignment="1">
      <alignment horizontal="left"/>
    </xf>
    <xf numFmtId="0" fontId="50" fillId="0" borderId="10" xfId="0" applyFont="1" applyBorder="1" applyAlignment="1">
      <alignment/>
    </xf>
    <xf numFmtId="0" fontId="50" fillId="0" borderId="10" xfId="0" applyFont="1" applyBorder="1" applyAlignment="1">
      <alignment horizontal="left" wrapText="1"/>
    </xf>
    <xf numFmtId="0" fontId="50" fillId="0" borderId="10" xfId="0" applyFont="1" applyBorder="1" applyAlignment="1">
      <alignment horizontal="center" wrapText="1"/>
    </xf>
    <xf numFmtId="0" fontId="50" fillId="0" borderId="0" xfId="0" applyFont="1" applyAlignment="1">
      <alignment horizontal="left"/>
    </xf>
    <xf numFmtId="1" fontId="50" fillId="0" borderId="0" xfId="0" applyNumberFormat="1" applyFont="1" applyAlignment="1">
      <alignment horizontal="center"/>
    </xf>
    <xf numFmtId="0" fontId="50" fillId="0" borderId="0" xfId="0" applyFont="1" applyAlignment="1">
      <alignment vertical="center"/>
    </xf>
    <xf numFmtId="1" fontId="50" fillId="0" borderId="10" xfId="0" applyNumberFormat="1" applyFont="1" applyBorder="1" applyAlignment="1">
      <alignment horizontal="center"/>
    </xf>
    <xf numFmtId="0" fontId="50" fillId="0" borderId="0" xfId="0" applyFont="1" applyBorder="1" applyAlignment="1">
      <alignment horizontal="center"/>
    </xf>
    <xf numFmtId="0" fontId="50" fillId="0" borderId="0" xfId="0" applyFont="1" applyBorder="1" applyAlignment="1">
      <alignment/>
    </xf>
    <xf numFmtId="1" fontId="50" fillId="0" borderId="0" xfId="0" applyNumberFormat="1" applyFont="1" applyAlignment="1">
      <alignment horizontal="left"/>
    </xf>
    <xf numFmtId="165" fontId="50" fillId="0" borderId="0" xfId="0" applyNumberFormat="1" applyFont="1" applyAlignment="1">
      <alignment horizontal="center"/>
    </xf>
    <xf numFmtId="165" fontId="51" fillId="0" borderId="0" xfId="0" applyNumberFormat="1" applyFont="1" applyAlignment="1">
      <alignment horizontal="center"/>
    </xf>
    <xf numFmtId="0" fontId="50" fillId="0" borderId="0" xfId="0" applyFont="1" applyBorder="1" applyAlignment="1">
      <alignment/>
    </xf>
    <xf numFmtId="1" fontId="50" fillId="0" borderId="10" xfId="0" applyNumberFormat="1" applyFont="1" applyBorder="1" applyAlignment="1">
      <alignment horizontal="left"/>
    </xf>
    <xf numFmtId="165" fontId="50" fillId="0" borderId="10" xfId="0" applyNumberFormat="1" applyFont="1" applyBorder="1" applyAlignment="1">
      <alignment horizontal="center"/>
    </xf>
    <xf numFmtId="165" fontId="51" fillId="0" borderId="10" xfId="0" applyNumberFormat="1" applyFont="1" applyBorder="1" applyAlignment="1">
      <alignment horizontal="center"/>
    </xf>
    <xf numFmtId="0" fontId="50" fillId="0" borderId="0" xfId="0" applyFont="1" applyAlignment="1">
      <alignment wrapText="1"/>
    </xf>
    <xf numFmtId="9" fontId="48" fillId="0" borderId="0" xfId="0" applyNumberFormat="1" applyFont="1" applyAlignment="1">
      <alignment horizontal="center" vertical="center" wrapText="1"/>
    </xf>
    <xf numFmtId="9" fontId="0" fillId="0" borderId="0" xfId="0" applyNumberFormat="1" applyAlignment="1">
      <alignment horizontal="center"/>
    </xf>
    <xf numFmtId="0" fontId="2" fillId="0" borderId="0" xfId="59">
      <alignment/>
      <protection/>
    </xf>
    <xf numFmtId="0" fontId="0" fillId="0" borderId="0" xfId="0" applyAlignment="1">
      <alignment horizontal="left" vertical="top" wrapText="1"/>
    </xf>
    <xf numFmtId="0" fontId="40" fillId="0" borderId="0" xfId="55" applyAlignment="1">
      <alignment horizontal="left" vertical="top" wrapText="1"/>
    </xf>
    <xf numFmtId="0" fontId="50" fillId="0" borderId="0" xfId="0" applyFont="1" applyAlignment="1">
      <alignment horizontal="left" vertical="top" wrapText="1"/>
    </xf>
    <xf numFmtId="0" fontId="52" fillId="0" borderId="0" xfId="0" applyFont="1" applyAlignment="1">
      <alignment horizontal="left"/>
    </xf>
    <xf numFmtId="0" fontId="50" fillId="0" borderId="10" xfId="0" applyFont="1" applyBorder="1" applyAlignment="1">
      <alignment horizontal="center"/>
    </xf>
    <xf numFmtId="0" fontId="50" fillId="0" borderId="0" xfId="0" applyFont="1" applyAlignment="1">
      <alignment horizontal="center"/>
    </xf>
    <xf numFmtId="0" fontId="53" fillId="0" borderId="0" xfId="55" applyFont="1" applyAlignment="1">
      <alignment/>
    </xf>
    <xf numFmtId="0" fontId="50"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xf>
    <xf numFmtId="0" fontId="52" fillId="0" borderId="0" xfId="0" applyFont="1" applyFill="1" applyBorder="1" applyAlignment="1">
      <alignment/>
    </xf>
    <xf numFmtId="0" fontId="50" fillId="0" borderId="0" xfId="0" applyFont="1" applyFill="1" applyBorder="1" applyAlignment="1">
      <alignment horizontal="left"/>
    </xf>
    <xf numFmtId="0" fontId="50" fillId="0" borderId="0" xfId="0" applyFont="1" applyFill="1" applyBorder="1" applyAlignment="1">
      <alignment horizontal="center"/>
    </xf>
    <xf numFmtId="0" fontId="50" fillId="0" borderId="10" xfId="0" applyFont="1" applyFill="1" applyBorder="1" applyAlignment="1">
      <alignment horizontal="left"/>
    </xf>
    <xf numFmtId="0" fontId="50" fillId="0" borderId="10" xfId="0" applyFont="1" applyFill="1" applyBorder="1" applyAlignment="1">
      <alignment/>
    </xf>
    <xf numFmtId="2" fontId="50"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0" fontId="50" fillId="0" borderId="10" xfId="0" applyFont="1" applyFill="1" applyBorder="1" applyAlignment="1">
      <alignment horizontal="center"/>
    </xf>
    <xf numFmtId="1" fontId="50" fillId="0" borderId="10" xfId="0" applyNumberFormat="1" applyFont="1" applyFill="1" applyBorder="1" applyAlignment="1">
      <alignment horizontal="center"/>
    </xf>
    <xf numFmtId="0" fontId="50" fillId="0" borderId="0" xfId="0" applyFont="1" applyFill="1" applyBorder="1" applyAlignment="1">
      <alignment wrapText="1"/>
    </xf>
    <xf numFmtId="0" fontId="50" fillId="0" borderId="10" xfId="0" applyFont="1" applyFill="1" applyBorder="1" applyAlignment="1">
      <alignment wrapText="1"/>
    </xf>
    <xf numFmtId="1" fontId="50" fillId="0" borderId="0" xfId="0" applyNumberFormat="1" applyFont="1" applyBorder="1" applyAlignment="1">
      <alignment horizontal="left" vertical="center"/>
    </xf>
    <xf numFmtId="165" fontId="50" fillId="0" borderId="0" xfId="0" applyNumberFormat="1" applyFont="1" applyBorder="1" applyAlignment="1">
      <alignment horizontal="center" vertical="center"/>
    </xf>
    <xf numFmtId="1" fontId="50" fillId="0" borderId="0" xfId="0" applyNumberFormat="1" applyFont="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10" xfId="0" applyFont="1" applyBorder="1" applyAlignment="1">
      <alignment horizontal="left" vertical="center"/>
    </xf>
    <xf numFmtId="0" fontId="50" fillId="0" borderId="10" xfId="0" applyFont="1" applyBorder="1" applyAlignment="1">
      <alignment vertical="center"/>
    </xf>
    <xf numFmtId="1" fontId="0" fillId="0" borderId="0" xfId="0" applyNumberFormat="1" applyAlignment="1">
      <alignment horizontal="center"/>
    </xf>
    <xf numFmtId="0" fontId="2" fillId="0" borderId="0" xfId="59" applyAlignment="1">
      <alignment horizontal="left" vertical="top" wrapText="1"/>
      <protection/>
    </xf>
    <xf numFmtId="0" fontId="0" fillId="0" borderId="0" xfId="0" applyAlignment="1">
      <alignment horizontal="center" vertical="center"/>
    </xf>
    <xf numFmtId="172" fontId="0" fillId="0" borderId="0" xfId="0" applyNumberFormat="1" applyAlignment="1">
      <alignment horizontal="left" vertical="top" wrapText="1"/>
    </xf>
    <xf numFmtId="3" fontId="0" fillId="0" borderId="0" xfId="0" applyNumberFormat="1" applyAlignment="1">
      <alignment vertical="top" wrapText="1"/>
    </xf>
    <xf numFmtId="0" fontId="2" fillId="0" borderId="0" xfId="59" applyAlignment="1">
      <alignment vertical="top" wrapText="1"/>
      <protection/>
    </xf>
    <xf numFmtId="172" fontId="2" fillId="0" borderId="0" xfId="59" applyNumberFormat="1" applyAlignment="1">
      <alignment horizontal="left" vertical="top" wrapText="1"/>
      <protection/>
    </xf>
    <xf numFmtId="3" fontId="2" fillId="0" borderId="0" xfId="59" applyNumberFormat="1" applyAlignment="1">
      <alignment vertical="top" wrapText="1"/>
      <protection/>
    </xf>
    <xf numFmtId="0" fontId="0" fillId="33" borderId="0" xfId="0" applyFill="1" applyAlignment="1">
      <alignment horizontal="left" vertical="center"/>
    </xf>
    <xf numFmtId="172" fontId="0" fillId="33" borderId="0" xfId="0" applyNumberFormat="1" applyFill="1" applyAlignment="1">
      <alignment horizontal="left" vertical="center"/>
    </xf>
    <xf numFmtId="3" fontId="0" fillId="0" borderId="0" xfId="0" applyNumberFormat="1" applyAlignment="1">
      <alignment vertical="center"/>
    </xf>
    <xf numFmtId="0" fontId="48" fillId="0" borderId="0" xfId="0" applyFont="1" applyBorder="1" applyAlignment="1">
      <alignment horizontal="center" vertical="center"/>
    </xf>
    <xf numFmtId="172" fontId="48" fillId="0" borderId="0" xfId="0" applyNumberFormat="1" applyFont="1" applyBorder="1" applyAlignment="1">
      <alignment horizontal="center" vertical="center" wrapText="1"/>
    </xf>
    <xf numFmtId="3" fontId="48" fillId="0" borderId="0" xfId="0" applyNumberFormat="1" applyFont="1" applyBorder="1" applyAlignment="1">
      <alignment horizontal="center" vertical="center" wrapText="1"/>
    </xf>
    <xf numFmtId="172" fontId="0" fillId="0" borderId="0" xfId="0" applyNumberFormat="1" applyAlignment="1">
      <alignment horizontal="center" vertical="center"/>
    </xf>
    <xf numFmtId="14" fontId="0" fillId="0" borderId="0" xfId="0" applyNumberFormat="1" applyAlignment="1">
      <alignment horizontal="center" vertical="center" wrapText="1"/>
    </xf>
    <xf numFmtId="3" fontId="0" fillId="0" borderId="0" xfId="0" applyNumberFormat="1" applyAlignment="1">
      <alignment vertical="center" wrapText="1"/>
    </xf>
    <xf numFmtId="9" fontId="0" fillId="33" borderId="0" xfId="0" applyNumberFormat="1" applyFill="1" applyAlignment="1">
      <alignment horizontal="center" vertical="center"/>
    </xf>
    <xf numFmtId="0"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172"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0" fontId="48" fillId="0" borderId="0" xfId="0" applyFont="1" applyBorder="1" applyAlignment="1">
      <alignment horizontal="center" vertical="center" wrapText="1"/>
    </xf>
    <xf numFmtId="0" fontId="48" fillId="33" borderId="0" xfId="0" applyFont="1" applyFill="1" applyBorder="1" applyAlignment="1">
      <alignment horizontal="center" vertical="center" wrapText="1"/>
    </xf>
    <xf numFmtId="0" fontId="0" fillId="0" borderId="0" xfId="0" applyAlignment="1">
      <alignment horizontal="left" vertical="top" wrapText="1"/>
    </xf>
    <xf numFmtId="0" fontId="2" fillId="0" borderId="0" xfId="59" applyAlignment="1">
      <alignment horizontal="left" vertical="top" wrapText="1"/>
      <protection/>
    </xf>
    <xf numFmtId="0" fontId="50" fillId="0" borderId="0" xfId="0" applyFont="1" applyAlignment="1">
      <alignment/>
    </xf>
    <xf numFmtId="0" fontId="53" fillId="0" borderId="0" xfId="55" applyFont="1" applyAlignment="1">
      <alignment horizontal="left"/>
    </xf>
    <xf numFmtId="1" fontId="50" fillId="0" borderId="0" xfId="0" applyNumberFormat="1" applyFont="1" applyBorder="1" applyAlignment="1">
      <alignment horizontal="left" vertical="top" wrapText="1"/>
    </xf>
    <xf numFmtId="0" fontId="50" fillId="0" borderId="0" xfId="0" applyFont="1" applyAlignment="1">
      <alignment horizontal="left" vertical="top" wrapText="1"/>
    </xf>
    <xf numFmtId="0" fontId="50" fillId="0" borderId="0" xfId="0" applyFont="1" applyAlignment="1">
      <alignment horizontal="left" vertical="center" wrapText="1"/>
    </xf>
    <xf numFmtId="0" fontId="52" fillId="0" borderId="0" xfId="0" applyFont="1" applyAlignment="1">
      <alignment horizontal="left"/>
    </xf>
    <xf numFmtId="0" fontId="50" fillId="0" borderId="10" xfId="0" applyFont="1" applyBorder="1" applyAlignment="1">
      <alignment horizontal="center"/>
    </xf>
    <xf numFmtId="0" fontId="50" fillId="0" borderId="11" xfId="0" applyFont="1" applyBorder="1" applyAlignment="1">
      <alignment horizontal="center"/>
    </xf>
    <xf numFmtId="1" fontId="50" fillId="0" borderId="0" xfId="0" applyNumberFormat="1" applyFont="1" applyFill="1" applyBorder="1" applyAlignment="1">
      <alignment horizontal="left" vertical="center" wrapText="1"/>
    </xf>
    <xf numFmtId="0" fontId="50" fillId="0" borderId="0" xfId="0" applyFont="1" applyFill="1" applyBorder="1" applyAlignment="1">
      <alignment horizontal="left" wrapText="1"/>
    </xf>
    <xf numFmtId="0" fontId="50" fillId="0" borderId="0" xfId="0" applyFont="1" applyFill="1" applyBorder="1" applyAlignment="1">
      <alignment horizontal="center" wrapText="1"/>
    </xf>
    <xf numFmtId="0" fontId="50" fillId="0" borderId="10" xfId="0" applyFont="1" applyFill="1" applyBorder="1" applyAlignment="1">
      <alignment horizontal="center" wrapText="1"/>
    </xf>
    <xf numFmtId="0" fontId="50" fillId="0" borderId="0" xfId="0" applyFont="1" applyFill="1" applyBorder="1" applyAlignment="1">
      <alignment/>
    </xf>
    <xf numFmtId="0" fontId="52" fillId="0" borderId="10" xfId="0" applyFont="1" applyFill="1" applyBorder="1" applyAlignment="1">
      <alignment horizontal="left"/>
    </xf>
    <xf numFmtId="0" fontId="50" fillId="0" borderId="0" xfId="0" applyFont="1" applyFill="1" applyBorder="1" applyAlignment="1">
      <alignment horizontal="center"/>
    </xf>
    <xf numFmtId="0" fontId="50" fillId="0" borderId="10" xfId="0" applyFont="1" applyFill="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14" xfId="0" applyFont="1" applyBorder="1" applyAlignment="1">
      <alignment horizontal="center"/>
    </xf>
    <xf numFmtId="0" fontId="40" fillId="0" borderId="0" xfId="55"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0</xdr:rowOff>
    </xdr:from>
    <xdr:to>
      <xdr:col>10</xdr:col>
      <xdr:colOff>152400</xdr:colOff>
      <xdr:row>19</xdr:row>
      <xdr:rowOff>152400</xdr:rowOff>
    </xdr:to>
    <xdr:pic>
      <xdr:nvPicPr>
        <xdr:cNvPr id="1" name="Picture 1"/>
        <xdr:cNvPicPr preferRelativeResize="1">
          <a:picLocks noChangeAspect="1"/>
        </xdr:cNvPicPr>
      </xdr:nvPicPr>
      <xdr:blipFill>
        <a:blip r:embed="rId1"/>
        <a:stretch>
          <a:fillRect/>
        </a:stretch>
      </xdr:blipFill>
      <xdr:spPr>
        <a:xfrm>
          <a:off x="5772150" y="1076325"/>
          <a:ext cx="4219575"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5</xdr:row>
      <xdr:rowOff>0</xdr:rowOff>
    </xdr:from>
    <xdr:to>
      <xdr:col>13</xdr:col>
      <xdr:colOff>438150</xdr:colOff>
      <xdr:row>32</xdr:row>
      <xdr:rowOff>142875</xdr:rowOff>
    </xdr:to>
    <xdr:pic>
      <xdr:nvPicPr>
        <xdr:cNvPr id="1" name="Picture 1"/>
        <xdr:cNvPicPr preferRelativeResize="1">
          <a:picLocks noChangeAspect="1"/>
        </xdr:cNvPicPr>
      </xdr:nvPicPr>
      <xdr:blipFill>
        <a:blip r:embed="rId1"/>
        <a:stretch>
          <a:fillRect/>
        </a:stretch>
      </xdr:blipFill>
      <xdr:spPr>
        <a:xfrm>
          <a:off x="8505825" y="1104900"/>
          <a:ext cx="4210050" cy="528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current-national-debt-situation-is-the-worst-in-u-s-histor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5471"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9.140625" defaultRowHeight="15"/>
  <cols>
    <col min="1" max="1" width="91.8515625" style="26" customWidth="1"/>
    <col min="2" max="16384" width="8.8515625" style="26" customWidth="1"/>
  </cols>
  <sheetData>
    <row r="1" ht="14.25">
      <c r="A1" s="100" t="s">
        <v>167</v>
      </c>
    </row>
    <row r="3" ht="28.5">
      <c r="A3" s="27" t="s">
        <v>168</v>
      </c>
    </row>
    <row r="5" ht="28.5">
      <c r="A5" s="27" t="s">
        <v>174</v>
      </c>
    </row>
  </sheetData>
  <sheetProtection/>
  <hyperlinks>
    <hyperlink ref="A3" location="'Gross debt'!A1" display="The current national debt is the largest it has been in U.S. history except for three years near the end of World War II."/>
    <hyperlink ref="A5" location="'Pub. held debt, combined'!A1" display="CBO recently projected that under current policies, publicly held federal debt is on track to significantly and permanently eclipse the peak debt of World War II."/>
    <hyperlink ref="A1" r:id="rId1" display="Data and calculations for &quot;Current National Debt Situation is the Worst in U.S. History.&quot;"/>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J236"/>
  <sheetViews>
    <sheetView zoomScalePageLayoutView="0" workbookViewId="0" topLeftCell="A1">
      <selection activeCell="A1" sqref="A1:G1"/>
    </sheetView>
  </sheetViews>
  <sheetFormatPr defaultColWidth="9.140625" defaultRowHeight="15"/>
  <cols>
    <col min="1" max="1" width="8.8515625" style="56" customWidth="1"/>
    <col min="2" max="2" width="16.7109375" style="68" customWidth="1"/>
    <col min="3" max="3" width="13.57421875" style="56" customWidth="1"/>
    <col min="4" max="4" width="19.00390625" style="64" customWidth="1"/>
    <col min="5" max="5" width="13.421875" style="56" customWidth="1"/>
    <col min="6" max="16384" width="8.8515625" style="56" customWidth="1"/>
  </cols>
  <sheetData>
    <row r="1" spans="1:7" ht="28.5" customHeight="1">
      <c r="A1" s="79" t="s">
        <v>49</v>
      </c>
      <c r="B1" s="79"/>
      <c r="C1" s="79"/>
      <c r="D1" s="79"/>
      <c r="E1" s="79"/>
      <c r="F1" s="79"/>
      <c r="G1" s="79"/>
    </row>
    <row r="2" spans="1:7" ht="14.25">
      <c r="A2" s="26"/>
      <c r="B2" s="57"/>
      <c r="C2" s="26"/>
      <c r="D2" s="58"/>
      <c r="E2" s="26"/>
      <c r="F2" s="26"/>
      <c r="G2" s="26"/>
    </row>
    <row r="3" spans="1:10" s="25" customFormat="1" ht="27" customHeight="1">
      <c r="A3" s="80" t="s">
        <v>50</v>
      </c>
      <c r="B3" s="80"/>
      <c r="C3" s="80"/>
      <c r="D3" s="80"/>
      <c r="E3" s="80"/>
      <c r="F3" s="80"/>
      <c r="G3" s="80"/>
      <c r="H3" s="59"/>
      <c r="I3" s="59"/>
      <c r="J3" s="59"/>
    </row>
    <row r="4" spans="1:10" s="25" customFormat="1" ht="12.75">
      <c r="A4" s="55"/>
      <c r="B4" s="60"/>
      <c r="C4" s="55"/>
      <c r="D4" s="61"/>
      <c r="E4" s="55"/>
      <c r="F4" s="55"/>
      <c r="G4" s="55"/>
      <c r="H4" s="55"/>
      <c r="I4" s="55"/>
      <c r="J4" s="55"/>
    </row>
    <row r="5" spans="1:7" ht="44.25" customHeight="1">
      <c r="A5" s="79" t="s">
        <v>51</v>
      </c>
      <c r="B5" s="79"/>
      <c r="C5" s="79"/>
      <c r="D5" s="79"/>
      <c r="E5" s="79"/>
      <c r="F5" s="79"/>
      <c r="G5" s="79"/>
    </row>
    <row r="6" spans="1:7" ht="14.25">
      <c r="A6" s="26"/>
      <c r="B6" s="57"/>
      <c r="C6" s="26"/>
      <c r="D6" s="58"/>
      <c r="E6" s="26"/>
      <c r="F6" s="26"/>
      <c r="G6" s="26"/>
    </row>
    <row r="7" spans="1:7" ht="29.25" customHeight="1">
      <c r="A7" s="79" t="s">
        <v>52</v>
      </c>
      <c r="B7" s="79"/>
      <c r="C7" s="79"/>
      <c r="D7" s="79"/>
      <c r="E7" s="79"/>
      <c r="F7" s="79"/>
      <c r="G7" s="79"/>
    </row>
    <row r="9" spans="1:2" ht="14.25">
      <c r="A9" s="62" t="s">
        <v>30</v>
      </c>
      <c r="B9" s="63"/>
    </row>
    <row r="11" spans="1:5" s="65" customFormat="1" ht="42.75" customHeight="1">
      <c r="A11" s="65" t="s">
        <v>53</v>
      </c>
      <c r="B11" s="66" t="s">
        <v>166</v>
      </c>
      <c r="C11" s="77" t="s">
        <v>175</v>
      </c>
      <c r="D11" s="67" t="s">
        <v>176</v>
      </c>
      <c r="E11" s="78" t="s">
        <v>54</v>
      </c>
    </row>
    <row r="12" spans="1:5" ht="14.25">
      <c r="A12" s="56">
        <v>1790</v>
      </c>
      <c r="B12" s="68">
        <v>0.254537684210526</v>
      </c>
      <c r="C12" s="69" t="s">
        <v>55</v>
      </c>
      <c r="D12" s="70">
        <v>1060508.5</v>
      </c>
      <c r="E12" s="71">
        <f>D12/(B12*1000000000)</f>
        <v>0.004166410578022161</v>
      </c>
    </row>
    <row r="13" spans="1:5" ht="14.25">
      <c r="A13" s="56">
        <v>1791</v>
      </c>
      <c r="B13" s="68">
        <v>0.2646816842105267</v>
      </c>
      <c r="C13" s="69" t="s">
        <v>56</v>
      </c>
      <c r="D13" s="70">
        <v>75463476.52</v>
      </c>
      <c r="E13" s="71">
        <f aca="true" t="shared" si="0" ref="E13:E65">D13/(B13*1000000000)</f>
        <v>0.28511030804827686</v>
      </c>
    </row>
    <row r="14" spans="1:5" ht="14.25">
      <c r="A14" s="56">
        <v>1792</v>
      </c>
      <c r="B14" s="68">
        <v>0.2875056842105265</v>
      </c>
      <c r="C14" s="69" t="s">
        <v>57</v>
      </c>
      <c r="D14" s="70">
        <v>77227924.66</v>
      </c>
      <c r="E14" s="71">
        <f t="shared" si="0"/>
        <v>0.2686135575790902</v>
      </c>
    </row>
    <row r="15" spans="1:5" ht="14.25">
      <c r="A15" s="56">
        <v>1793</v>
      </c>
      <c r="B15" s="68">
        <v>0.32134210526315815</v>
      </c>
      <c r="C15" s="69" t="s">
        <v>58</v>
      </c>
      <c r="D15" s="70">
        <v>80358634.04</v>
      </c>
      <c r="E15" s="71">
        <f t="shared" si="0"/>
        <v>0.25007191004176543</v>
      </c>
    </row>
    <row r="16" spans="1:5" ht="14.25">
      <c r="A16" s="56">
        <v>1794</v>
      </c>
      <c r="B16" s="68">
        <v>0.37067493258044926</v>
      </c>
      <c r="C16" s="69" t="s">
        <v>59</v>
      </c>
      <c r="D16" s="70">
        <v>78427404.77</v>
      </c>
      <c r="E16" s="71">
        <f t="shared" si="0"/>
        <v>0.21158000683787415</v>
      </c>
    </row>
    <row r="17" spans="1:5" ht="14.25">
      <c r="A17" s="56">
        <v>1795</v>
      </c>
      <c r="B17" s="68">
        <v>0.44698507758984335</v>
      </c>
      <c r="C17" s="69" t="s">
        <v>60</v>
      </c>
      <c r="D17" s="70">
        <v>80747587.39</v>
      </c>
      <c r="E17" s="71">
        <f t="shared" si="0"/>
        <v>0.18064940294068285</v>
      </c>
    </row>
    <row r="18" spans="1:5" ht="14.25">
      <c r="A18" s="56">
        <v>1796</v>
      </c>
      <c r="B18" s="68">
        <v>0.4996465616602848</v>
      </c>
      <c r="C18" s="69" t="s">
        <v>61</v>
      </c>
      <c r="D18" s="70">
        <v>83762172.07</v>
      </c>
      <c r="E18" s="71">
        <f t="shared" si="0"/>
        <v>0.1676428469589886</v>
      </c>
    </row>
    <row r="19" spans="1:5" ht="14.25">
      <c r="A19" s="56">
        <v>1797</v>
      </c>
      <c r="B19" s="68">
        <v>0.4804902149491872</v>
      </c>
      <c r="C19" s="69" t="s">
        <v>62</v>
      </c>
      <c r="D19" s="70">
        <v>82064479.33</v>
      </c>
      <c r="E19" s="71">
        <f t="shared" si="0"/>
        <v>0.170793237357973</v>
      </c>
    </row>
    <row r="20" spans="1:5" ht="14.25">
      <c r="A20" s="56">
        <v>1798</v>
      </c>
      <c r="B20" s="68">
        <v>0.4887994265750235</v>
      </c>
      <c r="C20" s="69" t="s">
        <v>63</v>
      </c>
      <c r="D20" s="70">
        <v>79228529.12</v>
      </c>
      <c r="E20" s="71">
        <f t="shared" si="0"/>
        <v>0.1620880156819079</v>
      </c>
    </row>
    <row r="21" spans="1:5" ht="14.25">
      <c r="A21" s="56">
        <v>1799</v>
      </c>
      <c r="B21" s="68">
        <v>0.5266079952955681</v>
      </c>
      <c r="C21" s="69" t="s">
        <v>64</v>
      </c>
      <c r="D21" s="70">
        <v>78408669.77</v>
      </c>
      <c r="E21" s="71">
        <f t="shared" si="0"/>
        <v>0.1488938080516452</v>
      </c>
    </row>
    <row r="22" spans="1:5" ht="14.25">
      <c r="A22" s="56">
        <v>1800</v>
      </c>
      <c r="B22" s="68">
        <v>0.5483421052631594</v>
      </c>
      <c r="C22" s="69" t="s">
        <v>65</v>
      </c>
      <c r="D22" s="70">
        <v>82976294.35</v>
      </c>
      <c r="E22" s="71">
        <f t="shared" si="0"/>
        <v>0.1513221281998364</v>
      </c>
    </row>
    <row r="23" spans="1:5" ht="14.25">
      <c r="A23" s="56">
        <v>1801</v>
      </c>
      <c r="B23" s="68">
        <v>0.6078969887733277</v>
      </c>
      <c r="C23" s="69" t="s">
        <v>66</v>
      </c>
      <c r="D23" s="70">
        <v>83038050.8</v>
      </c>
      <c r="E23" s="71">
        <f t="shared" si="0"/>
        <v>0.13659888489917027</v>
      </c>
    </row>
    <row r="24" spans="1:5" ht="14.25">
      <c r="A24" s="56">
        <v>1802</v>
      </c>
      <c r="B24" s="68">
        <v>0.5554786473994657</v>
      </c>
      <c r="C24" s="69" t="s">
        <v>67</v>
      </c>
      <c r="D24" s="70">
        <v>80712632.25</v>
      </c>
      <c r="E24" s="71">
        <f t="shared" si="0"/>
        <v>0.14530285300409845</v>
      </c>
    </row>
    <row r="25" spans="1:5" ht="14.25">
      <c r="A25" s="56">
        <v>1803</v>
      </c>
      <c r="B25" s="68">
        <v>0.5723674602444133</v>
      </c>
      <c r="C25" s="69" t="s">
        <v>68</v>
      </c>
      <c r="D25" s="70">
        <v>77054686.4</v>
      </c>
      <c r="E25" s="71">
        <f t="shared" si="0"/>
        <v>0.13462450567524573</v>
      </c>
    </row>
    <row r="26" spans="1:5" ht="14.25">
      <c r="A26" s="56">
        <v>1804</v>
      </c>
      <c r="B26" s="68">
        <v>0.6253237684914044</v>
      </c>
      <c r="C26" s="69" t="s">
        <v>69</v>
      </c>
      <c r="D26" s="70">
        <v>86427120.88</v>
      </c>
      <c r="E26" s="71">
        <f t="shared" si="0"/>
        <v>0.13821179560870636</v>
      </c>
    </row>
    <row r="27" spans="1:5" ht="14.25">
      <c r="A27" s="56">
        <v>1805</v>
      </c>
      <c r="B27" s="68">
        <v>0.696746746657432</v>
      </c>
      <c r="C27" s="69" t="s">
        <v>70</v>
      </c>
      <c r="D27" s="70">
        <v>82312150.5</v>
      </c>
      <c r="E27" s="71">
        <f t="shared" si="0"/>
        <v>0.11813783256955808</v>
      </c>
    </row>
    <row r="28" spans="1:5" ht="14.25">
      <c r="A28" s="56">
        <v>1806</v>
      </c>
      <c r="B28" s="68">
        <v>0.6888629212850703</v>
      </c>
      <c r="C28" s="69" t="s">
        <v>71</v>
      </c>
      <c r="D28" s="70">
        <v>75723270.66</v>
      </c>
      <c r="E28" s="71">
        <f t="shared" si="0"/>
        <v>0.1099250203781307</v>
      </c>
    </row>
    <row r="29" spans="1:5" ht="14.25">
      <c r="A29" s="56">
        <v>1807</v>
      </c>
      <c r="B29" s="68">
        <v>0.6843421052631599</v>
      </c>
      <c r="C29" s="69" t="s">
        <v>72</v>
      </c>
      <c r="D29" s="70">
        <v>69218398.64</v>
      </c>
      <c r="E29" s="71">
        <f t="shared" si="0"/>
        <v>0.10114590072370669</v>
      </c>
    </row>
    <row r="30" spans="1:5" ht="14.25">
      <c r="A30" s="56">
        <v>1808</v>
      </c>
      <c r="B30" s="68">
        <v>0.6404868299272156</v>
      </c>
      <c r="C30" s="69" t="s">
        <v>73</v>
      </c>
      <c r="D30" s="70">
        <v>65196317.97</v>
      </c>
      <c r="E30" s="71">
        <f t="shared" si="0"/>
        <v>0.1017918166676571</v>
      </c>
    </row>
    <row r="31" spans="1:5" ht="14.25">
      <c r="A31" s="56">
        <v>1809</v>
      </c>
      <c r="B31" s="68">
        <v>0.7171464241941177</v>
      </c>
      <c r="C31" s="69" t="s">
        <v>74</v>
      </c>
      <c r="D31" s="70">
        <v>57023192.09</v>
      </c>
      <c r="E31" s="71">
        <f t="shared" si="0"/>
        <v>0.07951401578008138</v>
      </c>
    </row>
    <row r="32" spans="1:5" ht="14.25">
      <c r="A32" s="56">
        <v>1810</v>
      </c>
      <c r="B32" s="68">
        <v>0.7702105263157908</v>
      </c>
      <c r="C32" s="69" t="s">
        <v>75</v>
      </c>
      <c r="D32" s="70">
        <v>53173217.52</v>
      </c>
      <c r="E32" s="71">
        <f t="shared" si="0"/>
        <v>0.06903725111931108</v>
      </c>
    </row>
    <row r="33" spans="1:5" ht="14.25">
      <c r="A33" s="56">
        <v>1811</v>
      </c>
      <c r="B33" s="68">
        <v>0.7890305820988481</v>
      </c>
      <c r="C33" s="69" t="s">
        <v>76</v>
      </c>
      <c r="D33" s="70">
        <v>48005587.76</v>
      </c>
      <c r="E33" s="71">
        <f t="shared" si="0"/>
        <v>0.06084122573842893</v>
      </c>
    </row>
    <row r="34" spans="1:5" ht="14.25">
      <c r="A34" s="56">
        <v>1812</v>
      </c>
      <c r="B34" s="68">
        <v>0.8252272056742387</v>
      </c>
      <c r="C34" s="69" t="s">
        <v>77</v>
      </c>
      <c r="D34" s="70">
        <v>45209737.9</v>
      </c>
      <c r="E34" s="71">
        <f t="shared" si="0"/>
        <v>0.054784594580909514</v>
      </c>
    </row>
    <row r="35" spans="1:5" ht="14.25">
      <c r="A35" s="56">
        <v>1813</v>
      </c>
      <c r="B35" s="68">
        <v>0.9938611652071088</v>
      </c>
      <c r="C35" s="69" t="s">
        <v>78</v>
      </c>
      <c r="D35" s="70">
        <v>55962827.57</v>
      </c>
      <c r="E35" s="71">
        <f t="shared" si="0"/>
        <v>0.05630849612514845</v>
      </c>
    </row>
    <row r="36" spans="1:5" ht="14.25">
      <c r="A36" s="56">
        <v>1814</v>
      </c>
      <c r="B36" s="68">
        <v>1.175787054497282</v>
      </c>
      <c r="C36" s="69" t="s">
        <v>79</v>
      </c>
      <c r="D36" s="70">
        <v>81487846.24</v>
      </c>
      <c r="E36" s="71">
        <f t="shared" si="0"/>
        <v>0.06930493572651285</v>
      </c>
    </row>
    <row r="37" spans="1:5" ht="14.25">
      <c r="A37" s="56">
        <v>1815</v>
      </c>
      <c r="B37" s="68">
        <v>1.2470352075405113</v>
      </c>
      <c r="C37" s="69" t="s">
        <v>80</v>
      </c>
      <c r="D37" s="70">
        <v>99833660.15</v>
      </c>
      <c r="E37" s="71">
        <f t="shared" si="0"/>
        <v>0.08005680958029951</v>
      </c>
    </row>
    <row r="38" spans="1:5" ht="14.25">
      <c r="A38" s="56">
        <v>1816</v>
      </c>
      <c r="B38" s="68">
        <v>1.284710137364595</v>
      </c>
      <c r="C38" s="69" t="s">
        <v>81</v>
      </c>
      <c r="D38" s="70">
        <v>127334933.74</v>
      </c>
      <c r="E38" s="71">
        <f t="shared" si="0"/>
        <v>0.0991156915763193</v>
      </c>
    </row>
    <row r="39" spans="1:5" ht="14.25">
      <c r="A39" s="56">
        <v>1817</v>
      </c>
      <c r="B39" s="68">
        <v>1.3250482785658795</v>
      </c>
      <c r="C39" s="69" t="s">
        <v>82</v>
      </c>
      <c r="D39" s="70">
        <v>123491965.16</v>
      </c>
      <c r="E39" s="71">
        <f t="shared" si="0"/>
        <v>0.0931980873132089</v>
      </c>
    </row>
    <row r="40" spans="1:5" ht="14.25">
      <c r="A40" s="56">
        <v>1818</v>
      </c>
      <c r="B40" s="68">
        <v>1.3583099117062825</v>
      </c>
      <c r="C40" s="69" t="s">
        <v>83</v>
      </c>
      <c r="D40" s="70">
        <v>103466633.83</v>
      </c>
      <c r="E40" s="71">
        <f t="shared" si="0"/>
        <v>0.07617306841266235</v>
      </c>
    </row>
    <row r="41" spans="1:5" ht="14.25">
      <c r="A41" s="56">
        <v>1819</v>
      </c>
      <c r="B41" s="68">
        <v>1.2237601528784843</v>
      </c>
      <c r="C41" s="69" t="s">
        <v>84</v>
      </c>
      <c r="D41" s="70">
        <v>95529648.28</v>
      </c>
      <c r="E41" s="71">
        <f t="shared" si="0"/>
        <v>0.07806239486985961</v>
      </c>
    </row>
    <row r="42" spans="1:5" ht="14.25">
      <c r="A42" s="56">
        <v>1820</v>
      </c>
      <c r="B42" s="68">
        <v>1.0833421052631653</v>
      </c>
      <c r="C42" s="69" t="s">
        <v>85</v>
      </c>
      <c r="D42" s="70">
        <v>91015566.15</v>
      </c>
      <c r="E42" s="71">
        <f t="shared" si="0"/>
        <v>0.08401368848106437</v>
      </c>
    </row>
    <row r="43" spans="1:5" ht="14.25">
      <c r="A43" s="56">
        <v>1821</v>
      </c>
      <c r="B43" s="68">
        <v>1.0286966461464015</v>
      </c>
      <c r="C43" s="69" t="s">
        <v>86</v>
      </c>
      <c r="D43" s="70">
        <v>89987427.66</v>
      </c>
      <c r="E43" s="71">
        <f t="shared" si="0"/>
        <v>0.087477127486613</v>
      </c>
    </row>
    <row r="44" spans="1:5" ht="14.25">
      <c r="A44" s="56">
        <v>1822</v>
      </c>
      <c r="B44" s="68">
        <v>1.1235398398672156</v>
      </c>
      <c r="C44" s="69" t="s">
        <v>87</v>
      </c>
      <c r="D44" s="70">
        <v>93546676.98</v>
      </c>
      <c r="E44" s="71">
        <f t="shared" si="0"/>
        <v>0.08326066745533092</v>
      </c>
    </row>
    <row r="45" spans="1:5" ht="14.25">
      <c r="A45" s="56">
        <v>1823</v>
      </c>
      <c r="B45" s="68">
        <v>1.0930443326168693</v>
      </c>
      <c r="C45" s="69" t="s">
        <v>88</v>
      </c>
      <c r="D45" s="70">
        <v>90875877.28</v>
      </c>
      <c r="E45" s="71">
        <f t="shared" si="0"/>
        <v>0.08314015687033763</v>
      </c>
    </row>
    <row r="46" spans="1:5" ht="14.25">
      <c r="A46" s="56">
        <v>1824</v>
      </c>
      <c r="B46" s="68">
        <v>1.108731411698483</v>
      </c>
      <c r="C46" s="69" t="s">
        <v>89</v>
      </c>
      <c r="D46" s="70">
        <v>90269777.77</v>
      </c>
      <c r="E46" s="71">
        <f t="shared" si="0"/>
        <v>0.08141717355307387</v>
      </c>
    </row>
    <row r="47" spans="1:5" ht="14.25">
      <c r="A47" s="56">
        <v>1825</v>
      </c>
      <c r="B47" s="68">
        <v>1.2451725345780074</v>
      </c>
      <c r="C47" s="69" t="s">
        <v>90</v>
      </c>
      <c r="D47" s="70">
        <v>83788432.71</v>
      </c>
      <c r="E47" s="71">
        <f t="shared" si="0"/>
        <v>0.06729062068365982</v>
      </c>
    </row>
    <row r="48" spans="1:5" ht="14.25">
      <c r="A48" s="56">
        <v>1826</v>
      </c>
      <c r="B48" s="68">
        <v>1.176512533356156</v>
      </c>
      <c r="C48" s="69" t="s">
        <v>91</v>
      </c>
      <c r="D48" s="70">
        <v>81054059.99</v>
      </c>
      <c r="E48" s="71">
        <f t="shared" si="0"/>
        <v>0.06889349470743222</v>
      </c>
    </row>
    <row r="49" spans="1:5" ht="14.25">
      <c r="A49" s="56">
        <v>1827</v>
      </c>
      <c r="B49" s="68">
        <v>1.1810811629174436</v>
      </c>
      <c r="C49" s="69" t="s">
        <v>92</v>
      </c>
      <c r="D49" s="70">
        <v>73987357.2</v>
      </c>
      <c r="E49" s="71">
        <f t="shared" si="0"/>
        <v>0.06264375347181085</v>
      </c>
    </row>
    <row r="50" spans="1:5" ht="14.25">
      <c r="A50" s="56">
        <v>1828</v>
      </c>
      <c r="B50" s="68">
        <v>1.2119485077893535</v>
      </c>
      <c r="C50" s="69" t="s">
        <v>93</v>
      </c>
      <c r="D50" s="70">
        <v>67475043.87</v>
      </c>
      <c r="E50" s="71">
        <f t="shared" si="0"/>
        <v>0.055674843804277965</v>
      </c>
    </row>
    <row r="51" spans="1:5" ht="14.25">
      <c r="A51" s="56">
        <v>1829</v>
      </c>
      <c r="B51" s="68">
        <v>1.2367809833143406</v>
      </c>
      <c r="C51" s="69" t="s">
        <v>94</v>
      </c>
      <c r="D51" s="70">
        <v>58421413.67</v>
      </c>
      <c r="E51" s="71">
        <f t="shared" si="0"/>
        <v>0.04723666878628874</v>
      </c>
    </row>
    <row r="52" spans="1:5" ht="14.25">
      <c r="A52" s="56">
        <v>1830</v>
      </c>
      <c r="B52" s="68">
        <v>1.2333421052631652</v>
      </c>
      <c r="C52" s="69" t="s">
        <v>95</v>
      </c>
      <c r="D52" s="70">
        <v>48565406.5</v>
      </c>
      <c r="E52" s="71">
        <f t="shared" si="0"/>
        <v>0.0393770765570655</v>
      </c>
    </row>
    <row r="53" spans="1:5" ht="14.25">
      <c r="A53" s="56">
        <v>1831</v>
      </c>
      <c r="B53" s="68">
        <v>1.3352518635598856</v>
      </c>
      <c r="C53" s="69" t="s">
        <v>96</v>
      </c>
      <c r="D53" s="70">
        <v>39123191.68</v>
      </c>
      <c r="E53" s="71">
        <f t="shared" si="0"/>
        <v>0.029300233721969517</v>
      </c>
    </row>
    <row r="54" spans="1:5" ht="14.25">
      <c r="A54" s="56">
        <v>1832</v>
      </c>
      <c r="B54" s="68">
        <v>1.4582078293931473</v>
      </c>
      <c r="C54" s="69" t="s">
        <v>97</v>
      </c>
      <c r="D54" s="70">
        <v>24322235.18</v>
      </c>
      <c r="E54" s="71">
        <f t="shared" si="0"/>
        <v>0.01667953956201293</v>
      </c>
    </row>
    <row r="55" spans="1:5" ht="14.25">
      <c r="A55" s="56">
        <v>1833</v>
      </c>
      <c r="B55" s="68">
        <v>1.597898086412378</v>
      </c>
      <c r="C55" s="69" t="s">
        <v>98</v>
      </c>
      <c r="D55" s="70">
        <v>7001698.83</v>
      </c>
      <c r="E55" s="71">
        <f t="shared" si="0"/>
        <v>0.004381818145686817</v>
      </c>
    </row>
    <row r="56" spans="1:5" ht="14.25">
      <c r="A56" s="56">
        <v>1834</v>
      </c>
      <c r="B56" s="68">
        <v>1.6459273516369604</v>
      </c>
      <c r="C56" s="69" t="s">
        <v>99</v>
      </c>
      <c r="D56" s="70">
        <v>4760082.08</v>
      </c>
      <c r="E56" s="71">
        <f t="shared" si="0"/>
        <v>0.002892036562407114</v>
      </c>
    </row>
    <row r="57" spans="1:5" ht="14.25">
      <c r="A57" s="56">
        <v>1835</v>
      </c>
      <c r="B57" s="68">
        <v>1.677896570448057</v>
      </c>
      <c r="C57" s="69" t="s">
        <v>100</v>
      </c>
      <c r="D57" s="70">
        <v>33733.05</v>
      </c>
      <c r="E57" s="71">
        <f t="shared" si="0"/>
        <v>2.010436792953936E-05</v>
      </c>
    </row>
    <row r="58" spans="1:5" ht="14.25">
      <c r="A58" s="56">
        <v>1836</v>
      </c>
      <c r="B58" s="68">
        <v>1.7445717387679092</v>
      </c>
      <c r="C58" s="69" t="s">
        <v>101</v>
      </c>
      <c r="D58" s="70">
        <v>37513.05</v>
      </c>
      <c r="E58" s="71">
        <f t="shared" si="0"/>
        <v>2.1502727097077315E-05</v>
      </c>
    </row>
    <row r="59" spans="1:5" ht="14.25">
      <c r="A59" s="56">
        <v>1837</v>
      </c>
      <c r="B59" s="68">
        <v>1.8649488607494142</v>
      </c>
      <c r="C59" s="69" t="s">
        <v>102</v>
      </c>
      <c r="D59" s="70">
        <v>336957.83</v>
      </c>
      <c r="E59" s="71">
        <f t="shared" si="0"/>
        <v>0.00018067939399935947</v>
      </c>
    </row>
    <row r="60" spans="1:5" ht="14.25">
      <c r="A60" s="56">
        <v>1838</v>
      </c>
      <c r="B60" s="68">
        <v>1.8164684092547365</v>
      </c>
      <c r="C60" s="69" t="s">
        <v>103</v>
      </c>
      <c r="D60" s="70">
        <v>3308124.07</v>
      </c>
      <c r="E60" s="71">
        <f t="shared" si="0"/>
        <v>0.001821184477057469</v>
      </c>
    </row>
    <row r="61" spans="1:5" ht="14.25">
      <c r="A61" s="56">
        <v>1839</v>
      </c>
      <c r="B61" s="68">
        <v>1.8765098947368417</v>
      </c>
      <c r="C61" s="69" t="s">
        <v>104</v>
      </c>
      <c r="D61" s="70">
        <v>10434221.14</v>
      </c>
      <c r="E61" s="71">
        <f t="shared" si="0"/>
        <v>0.005560440245620595</v>
      </c>
    </row>
    <row r="62" spans="1:5" ht="14.25">
      <c r="A62" s="56">
        <v>1840</v>
      </c>
      <c r="B62" s="68">
        <v>1.832090831758912</v>
      </c>
      <c r="C62" s="69" t="s">
        <v>105</v>
      </c>
      <c r="D62" s="70">
        <v>3573343.82</v>
      </c>
      <c r="E62" s="71">
        <f t="shared" si="0"/>
        <v>0.0019504184825647457</v>
      </c>
    </row>
    <row r="63" spans="1:5" ht="14.25">
      <c r="A63" s="56">
        <v>1841</v>
      </c>
      <c r="B63" s="68">
        <v>1.7713773991078545</v>
      </c>
      <c r="C63" s="69" t="s">
        <v>106</v>
      </c>
      <c r="D63" s="70">
        <v>5250875.54</v>
      </c>
      <c r="E63" s="71">
        <f t="shared" si="0"/>
        <v>0.0029642895650834077</v>
      </c>
    </row>
    <row r="64" spans="1:5" ht="14.25">
      <c r="A64" s="56">
        <v>1842</v>
      </c>
      <c r="B64" s="68">
        <v>1.6912766779224526</v>
      </c>
      <c r="C64" s="69" t="s">
        <v>107</v>
      </c>
      <c r="D64" s="70">
        <v>13594480.73</v>
      </c>
      <c r="E64" s="71">
        <f t="shared" si="0"/>
        <v>0.008037999286254762</v>
      </c>
    </row>
    <row r="65" spans="1:5" ht="14.25">
      <c r="A65" s="74">
        <v>1843</v>
      </c>
      <c r="B65" s="75">
        <v>1.8518671088040746</v>
      </c>
      <c r="C65" s="76" t="s">
        <v>108</v>
      </c>
      <c r="D65" s="70">
        <v>20201226.27</v>
      </c>
      <c r="E65" s="71">
        <f t="shared" si="0"/>
        <v>0.01090857231275404</v>
      </c>
    </row>
    <row r="66" spans="1:5" ht="14.25">
      <c r="A66" s="74">
        <v>1843</v>
      </c>
      <c r="B66" s="75">
        <v>1.9</v>
      </c>
      <c r="C66" s="76" t="s">
        <v>109</v>
      </c>
      <c r="D66" s="70">
        <v>32742922</v>
      </c>
      <c r="E66" s="71">
        <f>D66/(B66*1000000000)</f>
        <v>0.017233116842105264</v>
      </c>
    </row>
    <row r="67" spans="1:5" ht="14.25">
      <c r="A67" s="56">
        <v>1844</v>
      </c>
      <c r="B67" s="68">
        <v>1.9892403473684208</v>
      </c>
      <c r="C67" s="69" t="s">
        <v>110</v>
      </c>
      <c r="D67" s="70">
        <v>23461652.5</v>
      </c>
      <c r="E67" s="71">
        <f aca="true" t="shared" si="1" ref="E67:E130">D67/(B67*1000000000)</f>
        <v>0.011794277414007601</v>
      </c>
    </row>
    <row r="68" spans="1:5" ht="14.25">
      <c r="A68" s="56">
        <v>1845</v>
      </c>
      <c r="B68" s="68">
        <v>2.133076541371928</v>
      </c>
      <c r="C68" s="69" t="s">
        <v>111</v>
      </c>
      <c r="D68" s="70">
        <v>15925303.01</v>
      </c>
      <c r="E68" s="71">
        <f t="shared" si="1"/>
        <v>0.0074658844636476766</v>
      </c>
    </row>
    <row r="69" spans="1:5" ht="14.25">
      <c r="A69" s="56">
        <v>1846</v>
      </c>
      <c r="B69" s="68">
        <v>2.2772413958384714</v>
      </c>
      <c r="C69" s="69" t="s">
        <v>112</v>
      </c>
      <c r="D69" s="70">
        <v>15550202.97</v>
      </c>
      <c r="E69" s="71">
        <f t="shared" si="1"/>
        <v>0.006828526390929441</v>
      </c>
    </row>
    <row r="70" spans="1:5" ht="14.25">
      <c r="A70" s="56">
        <v>1847</v>
      </c>
      <c r="B70" s="68">
        <v>2.5167529208064954</v>
      </c>
      <c r="C70" s="69" t="s">
        <v>113</v>
      </c>
      <c r="D70" s="70">
        <v>38826534.77</v>
      </c>
      <c r="E70" s="71">
        <f t="shared" si="1"/>
        <v>0.015427233420099901</v>
      </c>
    </row>
    <row r="71" spans="1:5" ht="14.25">
      <c r="A71" s="56">
        <v>1848</v>
      </c>
      <c r="B71" s="68">
        <v>2.5471528851308998</v>
      </c>
      <c r="C71" s="69" t="s">
        <v>114</v>
      </c>
      <c r="D71" s="70">
        <v>47044862.23</v>
      </c>
      <c r="E71" s="71">
        <f t="shared" si="1"/>
        <v>0.018469587163230813</v>
      </c>
    </row>
    <row r="72" spans="1:5" ht="14.25">
      <c r="A72" s="56">
        <v>1849</v>
      </c>
      <c r="B72" s="68">
        <v>2.5214498526315787</v>
      </c>
      <c r="C72" s="69" t="s">
        <v>115</v>
      </c>
      <c r="D72" s="70">
        <v>63061858.69</v>
      </c>
      <c r="E72" s="71">
        <f t="shared" si="1"/>
        <v>0.02501015779638996</v>
      </c>
    </row>
    <row r="73" spans="1:5" ht="14.25">
      <c r="A73" s="56">
        <v>1850</v>
      </c>
      <c r="B73" s="68">
        <v>2.8033773933640926</v>
      </c>
      <c r="C73" s="69" t="s">
        <v>116</v>
      </c>
      <c r="D73" s="70">
        <v>63452773.55</v>
      </c>
      <c r="E73" s="71">
        <f t="shared" si="1"/>
        <v>0.022634402952738292</v>
      </c>
    </row>
    <row r="74" spans="1:5" ht="14.25">
      <c r="A74" s="56">
        <v>1851</v>
      </c>
      <c r="B74" s="68">
        <v>2.840859256529335</v>
      </c>
      <c r="C74" s="69" t="s">
        <v>117</v>
      </c>
      <c r="D74" s="70">
        <v>68304796.02</v>
      </c>
      <c r="E74" s="71">
        <f t="shared" si="1"/>
        <v>0.024043709966627372</v>
      </c>
    </row>
    <row r="75" spans="1:5" ht="14.25">
      <c r="A75" s="56">
        <v>1852</v>
      </c>
      <c r="B75" s="68">
        <v>3.1957823069676166</v>
      </c>
      <c r="C75" s="69" t="s">
        <v>118</v>
      </c>
      <c r="D75" s="70">
        <v>66199341.71</v>
      </c>
      <c r="E75" s="71">
        <f t="shared" si="1"/>
        <v>0.02071459672508626</v>
      </c>
    </row>
    <row r="76" spans="1:5" ht="14.25">
      <c r="A76" s="56">
        <v>1853</v>
      </c>
      <c r="B76" s="68">
        <v>3.5899040686982735</v>
      </c>
      <c r="C76" s="69" t="s">
        <v>119</v>
      </c>
      <c r="D76" s="70">
        <v>59803117.7</v>
      </c>
      <c r="E76" s="71">
        <f t="shared" si="1"/>
        <v>0.016658695206216212</v>
      </c>
    </row>
    <row r="77" spans="1:5" ht="14.25">
      <c r="A77" s="56">
        <v>1854</v>
      </c>
      <c r="B77" s="68">
        <v>3.5637002210526307</v>
      </c>
      <c r="C77" s="69" t="s">
        <v>120</v>
      </c>
      <c r="D77" s="70">
        <v>42242222.42</v>
      </c>
      <c r="E77" s="71">
        <f t="shared" si="1"/>
        <v>0.011853472458332275</v>
      </c>
    </row>
    <row r="78" spans="1:5" ht="14.25">
      <c r="A78" s="56">
        <v>1855</v>
      </c>
      <c r="B78" s="68">
        <v>3.965457546109001</v>
      </c>
      <c r="C78" s="69" t="s">
        <v>121</v>
      </c>
      <c r="D78" s="70">
        <v>35586956.56</v>
      </c>
      <c r="E78" s="71">
        <f t="shared" si="1"/>
        <v>0.008974237183529743</v>
      </c>
    </row>
    <row r="79" spans="1:5" ht="14.25">
      <c r="A79" s="56">
        <v>1856</v>
      </c>
      <c r="B79" s="68">
        <v>4.166790516854483</v>
      </c>
      <c r="C79" s="69" t="s">
        <v>122</v>
      </c>
      <c r="D79" s="70">
        <v>31972537.9</v>
      </c>
      <c r="E79" s="71">
        <f t="shared" si="1"/>
        <v>0.007673181018021543</v>
      </c>
    </row>
    <row r="80" spans="1:5" ht="14.25">
      <c r="A80" s="56">
        <v>1857</v>
      </c>
      <c r="B80" s="68">
        <v>4.026823639131753</v>
      </c>
      <c r="C80" s="69" t="s">
        <v>123</v>
      </c>
      <c r="D80" s="70">
        <v>28699831.85</v>
      </c>
      <c r="E80" s="71">
        <f t="shared" si="1"/>
        <v>0.007127163844748895</v>
      </c>
    </row>
    <row r="81" spans="1:5" ht="14.25">
      <c r="A81" s="56">
        <v>1858</v>
      </c>
      <c r="B81" s="68">
        <v>4.262577205757861</v>
      </c>
      <c r="C81" s="69" t="s">
        <v>124</v>
      </c>
      <c r="D81" s="70">
        <v>44911881.03</v>
      </c>
      <c r="E81" s="71">
        <f t="shared" si="1"/>
        <v>0.01053632083644921</v>
      </c>
    </row>
    <row r="82" spans="1:5" ht="14.25">
      <c r="A82" s="56">
        <v>1859</v>
      </c>
      <c r="B82" s="68">
        <v>4.1374604303013705</v>
      </c>
      <c r="C82" s="69" t="s">
        <v>125</v>
      </c>
      <c r="D82" s="70">
        <v>58496837.88</v>
      </c>
      <c r="E82" s="71">
        <f t="shared" si="1"/>
        <v>0.014138343765559377</v>
      </c>
    </row>
    <row r="83" spans="1:5" ht="14.25">
      <c r="A83" s="56">
        <v>1860</v>
      </c>
      <c r="B83" s="68">
        <v>4.117681544127277</v>
      </c>
      <c r="C83" s="69" t="s">
        <v>126</v>
      </c>
      <c r="D83" s="70">
        <v>64842287.88</v>
      </c>
      <c r="E83" s="71">
        <f t="shared" si="1"/>
        <v>0.015747280887342886</v>
      </c>
    </row>
    <row r="84" spans="1:5" ht="14.25">
      <c r="A84" s="56">
        <v>1861</v>
      </c>
      <c r="B84" s="68">
        <v>4.243913690899251</v>
      </c>
      <c r="C84" s="69" t="s">
        <v>127</v>
      </c>
      <c r="D84" s="70">
        <v>90580873.72</v>
      </c>
      <c r="E84" s="71">
        <f t="shared" si="1"/>
        <v>0.021343712506275463</v>
      </c>
    </row>
    <row r="85" spans="1:5" ht="14.25">
      <c r="A85" s="56">
        <v>1862</v>
      </c>
      <c r="B85" s="68">
        <v>4.8869472343465095</v>
      </c>
      <c r="C85" s="69" t="s">
        <v>128</v>
      </c>
      <c r="D85" s="70">
        <v>524176412.13</v>
      </c>
      <c r="E85" s="71">
        <f t="shared" si="1"/>
        <v>0.10726050169847878</v>
      </c>
    </row>
    <row r="86" spans="1:5" ht="14.25">
      <c r="A86" s="56">
        <v>1863</v>
      </c>
      <c r="B86" s="68">
        <v>6.1645310143423115</v>
      </c>
      <c r="C86" s="69" t="s">
        <v>129</v>
      </c>
      <c r="D86" s="70">
        <v>1119772138.63</v>
      </c>
      <c r="E86" s="71">
        <f t="shared" si="1"/>
        <v>0.18164757968201536</v>
      </c>
    </row>
    <row r="87" spans="1:5" ht="14.25">
      <c r="A87" s="56">
        <v>1864</v>
      </c>
      <c r="B87" s="68">
        <v>8.7883311453446</v>
      </c>
      <c r="C87" s="69" t="s">
        <v>130</v>
      </c>
      <c r="D87" s="70">
        <v>1815784370.57</v>
      </c>
      <c r="E87" s="71">
        <f t="shared" si="1"/>
        <v>0.20661310327750523</v>
      </c>
    </row>
    <row r="88" spans="1:5" ht="14.25">
      <c r="A88" s="56">
        <v>1865</v>
      </c>
      <c r="B88" s="68">
        <v>8.758264405956279</v>
      </c>
      <c r="C88" s="69" t="s">
        <v>131</v>
      </c>
      <c r="D88" s="70">
        <v>2680647869.74</v>
      </c>
      <c r="E88" s="71">
        <f t="shared" si="1"/>
        <v>0.30607067170944935</v>
      </c>
    </row>
    <row r="89" spans="1:5" ht="14.25">
      <c r="A89" s="56">
        <v>1866</v>
      </c>
      <c r="B89" s="68">
        <v>8.59782062281119</v>
      </c>
      <c r="C89" s="69" t="s">
        <v>132</v>
      </c>
      <c r="D89" s="70">
        <v>2773236173.69</v>
      </c>
      <c r="E89" s="71">
        <f t="shared" si="1"/>
        <v>0.32255106210662576</v>
      </c>
    </row>
    <row r="90" spans="1:5" ht="14.25">
      <c r="A90" s="56">
        <v>1867</v>
      </c>
      <c r="B90" s="68">
        <v>8.334674382118338</v>
      </c>
      <c r="C90" s="69" t="s">
        <v>133</v>
      </c>
      <c r="D90" s="70">
        <v>2678126103.87</v>
      </c>
      <c r="E90" s="71">
        <f t="shared" si="1"/>
        <v>0.32132342321804397</v>
      </c>
    </row>
    <row r="91" spans="1:5" ht="14.25">
      <c r="A91" s="56">
        <v>1868</v>
      </c>
      <c r="B91" s="68">
        <v>8.405626829459727</v>
      </c>
      <c r="C91" s="69" t="s">
        <v>134</v>
      </c>
      <c r="D91" s="70">
        <v>2611687851.19</v>
      </c>
      <c r="E91" s="71">
        <f t="shared" si="1"/>
        <v>0.3107070899265542</v>
      </c>
    </row>
    <row r="92" spans="1:5" ht="14.25">
      <c r="A92" s="56">
        <v>1869</v>
      </c>
      <c r="B92" s="68">
        <v>8.3094301960387</v>
      </c>
      <c r="C92" s="69" t="s">
        <v>135</v>
      </c>
      <c r="D92" s="70">
        <v>2588452213.94</v>
      </c>
      <c r="E92" s="71">
        <f t="shared" si="1"/>
        <v>0.31150778728172906</v>
      </c>
    </row>
    <row r="93" spans="1:5" ht="14.25">
      <c r="A93" s="56">
        <v>1870</v>
      </c>
      <c r="B93" s="68">
        <v>8.519945291525252</v>
      </c>
      <c r="C93" s="69" t="s">
        <v>136</v>
      </c>
      <c r="D93" s="70">
        <v>2480672427.81</v>
      </c>
      <c r="E93" s="71">
        <f t="shared" si="1"/>
        <v>0.29116060525382864</v>
      </c>
    </row>
    <row r="94" spans="1:5" ht="14.25">
      <c r="A94" s="56">
        <v>1871</v>
      </c>
      <c r="B94" s="68">
        <v>8.804766425206424</v>
      </c>
      <c r="C94" s="69" t="s">
        <v>137</v>
      </c>
      <c r="D94" s="70">
        <v>2353211332.32</v>
      </c>
      <c r="E94" s="71">
        <f t="shared" si="1"/>
        <v>0.26726561713019326</v>
      </c>
    </row>
    <row r="95" spans="1:5" ht="14.25">
      <c r="A95" s="56">
        <v>1872</v>
      </c>
      <c r="B95" s="68">
        <v>8.92708074565625</v>
      </c>
      <c r="C95" s="69" t="s">
        <v>138</v>
      </c>
      <c r="D95" s="70">
        <v>2253251328.78</v>
      </c>
      <c r="E95" s="71">
        <f t="shared" si="1"/>
        <v>0.25240628969065726</v>
      </c>
    </row>
    <row r="96" spans="1:5" ht="14.25">
      <c r="A96" s="56">
        <v>1873</v>
      </c>
      <c r="B96" s="68">
        <v>9.300102654374145</v>
      </c>
      <c r="C96" s="69" t="s">
        <v>139</v>
      </c>
      <c r="D96" s="70">
        <v>2234482993.2</v>
      </c>
      <c r="E96" s="71">
        <f t="shared" si="1"/>
        <v>0.24026433645321632</v>
      </c>
    </row>
    <row r="97" spans="1:5" ht="14.25">
      <c r="A97" s="56">
        <v>1874</v>
      </c>
      <c r="B97" s="68">
        <v>8.981167975279874</v>
      </c>
      <c r="C97" s="69" t="s">
        <v>140</v>
      </c>
      <c r="D97" s="70">
        <v>2251690468.43</v>
      </c>
      <c r="E97" s="71">
        <f t="shared" si="1"/>
        <v>0.25071243235040724</v>
      </c>
    </row>
    <row r="98" spans="1:5" ht="14.25">
      <c r="A98" s="56">
        <v>1875</v>
      </c>
      <c r="B98" s="68">
        <v>9.04889957448964</v>
      </c>
      <c r="C98" s="69" t="s">
        <v>141</v>
      </c>
      <c r="D98" s="70">
        <v>2232284531.95</v>
      </c>
      <c r="E98" s="71">
        <f t="shared" si="1"/>
        <v>0.24669127042178507</v>
      </c>
    </row>
    <row r="99" spans="1:5" ht="14.25">
      <c r="A99" s="56">
        <v>1876</v>
      </c>
      <c r="B99" s="68">
        <v>8.805139354642622</v>
      </c>
      <c r="C99" s="69" t="s">
        <v>142</v>
      </c>
      <c r="D99" s="70">
        <v>2180395067.15</v>
      </c>
      <c r="E99" s="71">
        <f t="shared" si="1"/>
        <v>0.24762754788206265</v>
      </c>
    </row>
    <row r="100" spans="1:5" ht="14.25">
      <c r="A100" s="56">
        <v>1877</v>
      </c>
      <c r="B100" s="68">
        <v>8.937128868851628</v>
      </c>
      <c r="C100" s="69" t="s">
        <v>143</v>
      </c>
      <c r="D100" s="70">
        <v>2205301392.1</v>
      </c>
      <c r="E100" s="71">
        <f t="shared" si="1"/>
        <v>0.24675725554166353</v>
      </c>
    </row>
    <row r="101" spans="1:5" ht="14.25">
      <c r="A101" s="56">
        <v>1878</v>
      </c>
      <c r="B101" s="68">
        <v>8.737530317613091</v>
      </c>
      <c r="C101" s="69" t="s">
        <v>144</v>
      </c>
      <c r="D101" s="70">
        <v>2256205892.53</v>
      </c>
      <c r="E101" s="71">
        <f t="shared" si="1"/>
        <v>0.2582200931517166</v>
      </c>
    </row>
    <row r="102" spans="1:5" ht="14.25">
      <c r="A102" s="56">
        <v>1879</v>
      </c>
      <c r="B102" s="68">
        <v>9.523020768958007</v>
      </c>
      <c r="C102" s="69" t="s">
        <v>145</v>
      </c>
      <c r="D102" s="70">
        <v>2349567482.04</v>
      </c>
      <c r="E102" s="71">
        <f t="shared" si="1"/>
        <v>0.24672501919756765</v>
      </c>
    </row>
    <row r="103" spans="1:5" ht="14.25">
      <c r="A103" s="56">
        <v>1880</v>
      </c>
      <c r="B103" s="68">
        <v>11.181829517248369</v>
      </c>
      <c r="C103" s="69" t="s">
        <v>146</v>
      </c>
      <c r="D103" s="70">
        <v>2120415370.63</v>
      </c>
      <c r="E103" s="71">
        <f t="shared" si="1"/>
        <v>0.1896304506663408</v>
      </c>
    </row>
    <row r="104" spans="1:5" ht="14.25">
      <c r="A104" s="56">
        <v>1881</v>
      </c>
      <c r="B104" s="68">
        <v>11.521233372169597</v>
      </c>
      <c r="C104" s="69" t="s">
        <v>147</v>
      </c>
      <c r="D104" s="70">
        <v>2069013569.58</v>
      </c>
      <c r="E104" s="71">
        <f t="shared" si="1"/>
        <v>0.1795826456026711</v>
      </c>
    </row>
    <row r="105" spans="1:5" ht="14.25">
      <c r="A105" s="56">
        <v>1882</v>
      </c>
      <c r="B105" s="68">
        <v>12.502475761106325</v>
      </c>
      <c r="C105" s="69" t="s">
        <v>148</v>
      </c>
      <c r="D105" s="70">
        <v>1918312994.03</v>
      </c>
      <c r="E105" s="71">
        <f t="shared" si="1"/>
        <v>0.15343465011926977</v>
      </c>
    </row>
    <row r="106" spans="1:5" ht="14.25">
      <c r="A106" s="56">
        <v>1883</v>
      </c>
      <c r="B106" s="68">
        <v>12.376192264829541</v>
      </c>
      <c r="C106" s="69" t="s">
        <v>149</v>
      </c>
      <c r="D106" s="70">
        <v>1884171728.07</v>
      </c>
      <c r="E106" s="71">
        <f t="shared" si="1"/>
        <v>0.15224163359391307</v>
      </c>
    </row>
    <row r="107" spans="1:5" ht="14.25">
      <c r="A107" s="56">
        <v>1884</v>
      </c>
      <c r="B107" s="68">
        <v>12.055520743630009</v>
      </c>
      <c r="C107" s="69" t="s">
        <v>150</v>
      </c>
      <c r="D107" s="70">
        <v>1830528923.57</v>
      </c>
      <c r="E107" s="71">
        <f t="shared" si="1"/>
        <v>0.15184154732903007</v>
      </c>
    </row>
    <row r="108" spans="1:5" ht="14.25">
      <c r="A108" s="56">
        <v>1885</v>
      </c>
      <c r="B108" s="68">
        <v>11.8410364723165</v>
      </c>
      <c r="C108" s="69" t="s">
        <v>151</v>
      </c>
      <c r="D108" s="70">
        <v>1863964873.14</v>
      </c>
      <c r="E108" s="71">
        <f t="shared" si="1"/>
        <v>0.15741568548478144</v>
      </c>
    </row>
    <row r="109" spans="1:5" ht="14.25">
      <c r="A109" s="56">
        <v>1886</v>
      </c>
      <c r="B109" s="68">
        <v>12.198799731523225</v>
      </c>
      <c r="C109" s="69" t="s">
        <v>152</v>
      </c>
      <c r="D109" s="70">
        <v>1775063013.78</v>
      </c>
      <c r="E109" s="71">
        <f t="shared" si="1"/>
        <v>0.14551128413011116</v>
      </c>
    </row>
    <row r="110" spans="1:5" ht="14.25">
      <c r="A110" s="56">
        <v>1887</v>
      </c>
      <c r="B110" s="68">
        <v>12.75578861253229</v>
      </c>
      <c r="C110" s="69" t="s">
        <v>153</v>
      </c>
      <c r="D110" s="70">
        <v>1657602592.63</v>
      </c>
      <c r="E110" s="71">
        <f t="shared" si="1"/>
        <v>0.12994904846584246</v>
      </c>
    </row>
    <row r="111" spans="1:5" ht="14.25">
      <c r="A111" s="56">
        <v>1888</v>
      </c>
      <c r="B111" s="68">
        <v>12.904278126741302</v>
      </c>
      <c r="C111" s="69" t="s">
        <v>154</v>
      </c>
      <c r="D111" s="70">
        <v>1692858984.58</v>
      </c>
      <c r="E111" s="71">
        <f t="shared" si="1"/>
        <v>0.1311858724644131</v>
      </c>
    </row>
    <row r="112" spans="1:5" ht="14.25">
      <c r="A112" s="56">
        <v>1889</v>
      </c>
      <c r="B112" s="68">
        <v>13.737776860341421</v>
      </c>
      <c r="C112" s="69" t="s">
        <v>155</v>
      </c>
      <c r="D112" s="70">
        <v>1619052922.23</v>
      </c>
      <c r="E112" s="71">
        <f t="shared" si="1"/>
        <v>0.11785407047219736</v>
      </c>
    </row>
    <row r="113" spans="1:5" ht="14.25">
      <c r="A113" s="56">
        <v>1890</v>
      </c>
      <c r="B113" s="68">
        <v>13.613230206169899</v>
      </c>
      <c r="C113" s="69" t="s">
        <v>156</v>
      </c>
      <c r="D113" s="70">
        <v>1552140204.73</v>
      </c>
      <c r="E113" s="71">
        <f t="shared" si="1"/>
        <v>0.11401703939646347</v>
      </c>
    </row>
    <row r="114" spans="1:5" ht="14.25">
      <c r="A114" s="56">
        <v>1891</v>
      </c>
      <c r="B114" s="68">
        <v>14.04306716984955</v>
      </c>
      <c r="C114" s="69" t="s">
        <v>157</v>
      </c>
      <c r="D114" s="70">
        <v>1545996591.61</v>
      </c>
      <c r="E114" s="71">
        <f t="shared" si="1"/>
        <v>0.11008966722948195</v>
      </c>
    </row>
    <row r="115" spans="1:5" ht="14.25">
      <c r="A115" s="56">
        <v>1892</v>
      </c>
      <c r="B115" s="68">
        <v>14.523144749506105</v>
      </c>
      <c r="C115" s="69" t="s">
        <v>158</v>
      </c>
      <c r="D115" s="70">
        <v>1588464144.63</v>
      </c>
      <c r="E115" s="71">
        <f t="shared" si="1"/>
        <v>0.1093746686428929</v>
      </c>
    </row>
    <row r="116" spans="1:5" ht="14.25">
      <c r="A116" s="56">
        <v>1893</v>
      </c>
      <c r="B116" s="68">
        <v>14.5598635580771</v>
      </c>
      <c r="C116" s="69" t="s">
        <v>159</v>
      </c>
      <c r="D116" s="70">
        <v>1545985686.13</v>
      </c>
      <c r="E116" s="71">
        <f t="shared" si="1"/>
        <v>0.10618133061228881</v>
      </c>
    </row>
    <row r="117" spans="1:5" ht="14.25">
      <c r="A117" s="56">
        <v>1894</v>
      </c>
      <c r="B117" s="68">
        <v>13.371702320044578</v>
      </c>
      <c r="C117" s="69" t="s">
        <v>160</v>
      </c>
      <c r="D117" s="70">
        <v>1632253636.68</v>
      </c>
      <c r="E117" s="71">
        <f t="shared" si="1"/>
        <v>0.12206775155570158</v>
      </c>
    </row>
    <row r="118" spans="1:5" ht="14.25">
      <c r="A118" s="56">
        <v>1895</v>
      </c>
      <c r="B118" s="68">
        <v>14.709344055518969</v>
      </c>
      <c r="C118" s="69" t="s">
        <v>161</v>
      </c>
      <c r="D118" s="70">
        <v>1676120983.25</v>
      </c>
      <c r="E118" s="71">
        <f t="shared" si="1"/>
        <v>0.11394940365278333</v>
      </c>
    </row>
    <row r="119" spans="1:5" ht="14.25">
      <c r="A119" s="56">
        <v>1896</v>
      </c>
      <c r="B119" s="68">
        <v>14.424522921837799</v>
      </c>
      <c r="C119" s="69" t="s">
        <v>162</v>
      </c>
      <c r="D119" s="70">
        <v>1769840323.4</v>
      </c>
      <c r="E119" s="71">
        <f t="shared" si="1"/>
        <v>0.12269662802646844</v>
      </c>
    </row>
    <row r="120" spans="1:5" ht="14.25">
      <c r="A120" s="56">
        <v>1897</v>
      </c>
      <c r="B120" s="68">
        <v>15.363340484271314</v>
      </c>
      <c r="C120" s="69" t="s">
        <v>163</v>
      </c>
      <c r="D120" s="70">
        <v>1817672665.9</v>
      </c>
      <c r="E120" s="71">
        <f t="shared" si="1"/>
        <v>0.11831233368556127</v>
      </c>
    </row>
    <row r="121" spans="1:5" ht="14.25">
      <c r="A121" s="56">
        <v>1898</v>
      </c>
      <c r="B121" s="68">
        <v>15.931245909528393</v>
      </c>
      <c r="C121" s="69" t="s">
        <v>164</v>
      </c>
      <c r="D121" s="70">
        <v>1796531995.9</v>
      </c>
      <c r="E121" s="71">
        <f t="shared" si="1"/>
        <v>0.11276782783357225</v>
      </c>
    </row>
    <row r="122" spans="1:5" ht="14.25">
      <c r="A122" s="56">
        <v>1899</v>
      </c>
      <c r="B122" s="68">
        <v>18.043584114279927</v>
      </c>
      <c r="C122" s="69" t="s">
        <v>165</v>
      </c>
      <c r="D122" s="70">
        <v>1991927306.92</v>
      </c>
      <c r="E122" s="71">
        <f t="shared" si="1"/>
        <v>0.11039532358449577</v>
      </c>
    </row>
    <row r="123" spans="1:5" ht="14.25">
      <c r="A123" s="56">
        <v>1900</v>
      </c>
      <c r="B123" s="68">
        <v>18.76841289701636</v>
      </c>
      <c r="C123" s="69">
        <v>183</v>
      </c>
      <c r="D123" s="70">
        <v>2136961091.67</v>
      </c>
      <c r="E123" s="71">
        <f t="shared" si="1"/>
        <v>0.113859445835706</v>
      </c>
    </row>
    <row r="124" spans="1:5" ht="14.25">
      <c r="A124" s="56">
        <v>1901</v>
      </c>
      <c r="B124" s="68">
        <v>21.158914340712222</v>
      </c>
      <c r="C124" s="69">
        <v>548</v>
      </c>
      <c r="D124" s="70">
        <v>2143326933.89</v>
      </c>
      <c r="E124" s="71">
        <f t="shared" si="1"/>
        <v>0.10129664024235821</v>
      </c>
    </row>
    <row r="125" spans="1:5" ht="14.25">
      <c r="A125" s="56">
        <v>1902</v>
      </c>
      <c r="B125" s="68">
        <v>21.83418671799807</v>
      </c>
      <c r="C125" s="69">
        <v>913</v>
      </c>
      <c r="D125" s="70">
        <v>2158610445.89</v>
      </c>
      <c r="E125" s="71">
        <f t="shared" si="1"/>
        <v>0.09886378978845328</v>
      </c>
    </row>
    <row r="126" spans="1:5" ht="14.25">
      <c r="A126" s="56">
        <v>1903</v>
      </c>
      <c r="B126" s="68">
        <v>23.031961501443696</v>
      </c>
      <c r="C126" s="69">
        <v>1278</v>
      </c>
      <c r="D126" s="70">
        <v>2202464781.89</v>
      </c>
      <c r="E126" s="71">
        <f t="shared" si="1"/>
        <v>0.0956264529077102</v>
      </c>
    </row>
    <row r="127" spans="1:5" ht="14.25">
      <c r="A127" s="56">
        <v>1904</v>
      </c>
      <c r="B127" s="68">
        <v>24.116158806544753</v>
      </c>
      <c r="C127" s="69">
        <v>1644</v>
      </c>
      <c r="D127" s="70">
        <v>2264003585.14</v>
      </c>
      <c r="E127" s="71">
        <f t="shared" si="1"/>
        <v>0.0938791124781275</v>
      </c>
    </row>
    <row r="128" spans="1:5" ht="14.25">
      <c r="A128" s="56">
        <v>1905</v>
      </c>
      <c r="B128" s="68">
        <v>26.314697786333014</v>
      </c>
      <c r="C128" s="69">
        <v>2009</v>
      </c>
      <c r="D128" s="70">
        <v>2274615063.84</v>
      </c>
      <c r="E128" s="71">
        <f t="shared" si="1"/>
        <v>0.08643895826998096</v>
      </c>
    </row>
    <row r="129" spans="1:5" ht="14.25">
      <c r="A129" s="56">
        <v>1906</v>
      </c>
      <c r="B129" s="68">
        <v>28.29722617901829</v>
      </c>
      <c r="C129" s="69">
        <v>2374</v>
      </c>
      <c r="D129" s="70">
        <v>2337161839.04</v>
      </c>
      <c r="E129" s="71">
        <f t="shared" si="1"/>
        <v>0.08259331936827607</v>
      </c>
    </row>
    <row r="130" spans="1:5" ht="14.25">
      <c r="A130" s="56">
        <v>1907</v>
      </c>
      <c r="B130" s="68">
        <v>29.08497978825794</v>
      </c>
      <c r="C130" s="69">
        <v>2739</v>
      </c>
      <c r="D130" s="70">
        <v>2457188061.54</v>
      </c>
      <c r="E130" s="71">
        <f t="shared" si="1"/>
        <v>0.08448305893380766</v>
      </c>
    </row>
    <row r="131" spans="1:5" ht="14.25">
      <c r="A131" s="56">
        <v>1908</v>
      </c>
      <c r="B131" s="68">
        <v>26.919585178055826</v>
      </c>
      <c r="C131" s="69">
        <v>3105</v>
      </c>
      <c r="D131" s="70">
        <v>2626806271.54</v>
      </c>
      <c r="E131" s="71">
        <f aca="true" t="shared" si="2" ref="E131:E194">D131/(B131*1000000000)</f>
        <v>0.09757974553342326</v>
      </c>
    </row>
    <row r="132" spans="1:5" ht="14.25">
      <c r="A132" s="56">
        <v>1909</v>
      </c>
      <c r="B132" s="68">
        <v>30.08779210779596</v>
      </c>
      <c r="C132" s="69">
        <v>3470</v>
      </c>
      <c r="D132" s="70">
        <v>2639546241.04</v>
      </c>
      <c r="E132" s="71">
        <f t="shared" si="2"/>
        <v>0.08772814673749607</v>
      </c>
    </row>
    <row r="133" spans="1:5" ht="14.25">
      <c r="A133" s="56">
        <v>1910</v>
      </c>
      <c r="B133" s="68">
        <v>31.45433686236766</v>
      </c>
      <c r="C133" s="69">
        <v>3835</v>
      </c>
      <c r="D133" s="70">
        <v>2652665838.04</v>
      </c>
      <c r="E133" s="71">
        <f t="shared" si="2"/>
        <v>0.08433386625339034</v>
      </c>
    </row>
    <row r="134" spans="1:5" ht="14.25">
      <c r="A134" s="56">
        <v>1911</v>
      </c>
      <c r="B134" s="68">
        <v>32.39076419634264</v>
      </c>
      <c r="C134" s="69">
        <v>4200</v>
      </c>
      <c r="D134" s="70">
        <v>2765600606.69</v>
      </c>
      <c r="E134" s="71">
        <f t="shared" si="2"/>
        <v>0.08538238214837408</v>
      </c>
    </row>
    <row r="135" spans="1:5" ht="14.25">
      <c r="A135" s="56">
        <v>1912</v>
      </c>
      <c r="B135" s="68">
        <v>35.0917093358999</v>
      </c>
      <c r="C135" s="69">
        <v>4566</v>
      </c>
      <c r="D135" s="70">
        <v>2868373874.16</v>
      </c>
      <c r="E135" s="71">
        <f t="shared" si="2"/>
        <v>0.08173936033448119</v>
      </c>
    </row>
    <row r="136" spans="1:5" ht="14.25">
      <c r="A136" s="56">
        <v>1913</v>
      </c>
      <c r="B136" s="68">
        <v>36.80893840230992</v>
      </c>
      <c r="C136" s="69">
        <v>4931</v>
      </c>
      <c r="D136" s="70">
        <v>2916204913.66</v>
      </c>
      <c r="E136" s="71">
        <f t="shared" si="2"/>
        <v>0.07922545556154902</v>
      </c>
    </row>
    <row r="137" spans="1:5" ht="14.25">
      <c r="A137" s="56">
        <v>1914</v>
      </c>
      <c r="B137" s="68">
        <v>34.46982194417709</v>
      </c>
      <c r="C137" s="69">
        <v>5296</v>
      </c>
      <c r="D137" s="70">
        <v>2912499269.16</v>
      </c>
      <c r="E137" s="71">
        <f t="shared" si="2"/>
        <v>0.08449417794721163</v>
      </c>
    </row>
    <row r="138" spans="1:5" ht="14.25">
      <c r="A138" s="56">
        <v>1915</v>
      </c>
      <c r="B138" s="68">
        <v>36.470975938402304</v>
      </c>
      <c r="C138" s="69">
        <v>5661</v>
      </c>
      <c r="D138" s="70">
        <v>3058136873.16</v>
      </c>
      <c r="E138" s="71">
        <f t="shared" si="2"/>
        <v>0.08385124868402324</v>
      </c>
    </row>
    <row r="139" spans="1:5" ht="14.25">
      <c r="A139" s="56">
        <v>1916</v>
      </c>
      <c r="B139" s="68">
        <v>46.10946294513956</v>
      </c>
      <c r="C139" s="69">
        <v>6027</v>
      </c>
      <c r="D139" s="70">
        <v>3609244262.16</v>
      </c>
      <c r="E139" s="71">
        <f t="shared" si="2"/>
        <v>0.07827556496275465</v>
      </c>
    </row>
    <row r="140" spans="1:5" ht="14.25">
      <c r="A140" s="56">
        <v>1917</v>
      </c>
      <c r="B140" s="68">
        <v>55.115158806544756</v>
      </c>
      <c r="C140" s="69">
        <v>6392</v>
      </c>
      <c r="D140" s="70">
        <v>5717770279.52</v>
      </c>
      <c r="E140" s="71">
        <f t="shared" si="2"/>
        <v>0.10374224448104163</v>
      </c>
    </row>
    <row r="141" spans="1:5" ht="14.25">
      <c r="A141" s="56">
        <v>1918</v>
      </c>
      <c r="B141" s="68">
        <v>69.68541867179981</v>
      </c>
      <c r="C141" s="69">
        <v>6757</v>
      </c>
      <c r="D141" s="70">
        <v>14592161414</v>
      </c>
      <c r="E141" s="71">
        <f t="shared" si="2"/>
        <v>0.20940049858529636</v>
      </c>
    </row>
    <row r="142" spans="1:5" ht="14.25">
      <c r="A142" s="56">
        <v>1919</v>
      </c>
      <c r="B142" s="68">
        <v>77.0026073147257</v>
      </c>
      <c r="C142" s="69">
        <v>7122</v>
      </c>
      <c r="D142" s="70">
        <v>27390970113.12</v>
      </c>
      <c r="E142" s="71">
        <f t="shared" si="2"/>
        <v>0.35571483964390194</v>
      </c>
    </row>
    <row r="143" spans="1:5" ht="14.25">
      <c r="A143" s="56">
        <v>1920</v>
      </c>
      <c r="B143" s="68">
        <v>87.18382675649663</v>
      </c>
      <c r="C143" s="69">
        <v>7488</v>
      </c>
      <c r="D143" s="70">
        <v>25952456406.16</v>
      </c>
      <c r="E143" s="71">
        <f t="shared" si="2"/>
        <v>0.2976751236057221</v>
      </c>
    </row>
    <row r="144" spans="1:5" ht="14.25">
      <c r="A144" s="56">
        <v>1921</v>
      </c>
      <c r="B144" s="68">
        <v>73.28259865255052</v>
      </c>
      <c r="C144" s="69">
        <v>7852</v>
      </c>
      <c r="D144" s="70">
        <v>23977450552.54</v>
      </c>
      <c r="E144" s="71">
        <f t="shared" si="2"/>
        <v>0.32719159791566005</v>
      </c>
    </row>
    <row r="145" spans="1:5" ht="14.25">
      <c r="A145" s="56">
        <v>1922</v>
      </c>
      <c r="B145" s="68">
        <v>72.77625120307988</v>
      </c>
      <c r="C145" s="69">
        <v>8217</v>
      </c>
      <c r="D145" s="70">
        <v>22963381708.31</v>
      </c>
      <c r="E145" s="71">
        <f t="shared" si="2"/>
        <v>0.3155340008408979</v>
      </c>
    </row>
    <row r="146" spans="1:5" ht="14.25">
      <c r="A146" s="56">
        <v>1923</v>
      </c>
      <c r="B146" s="68">
        <v>85.32203079884505</v>
      </c>
      <c r="C146" s="69">
        <v>8582</v>
      </c>
      <c r="D146" s="70">
        <v>22349707365.36</v>
      </c>
      <c r="E146" s="71">
        <f t="shared" si="2"/>
        <v>0.2619453282593754</v>
      </c>
    </row>
    <row r="147" spans="1:5" ht="14.25">
      <c r="A147" s="56">
        <v>1924</v>
      </c>
      <c r="B147" s="68">
        <v>87.7110510105871</v>
      </c>
      <c r="C147" s="69">
        <v>8948</v>
      </c>
      <c r="D147" s="70">
        <v>21250812989.49</v>
      </c>
      <c r="E147" s="71">
        <f t="shared" si="2"/>
        <v>0.24228204706981493</v>
      </c>
    </row>
    <row r="148" spans="1:5" ht="14.25">
      <c r="A148" s="56">
        <v>1925</v>
      </c>
      <c r="B148" s="68">
        <v>91.1882791145332</v>
      </c>
      <c r="C148" s="69">
        <v>9313</v>
      </c>
      <c r="D148" s="70">
        <v>20516193887.9</v>
      </c>
      <c r="E148" s="71">
        <f t="shared" si="2"/>
        <v>0.22498718132548043</v>
      </c>
    </row>
    <row r="149" spans="1:5" ht="14.25">
      <c r="A149" s="56">
        <v>1926</v>
      </c>
      <c r="B149" s="68">
        <v>97.23629740134744</v>
      </c>
      <c r="C149" s="69">
        <v>9678</v>
      </c>
      <c r="D149" s="70">
        <v>19643216315.19</v>
      </c>
      <c r="E149" s="71">
        <f t="shared" si="2"/>
        <v>0.2020152642599264</v>
      </c>
    </row>
    <row r="150" spans="1:5" ht="14.25">
      <c r="A150" s="56">
        <v>1927</v>
      </c>
      <c r="B150" s="68">
        <v>96.06261886429259</v>
      </c>
      <c r="C150" s="69">
        <v>10043</v>
      </c>
      <c r="D150" s="70">
        <v>18511906931.85</v>
      </c>
      <c r="E150" s="71">
        <f t="shared" si="2"/>
        <v>0.19270666520139038</v>
      </c>
    </row>
    <row r="151" spans="1:5" ht="14.25">
      <c r="A151" s="56">
        <v>1928</v>
      </c>
      <c r="B151" s="68">
        <v>96.98333493743984</v>
      </c>
      <c r="C151" s="69">
        <v>10409</v>
      </c>
      <c r="D151" s="70">
        <v>17604293201.43</v>
      </c>
      <c r="E151" s="71">
        <f t="shared" si="2"/>
        <v>0.18151874456354633</v>
      </c>
    </row>
    <row r="152" spans="1:5" ht="14.25">
      <c r="A152" s="56">
        <v>1929</v>
      </c>
      <c r="B152" s="68">
        <v>104.6</v>
      </c>
      <c r="C152" s="69">
        <v>10773</v>
      </c>
      <c r="D152" s="70">
        <v>16931088484.1</v>
      </c>
      <c r="E152" s="71">
        <f t="shared" si="2"/>
        <v>0.1618650906701721</v>
      </c>
    </row>
    <row r="153" spans="1:5" ht="14.25">
      <c r="A153" s="56">
        <v>1930</v>
      </c>
      <c r="B153" s="68">
        <v>92.2</v>
      </c>
      <c r="C153" s="69">
        <v>11139</v>
      </c>
      <c r="D153" s="70">
        <v>16185309831.43</v>
      </c>
      <c r="E153" s="71">
        <f t="shared" si="2"/>
        <v>0.17554565977689804</v>
      </c>
    </row>
    <row r="154" spans="1:5" ht="14.25">
      <c r="A154" s="56">
        <v>1931</v>
      </c>
      <c r="B154" s="68">
        <v>77.4</v>
      </c>
      <c r="C154" s="69">
        <v>11504</v>
      </c>
      <c r="D154" s="70">
        <v>16801281491.71</v>
      </c>
      <c r="E154" s="71">
        <f t="shared" si="2"/>
        <v>0.21707082030633074</v>
      </c>
    </row>
    <row r="155" spans="1:5" ht="14.25">
      <c r="A155" s="56">
        <v>1932</v>
      </c>
      <c r="B155" s="68">
        <v>59.5</v>
      </c>
      <c r="C155" s="69">
        <v>11870</v>
      </c>
      <c r="D155" s="70">
        <v>19487002444.13</v>
      </c>
      <c r="E155" s="71">
        <f t="shared" si="2"/>
        <v>0.32751264611983194</v>
      </c>
    </row>
    <row r="156" spans="1:5" ht="14.25">
      <c r="A156" s="56">
        <v>1933</v>
      </c>
      <c r="B156" s="68">
        <v>57.2</v>
      </c>
      <c r="C156" s="69">
        <v>12235</v>
      </c>
      <c r="D156" s="70">
        <v>22538672560.15</v>
      </c>
      <c r="E156" s="71">
        <f t="shared" si="2"/>
        <v>0.39403273706555947</v>
      </c>
    </row>
    <row r="157" spans="1:5" ht="14.25">
      <c r="A157" s="56">
        <v>1934</v>
      </c>
      <c r="B157" s="68">
        <v>66.8</v>
      </c>
      <c r="C157" s="69">
        <v>12600</v>
      </c>
      <c r="D157" s="70">
        <v>27053141414.48</v>
      </c>
      <c r="E157" s="71">
        <f t="shared" si="2"/>
        <v>0.4049871469233533</v>
      </c>
    </row>
    <row r="158" spans="1:5" ht="14.25">
      <c r="A158" s="56">
        <v>1935</v>
      </c>
      <c r="B158" s="68">
        <v>74.3</v>
      </c>
      <c r="C158" s="69">
        <v>12964</v>
      </c>
      <c r="D158" s="70">
        <v>28700892624.53</v>
      </c>
      <c r="E158" s="71">
        <f t="shared" si="2"/>
        <v>0.3862838845831763</v>
      </c>
    </row>
    <row r="159" spans="1:5" ht="14.25">
      <c r="A159" s="56">
        <v>1936</v>
      </c>
      <c r="B159" s="68">
        <v>84.9</v>
      </c>
      <c r="C159" s="69">
        <v>13331</v>
      </c>
      <c r="D159" s="70">
        <v>33778543493.73</v>
      </c>
      <c r="E159" s="71">
        <f t="shared" si="2"/>
        <v>0.3978627031063604</v>
      </c>
    </row>
    <row r="160" spans="1:5" ht="14.25">
      <c r="A160" s="56">
        <v>1937</v>
      </c>
      <c r="B160" s="68">
        <v>93</v>
      </c>
      <c r="C160" s="69">
        <v>13696</v>
      </c>
      <c r="D160" s="70">
        <v>36424613732.29</v>
      </c>
      <c r="E160" s="71">
        <f t="shared" si="2"/>
        <v>0.3916625132504301</v>
      </c>
    </row>
    <row r="161" spans="1:5" ht="14.25">
      <c r="A161" s="56">
        <v>1938</v>
      </c>
      <c r="B161" s="68">
        <v>87.4</v>
      </c>
      <c r="C161" s="69">
        <v>14061</v>
      </c>
      <c r="D161" s="70">
        <v>37164740315.45</v>
      </c>
      <c r="E161" s="71">
        <f t="shared" si="2"/>
        <v>0.4252258617328375</v>
      </c>
    </row>
    <row r="162" spans="1:5" ht="14.25">
      <c r="A162" s="56">
        <v>1939</v>
      </c>
      <c r="B162" s="68">
        <v>93.5</v>
      </c>
      <c r="C162" s="69">
        <v>14426</v>
      </c>
      <c r="D162" s="70">
        <v>40439532411.11</v>
      </c>
      <c r="E162" s="71">
        <f t="shared" si="2"/>
        <v>0.43250836803326204</v>
      </c>
    </row>
    <row r="163" spans="1:5" ht="14.25">
      <c r="A163" s="56">
        <v>1940</v>
      </c>
      <c r="B163" s="68">
        <v>102.9</v>
      </c>
      <c r="C163" s="69">
        <v>14791</v>
      </c>
      <c r="D163" s="70">
        <v>42967531037.68</v>
      </c>
      <c r="E163" s="71">
        <f t="shared" si="2"/>
        <v>0.41756589929718174</v>
      </c>
    </row>
    <row r="164" spans="1:5" ht="14.25">
      <c r="A164" s="56">
        <v>1941</v>
      </c>
      <c r="B164" s="68">
        <v>129.4</v>
      </c>
      <c r="C164" s="69">
        <v>15157</v>
      </c>
      <c r="D164" s="70">
        <v>48961443535.71</v>
      </c>
      <c r="E164" s="71">
        <f t="shared" si="2"/>
        <v>0.3783728248509273</v>
      </c>
    </row>
    <row r="165" spans="1:5" ht="14.25">
      <c r="A165" s="56">
        <v>1942</v>
      </c>
      <c r="B165" s="68">
        <v>166</v>
      </c>
      <c r="C165" s="69">
        <v>15522</v>
      </c>
      <c r="D165" s="70">
        <v>72422445116.22</v>
      </c>
      <c r="E165" s="71">
        <f t="shared" si="2"/>
        <v>0.436279789856747</v>
      </c>
    </row>
    <row r="166" spans="1:5" ht="14.25">
      <c r="A166" s="56">
        <v>1943</v>
      </c>
      <c r="B166" s="68">
        <v>203.1</v>
      </c>
      <c r="C166" s="69">
        <v>15887</v>
      </c>
      <c r="D166" s="70">
        <v>136696090329.9</v>
      </c>
      <c r="E166" s="71">
        <f t="shared" si="2"/>
        <v>0.6730482044800591</v>
      </c>
    </row>
    <row r="167" spans="1:5" ht="14.25">
      <c r="A167" s="56">
        <v>1944</v>
      </c>
      <c r="B167" s="68">
        <v>224.6</v>
      </c>
      <c r="C167" s="69">
        <v>16253</v>
      </c>
      <c r="D167" s="70">
        <v>201003387221.13</v>
      </c>
      <c r="E167" s="71">
        <f t="shared" si="2"/>
        <v>0.8949393910112645</v>
      </c>
    </row>
    <row r="168" spans="1:5" ht="14.25">
      <c r="A168" s="56">
        <v>1945</v>
      </c>
      <c r="B168" s="68">
        <v>228.2</v>
      </c>
      <c r="C168" s="69">
        <v>16618</v>
      </c>
      <c r="D168" s="70">
        <v>258682187409.93</v>
      </c>
      <c r="E168" s="71">
        <f t="shared" si="2"/>
        <v>1.1335766319453549</v>
      </c>
    </row>
    <row r="169" spans="1:5" ht="14.25">
      <c r="A169" s="56">
        <v>1946</v>
      </c>
      <c r="B169" s="68">
        <v>227.8</v>
      </c>
      <c r="C169" s="69">
        <v>16981</v>
      </c>
      <c r="D169" s="70">
        <v>269422099173.26</v>
      </c>
      <c r="E169" s="71">
        <f t="shared" si="2"/>
        <v>1.1827133414102722</v>
      </c>
    </row>
    <row r="170" spans="1:5" ht="14.25">
      <c r="A170" s="56">
        <v>1947</v>
      </c>
      <c r="B170" s="68">
        <v>249.9</v>
      </c>
      <c r="C170" s="69">
        <v>17348</v>
      </c>
      <c r="D170" s="70">
        <v>258286383108.67</v>
      </c>
      <c r="E170" s="71">
        <f t="shared" si="2"/>
        <v>1.0335589560170868</v>
      </c>
    </row>
    <row r="171" spans="1:5" ht="14.25">
      <c r="A171" s="56">
        <v>1948</v>
      </c>
      <c r="B171" s="68">
        <v>274.8</v>
      </c>
      <c r="C171" s="69">
        <v>17714</v>
      </c>
      <c r="D171" s="70">
        <v>252292246512.99</v>
      </c>
      <c r="E171" s="71">
        <f t="shared" si="2"/>
        <v>0.9180940557241266</v>
      </c>
    </row>
    <row r="172" spans="1:5" ht="14.25">
      <c r="A172" s="56">
        <v>1949</v>
      </c>
      <c r="B172" s="68">
        <v>272.8</v>
      </c>
      <c r="C172" s="69">
        <v>18079</v>
      </c>
      <c r="D172" s="70">
        <v>252770359860.33</v>
      </c>
      <c r="E172" s="71">
        <f t="shared" si="2"/>
        <v>0.9265775654704178</v>
      </c>
    </row>
    <row r="173" spans="1:5" ht="14.25">
      <c r="A173" s="56">
        <v>1950</v>
      </c>
      <c r="B173" s="68">
        <v>300.2</v>
      </c>
      <c r="C173" s="69">
        <v>18444</v>
      </c>
      <c r="D173" s="70">
        <v>257357352351.04</v>
      </c>
      <c r="E173" s="71">
        <f t="shared" si="2"/>
        <v>0.8572863169588275</v>
      </c>
    </row>
    <row r="174" spans="1:5" ht="14.25">
      <c r="A174" s="56">
        <v>1951</v>
      </c>
      <c r="B174" s="68">
        <v>347.3</v>
      </c>
      <c r="C174" s="69">
        <v>18808</v>
      </c>
      <c r="D174" s="70">
        <v>255221976814.93</v>
      </c>
      <c r="E174" s="71">
        <f t="shared" si="2"/>
        <v>0.7348746812983875</v>
      </c>
    </row>
    <row r="175" spans="1:5" ht="14.25">
      <c r="A175" s="56">
        <v>1952</v>
      </c>
      <c r="B175" s="68">
        <v>367.7</v>
      </c>
      <c r="C175" s="69">
        <v>19175</v>
      </c>
      <c r="D175" s="70">
        <v>259105178785.43</v>
      </c>
      <c r="E175" s="71">
        <f t="shared" si="2"/>
        <v>0.7046646145918684</v>
      </c>
    </row>
    <row r="176" spans="1:5" ht="14.25">
      <c r="A176" s="56">
        <v>1953</v>
      </c>
      <c r="B176" s="68">
        <v>389.7</v>
      </c>
      <c r="C176" s="69">
        <v>19540</v>
      </c>
      <c r="D176" s="70">
        <v>266071061638.57</v>
      </c>
      <c r="E176" s="71">
        <f t="shared" si="2"/>
        <v>0.6827586903735438</v>
      </c>
    </row>
    <row r="177" spans="1:5" ht="14.25">
      <c r="A177" s="56">
        <v>1954</v>
      </c>
      <c r="B177" s="68">
        <v>391.1</v>
      </c>
      <c r="C177" s="69">
        <v>19905</v>
      </c>
      <c r="D177" s="70">
        <v>271259599108.46</v>
      </c>
      <c r="E177" s="71">
        <f t="shared" si="2"/>
        <v>0.6935811790039887</v>
      </c>
    </row>
    <row r="178" spans="1:5" ht="14.25">
      <c r="A178" s="56">
        <v>1955</v>
      </c>
      <c r="B178" s="68">
        <v>426.2</v>
      </c>
      <c r="C178" s="69">
        <v>20270</v>
      </c>
      <c r="D178" s="70">
        <v>274374222802.62</v>
      </c>
      <c r="E178" s="71">
        <f t="shared" si="2"/>
        <v>0.6437687067166119</v>
      </c>
    </row>
    <row r="179" spans="1:5" ht="14.25">
      <c r="A179" s="56">
        <v>1956</v>
      </c>
      <c r="B179" s="68">
        <v>450.1</v>
      </c>
      <c r="C179" s="69">
        <v>20636</v>
      </c>
      <c r="D179" s="70">
        <v>272750813649.32</v>
      </c>
      <c r="E179" s="71">
        <f t="shared" si="2"/>
        <v>0.6059782573857365</v>
      </c>
    </row>
    <row r="180" spans="1:5" ht="14.25">
      <c r="A180" s="56">
        <v>1957</v>
      </c>
      <c r="B180" s="68">
        <v>474.9</v>
      </c>
      <c r="C180" s="69">
        <v>21001</v>
      </c>
      <c r="D180" s="70">
        <v>270527171896.43</v>
      </c>
      <c r="E180" s="71">
        <f t="shared" si="2"/>
        <v>0.5696508146903138</v>
      </c>
    </row>
    <row r="181" spans="1:5" ht="14.25">
      <c r="A181" s="56">
        <v>1958</v>
      </c>
      <c r="B181" s="68">
        <v>482</v>
      </c>
      <c r="C181" s="69">
        <v>21366</v>
      </c>
      <c r="D181" s="70">
        <v>276343217745.81</v>
      </c>
      <c r="E181" s="71">
        <f t="shared" si="2"/>
        <v>0.5733261778958714</v>
      </c>
    </row>
    <row r="182" spans="1:5" ht="14.25">
      <c r="A182" s="56">
        <v>1959</v>
      </c>
      <c r="B182" s="68">
        <v>522.5</v>
      </c>
      <c r="C182" s="69">
        <v>21731</v>
      </c>
      <c r="D182" s="70">
        <v>284705907078.22</v>
      </c>
      <c r="E182" s="71">
        <f t="shared" si="2"/>
        <v>0.5448916881879808</v>
      </c>
    </row>
    <row r="183" spans="1:5" ht="14.25">
      <c r="A183" s="56">
        <v>1960</v>
      </c>
      <c r="B183" s="68">
        <v>543.3</v>
      </c>
      <c r="C183" s="69">
        <v>22097</v>
      </c>
      <c r="D183" s="70">
        <v>286330760848.37</v>
      </c>
      <c r="E183" s="71">
        <f t="shared" si="2"/>
        <v>0.5270214630008652</v>
      </c>
    </row>
    <row r="184" spans="1:5" ht="14.25">
      <c r="A184" s="56">
        <v>1961</v>
      </c>
      <c r="B184" s="68">
        <v>563.3</v>
      </c>
      <c r="C184" s="69">
        <v>22462</v>
      </c>
      <c r="D184" s="70">
        <v>288970938610.05</v>
      </c>
      <c r="E184" s="71">
        <f t="shared" si="2"/>
        <v>0.5129965180366589</v>
      </c>
    </row>
    <row r="185" spans="1:5" ht="14.25">
      <c r="A185" s="56">
        <v>1962</v>
      </c>
      <c r="B185" s="68">
        <v>605.1</v>
      </c>
      <c r="C185" s="69">
        <v>22827</v>
      </c>
      <c r="D185" s="70">
        <v>298200822720.87</v>
      </c>
      <c r="E185" s="71">
        <f t="shared" si="2"/>
        <v>0.49281246524685174</v>
      </c>
    </row>
    <row r="186" spans="1:5" ht="14.25">
      <c r="A186" s="56">
        <v>1963</v>
      </c>
      <c r="B186" s="68">
        <v>638.6</v>
      </c>
      <c r="C186" s="69">
        <v>23192</v>
      </c>
      <c r="D186" s="70">
        <v>305859632996.41</v>
      </c>
      <c r="E186" s="71">
        <f t="shared" si="2"/>
        <v>0.4789533870911525</v>
      </c>
    </row>
    <row r="187" spans="1:5" ht="14.25">
      <c r="A187" s="56">
        <v>1964</v>
      </c>
      <c r="B187" s="68">
        <v>685.8</v>
      </c>
      <c r="C187" s="69">
        <v>23558</v>
      </c>
      <c r="D187" s="70">
        <v>311712899257.3</v>
      </c>
      <c r="E187" s="71">
        <f t="shared" si="2"/>
        <v>0.45452449585491395</v>
      </c>
    </row>
    <row r="188" spans="1:5" ht="14.25">
      <c r="A188" s="56">
        <v>1965</v>
      </c>
      <c r="B188" s="68">
        <v>743.7</v>
      </c>
      <c r="C188" s="69">
        <v>23923</v>
      </c>
      <c r="D188" s="70">
        <v>317273898983.64</v>
      </c>
      <c r="E188" s="71">
        <f t="shared" si="2"/>
        <v>0.4266154349652279</v>
      </c>
    </row>
    <row r="189" spans="1:5" ht="14.25">
      <c r="A189" s="56">
        <v>1966</v>
      </c>
      <c r="B189" s="68">
        <v>815</v>
      </c>
      <c r="C189" s="69">
        <v>24288</v>
      </c>
      <c r="D189" s="70">
        <v>319907087795.48</v>
      </c>
      <c r="E189" s="71">
        <f t="shared" si="2"/>
        <v>0.3925240341048834</v>
      </c>
    </row>
    <row r="190" spans="1:5" ht="14.25">
      <c r="A190" s="56">
        <v>1967</v>
      </c>
      <c r="B190" s="68">
        <v>861.7</v>
      </c>
      <c r="C190" s="69">
        <v>24653</v>
      </c>
      <c r="D190" s="70">
        <v>326220937794.54</v>
      </c>
      <c r="E190" s="71">
        <f t="shared" si="2"/>
        <v>0.3785783193623535</v>
      </c>
    </row>
    <row r="191" spans="1:5" ht="14.25">
      <c r="A191" s="56">
        <v>1968</v>
      </c>
      <c r="B191" s="68">
        <v>942.5</v>
      </c>
      <c r="C191" s="69">
        <v>25019</v>
      </c>
      <c r="D191" s="70">
        <v>347578406425.88</v>
      </c>
      <c r="E191" s="71">
        <f t="shared" si="2"/>
        <v>0.36878345509377186</v>
      </c>
    </row>
    <row r="192" spans="1:5" ht="14.25">
      <c r="A192" s="56">
        <v>1969</v>
      </c>
      <c r="B192" s="68">
        <v>1019.9</v>
      </c>
      <c r="C192" s="69">
        <v>25384</v>
      </c>
      <c r="D192" s="70">
        <v>353720253841.41</v>
      </c>
      <c r="E192" s="71">
        <f t="shared" si="2"/>
        <v>0.3468185644096578</v>
      </c>
    </row>
    <row r="193" spans="1:5" ht="14.25">
      <c r="A193" s="56">
        <v>1970</v>
      </c>
      <c r="B193" s="68">
        <v>1075.9</v>
      </c>
      <c r="C193" s="69">
        <v>25749</v>
      </c>
      <c r="D193" s="70">
        <v>370918706949.93</v>
      </c>
      <c r="E193" s="71">
        <f t="shared" si="2"/>
        <v>0.3447520280229854</v>
      </c>
    </row>
    <row r="194" spans="1:5" ht="14.25">
      <c r="A194" s="56">
        <v>1971</v>
      </c>
      <c r="B194" s="68">
        <v>1167.8</v>
      </c>
      <c r="C194" s="69">
        <v>26114</v>
      </c>
      <c r="D194" s="70">
        <v>398129744455.54</v>
      </c>
      <c r="E194" s="71">
        <f t="shared" si="2"/>
        <v>0.34092288444557284</v>
      </c>
    </row>
    <row r="195" spans="1:5" ht="14.25">
      <c r="A195" s="56">
        <v>1972</v>
      </c>
      <c r="B195" s="68">
        <v>1282.4</v>
      </c>
      <c r="C195" s="69">
        <v>26480</v>
      </c>
      <c r="D195" s="70">
        <v>427260460940.5</v>
      </c>
      <c r="E195" s="71">
        <f aca="true" t="shared" si="3" ref="E195:E236">D195/(B195*1000000000)</f>
        <v>0.33317253660363383</v>
      </c>
    </row>
    <row r="196" spans="1:5" ht="14.25">
      <c r="A196" s="56">
        <v>1973</v>
      </c>
      <c r="B196" s="68">
        <v>1428.5</v>
      </c>
      <c r="C196" s="69">
        <v>26845</v>
      </c>
      <c r="D196" s="70">
        <v>458141605312.09</v>
      </c>
      <c r="E196" s="71">
        <f t="shared" si="3"/>
        <v>0.32071515947643686</v>
      </c>
    </row>
    <row r="197" spans="1:5" ht="14.25">
      <c r="A197" s="56">
        <v>1974</v>
      </c>
      <c r="B197" s="68">
        <v>1548.8</v>
      </c>
      <c r="C197" s="69">
        <v>27210</v>
      </c>
      <c r="D197" s="70">
        <v>475059815731.55</v>
      </c>
      <c r="E197" s="71">
        <f t="shared" si="3"/>
        <v>0.3067276702812177</v>
      </c>
    </row>
    <row r="198" spans="1:5" ht="14.25">
      <c r="A198" s="56">
        <v>1975</v>
      </c>
      <c r="B198" s="68">
        <v>1688.9</v>
      </c>
      <c r="C198" s="69">
        <v>27575</v>
      </c>
      <c r="D198" s="70">
        <v>533189000000</v>
      </c>
      <c r="E198" s="71">
        <f t="shared" si="3"/>
        <v>0.3157019361714726</v>
      </c>
    </row>
    <row r="199" spans="1:5" ht="14.25">
      <c r="A199" s="56">
        <v>1976</v>
      </c>
      <c r="B199" s="68">
        <v>1877.6</v>
      </c>
      <c r="C199" s="69">
        <v>27941</v>
      </c>
      <c r="D199" s="70">
        <v>620433000000</v>
      </c>
      <c r="E199" s="71">
        <f t="shared" si="3"/>
        <v>0.33043939071154665</v>
      </c>
    </row>
    <row r="200" spans="1:5" ht="14.25">
      <c r="A200" s="56">
        <v>1977</v>
      </c>
      <c r="B200" s="68">
        <v>2086</v>
      </c>
      <c r="C200" s="69">
        <v>28398</v>
      </c>
      <c r="D200" s="70">
        <v>698840000000</v>
      </c>
      <c r="E200" s="71">
        <f t="shared" si="3"/>
        <v>0.3350143815915628</v>
      </c>
    </row>
    <row r="201" spans="1:5" ht="14.25">
      <c r="A201" s="56">
        <v>1978</v>
      </c>
      <c r="B201" s="68">
        <v>2356.6</v>
      </c>
      <c r="C201" s="69">
        <v>28763</v>
      </c>
      <c r="D201" s="70">
        <v>771544000000</v>
      </c>
      <c r="E201" s="71">
        <f t="shared" si="3"/>
        <v>0.3273970975133667</v>
      </c>
    </row>
    <row r="202" spans="1:5" ht="14.25">
      <c r="A202" s="56">
        <v>1979</v>
      </c>
      <c r="B202" s="68">
        <v>2632.1</v>
      </c>
      <c r="C202" s="69">
        <v>29128</v>
      </c>
      <c r="D202" s="70">
        <v>826519000000</v>
      </c>
      <c r="E202" s="71">
        <f t="shared" si="3"/>
        <v>0.31401504502108585</v>
      </c>
    </row>
    <row r="203" spans="1:5" ht="14.25">
      <c r="A203" s="56">
        <v>1980</v>
      </c>
      <c r="B203" s="68">
        <v>2862.5</v>
      </c>
      <c r="C203" s="69">
        <v>29494</v>
      </c>
      <c r="D203" s="70">
        <v>907701000000</v>
      </c>
      <c r="E203" s="71">
        <f t="shared" si="3"/>
        <v>0.3171007860262009</v>
      </c>
    </row>
    <row r="204" spans="1:5" ht="14.25">
      <c r="A204" s="56">
        <v>1981</v>
      </c>
      <c r="B204" s="68">
        <v>3211</v>
      </c>
      <c r="C204" s="69">
        <v>29859</v>
      </c>
      <c r="D204" s="70">
        <v>997855000000</v>
      </c>
      <c r="E204" s="71">
        <f t="shared" si="3"/>
        <v>0.3107614450327001</v>
      </c>
    </row>
    <row r="205" spans="1:5" ht="14.25">
      <c r="A205" s="56">
        <v>1982</v>
      </c>
      <c r="B205" s="68">
        <v>3345</v>
      </c>
      <c r="C205" s="69">
        <v>30224</v>
      </c>
      <c r="D205" s="70">
        <v>1142034000000</v>
      </c>
      <c r="E205" s="71">
        <f t="shared" si="3"/>
        <v>0.3414152466367713</v>
      </c>
    </row>
    <row r="206" spans="1:5" ht="14.25">
      <c r="A206" s="56">
        <v>1983</v>
      </c>
      <c r="B206" s="68">
        <v>3638.1</v>
      </c>
      <c r="C206" s="69">
        <v>30589</v>
      </c>
      <c r="D206" s="70">
        <v>1377210000000</v>
      </c>
      <c r="E206" s="71">
        <f t="shared" si="3"/>
        <v>0.378551991424095</v>
      </c>
    </row>
    <row r="207" spans="1:5" ht="14.25">
      <c r="A207" s="56">
        <v>1984</v>
      </c>
      <c r="B207" s="68">
        <v>4040.7</v>
      </c>
      <c r="C207" s="69">
        <v>30955</v>
      </c>
      <c r="D207" s="70">
        <v>1572266000000</v>
      </c>
      <c r="E207" s="71">
        <f t="shared" si="3"/>
        <v>0.389107332887866</v>
      </c>
    </row>
    <row r="208" spans="1:5" ht="14.25">
      <c r="A208" s="56">
        <v>1985</v>
      </c>
      <c r="B208" s="68">
        <v>4346.7</v>
      </c>
      <c r="C208" s="69">
        <v>31320</v>
      </c>
      <c r="D208" s="70">
        <v>1823103000000</v>
      </c>
      <c r="E208" s="71">
        <f t="shared" si="3"/>
        <v>0.41942232038097865</v>
      </c>
    </row>
    <row r="209" spans="1:5" ht="14.25">
      <c r="A209" s="56">
        <v>1986</v>
      </c>
      <c r="B209" s="68">
        <v>4590.2</v>
      </c>
      <c r="C209" s="69">
        <v>31685</v>
      </c>
      <c r="D209" s="70">
        <v>2125302616658.42</v>
      </c>
      <c r="E209" s="71">
        <f t="shared" si="3"/>
        <v>0.4630087178463727</v>
      </c>
    </row>
    <row r="210" spans="1:5" ht="14.25">
      <c r="A210" s="56">
        <v>1987</v>
      </c>
      <c r="B210" s="68">
        <v>4870.2</v>
      </c>
      <c r="C210" s="69">
        <v>32050</v>
      </c>
      <c r="D210" s="70">
        <v>2350276890953</v>
      </c>
      <c r="E210" s="71">
        <f t="shared" si="3"/>
        <v>0.48258323907704</v>
      </c>
    </row>
    <row r="211" spans="1:5" ht="14.25">
      <c r="A211" s="56">
        <v>1988</v>
      </c>
      <c r="B211" s="68">
        <v>5252.6</v>
      </c>
      <c r="C211" s="69">
        <v>32416</v>
      </c>
      <c r="D211" s="70">
        <v>2602337712041.16</v>
      </c>
      <c r="E211" s="71">
        <f t="shared" si="3"/>
        <v>0.49543801394379167</v>
      </c>
    </row>
    <row r="212" spans="1:5" ht="14.25">
      <c r="A212" s="56">
        <v>1989</v>
      </c>
      <c r="B212" s="68">
        <v>5657.7</v>
      </c>
      <c r="C212" s="69">
        <v>32780</v>
      </c>
      <c r="D212" s="70">
        <v>2857430960187.32</v>
      </c>
      <c r="E212" s="71">
        <f t="shared" si="3"/>
        <v>0.5050516924169397</v>
      </c>
    </row>
    <row r="213" spans="1:5" ht="14.25">
      <c r="A213" s="56">
        <v>1990</v>
      </c>
      <c r="B213" s="68">
        <v>5979.6</v>
      </c>
      <c r="C213" s="69">
        <v>33144</v>
      </c>
      <c r="D213" s="70">
        <v>3233313451777.25</v>
      </c>
      <c r="E213" s="71">
        <f t="shared" si="3"/>
        <v>0.5407240370220834</v>
      </c>
    </row>
    <row r="214" spans="1:5" ht="14.25">
      <c r="A214" s="56">
        <v>1991</v>
      </c>
      <c r="B214" s="68">
        <v>6174</v>
      </c>
      <c r="C214" s="69">
        <v>33511</v>
      </c>
      <c r="D214" s="70">
        <v>3665303351697.03</v>
      </c>
      <c r="E214" s="71">
        <f t="shared" si="3"/>
        <v>0.5936675334786249</v>
      </c>
    </row>
    <row r="215" spans="1:5" ht="14.25">
      <c r="A215" s="56">
        <v>1992</v>
      </c>
      <c r="B215" s="68">
        <v>6539.3</v>
      </c>
      <c r="C215" s="69">
        <v>33877</v>
      </c>
      <c r="D215" s="70">
        <v>4064620655521.66</v>
      </c>
      <c r="E215" s="71">
        <f t="shared" si="3"/>
        <v>0.6215681579865827</v>
      </c>
    </row>
    <row r="216" spans="1:5" ht="14.25">
      <c r="A216" s="56">
        <v>1993</v>
      </c>
      <c r="B216" s="68">
        <v>6878.7</v>
      </c>
      <c r="C216" s="69">
        <v>34242</v>
      </c>
      <c r="D216" s="70">
        <v>4411488883139.38</v>
      </c>
      <c r="E216" s="71">
        <f t="shared" si="3"/>
        <v>0.6413259603034556</v>
      </c>
    </row>
    <row r="217" spans="1:5" ht="14.25">
      <c r="A217" s="56">
        <v>1994</v>
      </c>
      <c r="B217" s="68">
        <v>7308.8</v>
      </c>
      <c r="C217" s="69">
        <v>34607</v>
      </c>
      <c r="D217" s="70">
        <v>4692749910013.32</v>
      </c>
      <c r="E217" s="71">
        <f t="shared" si="3"/>
        <v>0.6420684530994583</v>
      </c>
    </row>
    <row r="218" spans="1:5" ht="14.25">
      <c r="A218" s="56">
        <v>1995</v>
      </c>
      <c r="B218" s="68">
        <v>7664.1</v>
      </c>
      <c r="C218" s="69">
        <v>34971</v>
      </c>
      <c r="D218" s="70">
        <v>4973982900709.39</v>
      </c>
      <c r="E218" s="71">
        <f t="shared" si="3"/>
        <v>0.6489976514801985</v>
      </c>
    </row>
    <row r="219" spans="1:5" ht="14.25">
      <c r="A219" s="56">
        <v>1996</v>
      </c>
      <c r="B219" s="68">
        <v>8100.2</v>
      </c>
      <c r="C219" s="69">
        <v>35338</v>
      </c>
      <c r="D219" s="70">
        <v>5224810939135.73</v>
      </c>
      <c r="E219" s="71">
        <f t="shared" si="3"/>
        <v>0.6450224610671008</v>
      </c>
    </row>
    <row r="220" spans="1:5" ht="14.25">
      <c r="A220" s="56">
        <v>1997</v>
      </c>
      <c r="B220" s="68">
        <v>8608.5</v>
      </c>
      <c r="C220" s="69">
        <v>35703</v>
      </c>
      <c r="D220" s="70">
        <v>5413146011397.34</v>
      </c>
      <c r="E220" s="71">
        <f t="shared" si="3"/>
        <v>0.628814080431822</v>
      </c>
    </row>
    <row r="221" spans="1:5" ht="14.25">
      <c r="A221" s="56">
        <v>1998</v>
      </c>
      <c r="B221" s="68">
        <v>9089.2</v>
      </c>
      <c r="C221" s="69">
        <v>36068</v>
      </c>
      <c r="D221" s="70">
        <v>5526193008897.62</v>
      </c>
      <c r="E221" s="71">
        <f t="shared" si="3"/>
        <v>0.6079955341391564</v>
      </c>
    </row>
    <row r="222" spans="1:5" ht="14.25">
      <c r="A222" s="56">
        <v>1999</v>
      </c>
      <c r="B222" s="68">
        <v>9660.6</v>
      </c>
      <c r="C222" s="69">
        <v>36433</v>
      </c>
      <c r="D222" s="70">
        <v>5656270901615.43</v>
      </c>
      <c r="E222" s="71">
        <f t="shared" si="3"/>
        <v>0.5854989236295292</v>
      </c>
    </row>
    <row r="223" spans="1:5" ht="14.25">
      <c r="A223" s="56">
        <v>2000</v>
      </c>
      <c r="B223" s="68">
        <v>10284.8</v>
      </c>
      <c r="C223" s="69">
        <v>36799</v>
      </c>
      <c r="D223" s="70">
        <v>5674178209886.86</v>
      </c>
      <c r="E223" s="71">
        <f t="shared" si="3"/>
        <v>0.5517052553172508</v>
      </c>
    </row>
    <row r="224" spans="1:5" ht="14.25">
      <c r="A224" s="72">
        <v>2001</v>
      </c>
      <c r="B224" s="68">
        <v>10621.8</v>
      </c>
      <c r="C224" s="69">
        <v>37164</v>
      </c>
      <c r="D224" s="70">
        <v>5807463412200.06</v>
      </c>
      <c r="E224" s="71">
        <f t="shared" si="3"/>
        <v>0.5467494598090775</v>
      </c>
    </row>
    <row r="225" spans="1:5" ht="14.25">
      <c r="A225" s="72">
        <v>2002</v>
      </c>
      <c r="B225" s="68">
        <v>10977.5</v>
      </c>
      <c r="C225" s="69">
        <v>37529</v>
      </c>
      <c r="D225" s="70">
        <v>6228235965597.16</v>
      </c>
      <c r="E225" s="71">
        <f t="shared" si="3"/>
        <v>0.5673637864356329</v>
      </c>
    </row>
    <row r="226" spans="1:5" ht="14.25">
      <c r="A226" s="72">
        <v>2003</v>
      </c>
      <c r="B226" s="68">
        <v>11510.7</v>
      </c>
      <c r="C226" s="69">
        <v>37894</v>
      </c>
      <c r="D226" s="70">
        <v>6783231062743.62</v>
      </c>
      <c r="E226" s="71">
        <f t="shared" si="3"/>
        <v>0.5892978761277438</v>
      </c>
    </row>
    <row r="227" spans="1:5" ht="14.25">
      <c r="A227" s="72">
        <v>2004</v>
      </c>
      <c r="B227" s="68">
        <v>12274.9</v>
      </c>
      <c r="C227" s="69">
        <v>38260</v>
      </c>
      <c r="D227" s="70">
        <v>7379052696330.32</v>
      </c>
      <c r="E227" s="71">
        <f t="shared" si="3"/>
        <v>0.6011497198616951</v>
      </c>
    </row>
    <row r="228" spans="1:5" ht="14.25">
      <c r="A228" s="72">
        <v>2005</v>
      </c>
      <c r="B228" s="68">
        <v>13093.7</v>
      </c>
      <c r="C228" s="69">
        <v>38625</v>
      </c>
      <c r="D228" s="70">
        <v>7932709661723.5</v>
      </c>
      <c r="E228" s="71">
        <f t="shared" si="3"/>
        <v>0.6058417148493932</v>
      </c>
    </row>
    <row r="229" spans="1:5" ht="14.25">
      <c r="A229" s="72">
        <v>2006</v>
      </c>
      <c r="B229" s="68">
        <v>13855.9</v>
      </c>
      <c r="C229" s="69">
        <v>38990</v>
      </c>
      <c r="D229" s="70">
        <v>8506973899215.23</v>
      </c>
      <c r="E229" s="71">
        <f t="shared" si="3"/>
        <v>0.6139603994843518</v>
      </c>
    </row>
    <row r="230" spans="1:5" ht="14.25">
      <c r="A230" s="72">
        <v>2007</v>
      </c>
      <c r="B230" s="68">
        <v>14477.6</v>
      </c>
      <c r="C230" s="69">
        <v>39355</v>
      </c>
      <c r="D230" s="70">
        <v>9007653372262.48</v>
      </c>
      <c r="E230" s="71">
        <f t="shared" si="3"/>
        <v>0.6221786326644251</v>
      </c>
    </row>
    <row r="231" spans="1:5" ht="14.25">
      <c r="A231" s="72">
        <v>2008</v>
      </c>
      <c r="B231" s="68">
        <v>14718.6</v>
      </c>
      <c r="C231" s="69">
        <v>39721</v>
      </c>
      <c r="D231" s="70">
        <v>10024724896912.4</v>
      </c>
      <c r="E231" s="71">
        <f t="shared" si="3"/>
        <v>0.6810922843825092</v>
      </c>
    </row>
    <row r="232" spans="1:5" ht="14.25">
      <c r="A232" s="72">
        <v>2009</v>
      </c>
      <c r="B232" s="68">
        <v>14418.7</v>
      </c>
      <c r="C232" s="69">
        <v>40086</v>
      </c>
      <c r="D232" s="70">
        <v>11909829003511.7</v>
      </c>
      <c r="E232" s="71">
        <f t="shared" si="3"/>
        <v>0.8259988073482144</v>
      </c>
    </row>
    <row r="233" spans="1:5" ht="14.25">
      <c r="A233" s="72">
        <v>2010</v>
      </c>
      <c r="B233" s="68">
        <v>14964.4</v>
      </c>
      <c r="C233" s="69">
        <v>40451</v>
      </c>
      <c r="D233" s="70">
        <v>13561623030891.7</v>
      </c>
      <c r="E233" s="71">
        <f t="shared" si="3"/>
        <v>0.9062590568877936</v>
      </c>
    </row>
    <row r="234" spans="1:5" ht="14.25">
      <c r="A234" s="72">
        <v>2011</v>
      </c>
      <c r="B234" s="68">
        <v>15517.9</v>
      </c>
      <c r="C234" s="69">
        <v>40816</v>
      </c>
      <c r="D234" s="70">
        <v>14790340328557.1</v>
      </c>
      <c r="E234" s="71">
        <f t="shared" si="3"/>
        <v>0.9531148111894715</v>
      </c>
    </row>
    <row r="235" spans="1:5" ht="14.25">
      <c r="A235" s="72">
        <v>2012</v>
      </c>
      <c r="B235" s="68">
        <v>16163.2</v>
      </c>
      <c r="C235" s="69">
        <v>41182</v>
      </c>
      <c r="D235" s="70">
        <v>16066241407385.8</v>
      </c>
      <c r="E235" s="71">
        <f t="shared" si="3"/>
        <v>0.9940012749570506</v>
      </c>
    </row>
    <row r="236" spans="1:5" ht="14.25">
      <c r="A236" s="72">
        <v>2013</v>
      </c>
      <c r="B236" s="68">
        <v>16768.1</v>
      </c>
      <c r="C236" s="73">
        <v>41547</v>
      </c>
      <c r="D236" s="64">
        <v>16738183526697.3</v>
      </c>
      <c r="E236" s="71">
        <f t="shared" si="3"/>
        <v>0.998215869818125</v>
      </c>
    </row>
    <row r="239" ht="28.5" customHeight="1"/>
  </sheetData>
  <sheetProtection/>
  <mergeCells count="4">
    <mergeCell ref="A1:G1"/>
    <mergeCell ref="A3:G3"/>
    <mergeCell ref="A5:G5"/>
    <mergeCell ref="A7:G7"/>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547"/>
  <sheetViews>
    <sheetView zoomScalePageLayoutView="0" workbookViewId="0" topLeftCell="A1">
      <selection activeCell="A1" sqref="A1:G1"/>
    </sheetView>
  </sheetViews>
  <sheetFormatPr defaultColWidth="8.7109375" defaultRowHeight="15"/>
  <cols>
    <col min="1" max="1" width="17.140625" style="9" customWidth="1"/>
    <col min="2" max="2" width="60.7109375" style="4" customWidth="1"/>
    <col min="3" max="16384" width="8.7109375" style="4" customWidth="1"/>
  </cols>
  <sheetData>
    <row r="1" spans="1:7" ht="27" customHeight="1">
      <c r="A1" s="84" t="s">
        <v>36</v>
      </c>
      <c r="B1" s="84"/>
      <c r="C1" s="84"/>
      <c r="D1" s="84"/>
      <c r="E1" s="84"/>
      <c r="F1" s="84"/>
      <c r="G1" s="84"/>
    </row>
    <row r="3" spans="1:15" ht="14.25">
      <c r="A3" s="81" t="s">
        <v>31</v>
      </c>
      <c r="B3" s="81"/>
      <c r="C3" s="81"/>
      <c r="D3" s="81"/>
      <c r="E3" s="81"/>
      <c r="F3" s="81"/>
      <c r="G3" s="81"/>
      <c r="H3" s="81"/>
      <c r="I3" s="81"/>
      <c r="J3" s="81"/>
      <c r="K3" s="3"/>
      <c r="L3" s="3"/>
      <c r="M3" s="3"/>
      <c r="N3" s="3"/>
      <c r="O3" s="3"/>
    </row>
    <row r="4" spans="1:15" ht="13.5">
      <c r="A4" s="82" t="s">
        <v>32</v>
      </c>
      <c r="B4" s="82"/>
      <c r="C4" s="32"/>
      <c r="D4" s="32"/>
      <c r="E4" s="32"/>
      <c r="F4" s="32"/>
      <c r="G4" s="32"/>
      <c r="H4" s="32"/>
      <c r="I4" s="32"/>
      <c r="J4" s="32"/>
      <c r="K4" s="32"/>
      <c r="L4" s="32"/>
      <c r="M4" s="3"/>
      <c r="N4" s="3"/>
      <c r="O4" s="3"/>
    </row>
    <row r="6" spans="1:2" ht="15">
      <c r="A6" s="29" t="s">
        <v>0</v>
      </c>
      <c r="B6" s="29"/>
    </row>
    <row r="7" spans="1:2" ht="15">
      <c r="A7" s="29" t="s">
        <v>2</v>
      </c>
      <c r="B7" s="29"/>
    </row>
    <row r="8" spans="1:2" ht="14.25">
      <c r="A8" s="5" t="s">
        <v>33</v>
      </c>
      <c r="B8" s="6"/>
    </row>
    <row r="9" ht="14.25"/>
    <row r="10" spans="1:2" ht="15" customHeight="1">
      <c r="A10" s="7" t="s">
        <v>1</v>
      </c>
      <c r="B10" s="8" t="s">
        <v>2</v>
      </c>
    </row>
    <row r="11" spans="1:2" ht="14.25">
      <c r="A11" s="15">
        <v>1790</v>
      </c>
      <c r="B11" s="10">
        <v>30</v>
      </c>
    </row>
    <row r="12" spans="1:2" ht="14.25">
      <c r="A12" s="15">
        <v>1791</v>
      </c>
      <c r="B12" s="10">
        <v>29</v>
      </c>
    </row>
    <row r="13" spans="1:2" ht="14.25">
      <c r="A13" s="15">
        <v>1792</v>
      </c>
      <c r="B13" s="10">
        <v>28</v>
      </c>
    </row>
    <row r="14" spans="1:2" ht="14.25">
      <c r="A14" s="15">
        <v>1793</v>
      </c>
      <c r="B14" s="10">
        <v>24</v>
      </c>
    </row>
    <row r="15" spans="1:2" ht="14.25">
      <c r="A15" s="15">
        <v>1794</v>
      </c>
      <c r="B15" s="10">
        <v>22</v>
      </c>
    </row>
    <row r="16" spans="1:2" ht="14.25">
      <c r="A16" s="15">
        <v>1795</v>
      </c>
      <c r="B16" s="10">
        <v>19</v>
      </c>
    </row>
    <row r="17" spans="1:2" ht="14.25">
      <c r="A17" s="15">
        <v>1796</v>
      </c>
      <c r="B17" s="10">
        <v>16</v>
      </c>
    </row>
    <row r="18" spans="1:2" ht="14.25">
      <c r="A18" s="15">
        <v>1797</v>
      </c>
      <c r="B18" s="10">
        <v>17</v>
      </c>
    </row>
    <row r="19" spans="1:2" ht="14.25">
      <c r="A19" s="15">
        <v>1798</v>
      </c>
      <c r="B19" s="10">
        <v>16</v>
      </c>
    </row>
    <row r="20" spans="1:2" ht="14.25">
      <c r="A20" s="15">
        <v>1799</v>
      </c>
      <c r="B20" s="10">
        <v>16</v>
      </c>
    </row>
    <row r="21" spans="1:2" ht="13.5">
      <c r="A21" s="15">
        <v>1800</v>
      </c>
      <c r="B21" s="10">
        <v>15</v>
      </c>
    </row>
    <row r="22" spans="1:2" ht="13.5">
      <c r="A22" s="15">
        <v>1801</v>
      </c>
      <c r="B22" s="10">
        <v>13</v>
      </c>
    </row>
    <row r="23" spans="1:2" ht="13.5">
      <c r="A23" s="15">
        <v>1802</v>
      </c>
      <c r="B23" s="10">
        <v>14</v>
      </c>
    </row>
    <row r="24" spans="1:2" ht="13.5">
      <c r="A24" s="15">
        <v>1803</v>
      </c>
      <c r="B24" s="10">
        <v>14</v>
      </c>
    </row>
    <row r="25" spans="1:2" ht="13.5">
      <c r="A25" s="15">
        <v>1804</v>
      </c>
      <c r="B25" s="10">
        <v>13</v>
      </c>
    </row>
    <row r="26" spans="1:2" ht="13.5">
      <c r="A26" s="15">
        <v>1805</v>
      </c>
      <c r="B26" s="10">
        <v>11</v>
      </c>
    </row>
    <row r="27" spans="1:2" ht="13.5">
      <c r="A27" s="15">
        <v>1806</v>
      </c>
      <c r="B27" s="10">
        <v>10</v>
      </c>
    </row>
    <row r="28" spans="1:2" ht="13.5">
      <c r="A28" s="15">
        <v>1807</v>
      </c>
      <c r="B28" s="10">
        <v>10</v>
      </c>
    </row>
    <row r="29" spans="1:2" ht="13.5">
      <c r="A29" s="15">
        <v>1808</v>
      </c>
      <c r="B29" s="10">
        <v>9</v>
      </c>
    </row>
    <row r="30" spans="1:2" ht="13.5">
      <c r="A30" s="15">
        <v>1809</v>
      </c>
      <c r="B30" s="10">
        <v>7</v>
      </c>
    </row>
    <row r="31" spans="1:2" ht="13.5">
      <c r="A31" s="15">
        <v>1810</v>
      </c>
      <c r="B31" s="10">
        <v>6</v>
      </c>
    </row>
    <row r="32" spans="1:2" ht="13.5">
      <c r="A32" s="15">
        <v>1811</v>
      </c>
      <c r="B32" s="10">
        <v>6</v>
      </c>
    </row>
    <row r="33" spans="1:2" ht="13.5">
      <c r="A33" s="15">
        <v>1812</v>
      </c>
      <c r="B33" s="10">
        <v>7</v>
      </c>
    </row>
    <row r="34" spans="1:2" ht="13.5">
      <c r="A34" s="15">
        <v>1813</v>
      </c>
      <c r="B34" s="10">
        <v>8</v>
      </c>
    </row>
    <row r="35" spans="1:2" ht="13.5">
      <c r="A35" s="15">
        <v>1814</v>
      </c>
      <c r="B35" s="10">
        <v>9</v>
      </c>
    </row>
    <row r="36" spans="1:2" ht="13.5">
      <c r="A36" s="15">
        <v>1815</v>
      </c>
      <c r="B36" s="10">
        <v>10</v>
      </c>
    </row>
    <row r="37" spans="1:2" ht="13.5">
      <c r="A37" s="15">
        <v>1816</v>
      </c>
      <c r="B37" s="10">
        <v>10</v>
      </c>
    </row>
    <row r="38" spans="1:2" ht="13.5">
      <c r="A38" s="15">
        <v>1817</v>
      </c>
      <c r="B38" s="10">
        <v>8</v>
      </c>
    </row>
    <row r="39" spans="1:2" ht="13.5">
      <c r="A39" s="15">
        <v>1818</v>
      </c>
      <c r="B39" s="10">
        <v>7</v>
      </c>
    </row>
    <row r="40" spans="1:2" ht="13.5">
      <c r="A40" s="15">
        <v>1819</v>
      </c>
      <c r="B40" s="10">
        <v>7</v>
      </c>
    </row>
    <row r="41" spans="1:2" ht="13.5">
      <c r="A41" s="15">
        <v>1820</v>
      </c>
      <c r="B41" s="10">
        <v>8</v>
      </c>
    </row>
    <row r="42" spans="1:2" ht="13.5">
      <c r="A42" s="15">
        <v>1821</v>
      </c>
      <c r="B42" s="10">
        <v>9</v>
      </c>
    </row>
    <row r="43" spans="1:2" ht="13.5">
      <c r="A43" s="15">
        <v>1822</v>
      </c>
      <c r="B43" s="10">
        <v>8</v>
      </c>
    </row>
    <row r="44" spans="1:2" ht="13.5">
      <c r="A44" s="15">
        <v>1823</v>
      </c>
      <c r="B44" s="10">
        <v>8</v>
      </c>
    </row>
    <row r="45" spans="1:2" ht="13.5">
      <c r="A45" s="15">
        <v>1824</v>
      </c>
      <c r="B45" s="10">
        <v>8</v>
      </c>
    </row>
    <row r="46" spans="1:2" ht="13.5">
      <c r="A46" s="15">
        <v>1825</v>
      </c>
      <c r="B46" s="10">
        <v>7</v>
      </c>
    </row>
    <row r="47" spans="1:2" ht="13.5">
      <c r="A47" s="15">
        <v>1826</v>
      </c>
      <c r="B47" s="10">
        <v>6</v>
      </c>
    </row>
    <row r="48" spans="1:2" ht="13.5">
      <c r="A48" s="15">
        <v>1827</v>
      </c>
      <c r="B48" s="10">
        <v>6</v>
      </c>
    </row>
    <row r="49" spans="1:2" ht="13.5">
      <c r="A49" s="15">
        <v>1828</v>
      </c>
      <c r="B49" s="10">
        <v>5</v>
      </c>
    </row>
    <row r="50" spans="1:2" ht="13.5">
      <c r="A50" s="15">
        <v>1829</v>
      </c>
      <c r="B50" s="10">
        <v>4</v>
      </c>
    </row>
    <row r="51" spans="1:2" ht="13.5">
      <c r="A51" s="15">
        <v>1830</v>
      </c>
      <c r="B51" s="10">
        <v>3</v>
      </c>
    </row>
    <row r="52" spans="1:2" ht="13.5">
      <c r="A52" s="15">
        <v>1831</v>
      </c>
      <c r="B52" s="10">
        <v>2</v>
      </c>
    </row>
    <row r="53" spans="1:2" ht="13.5">
      <c r="A53" s="15">
        <v>1832</v>
      </c>
      <c r="B53" s="10">
        <v>1</v>
      </c>
    </row>
    <row r="54" spans="1:2" ht="13.5">
      <c r="A54" s="15">
        <v>1833</v>
      </c>
      <c r="B54" s="10">
        <v>0</v>
      </c>
    </row>
    <row r="55" spans="1:2" ht="13.5">
      <c r="A55" s="15">
        <v>1834</v>
      </c>
      <c r="B55" s="10">
        <v>0</v>
      </c>
    </row>
    <row r="56" spans="1:2" ht="13.5">
      <c r="A56" s="15">
        <v>1835</v>
      </c>
      <c r="B56" s="10">
        <v>0</v>
      </c>
    </row>
    <row r="57" spans="1:2" ht="13.5">
      <c r="A57" s="15">
        <v>1836</v>
      </c>
      <c r="B57" s="10">
        <v>0</v>
      </c>
    </row>
    <row r="58" spans="1:2" ht="13.5">
      <c r="A58" s="15">
        <v>1837</v>
      </c>
      <c r="B58" s="10">
        <v>0</v>
      </c>
    </row>
    <row r="59" spans="1:2" ht="13.5">
      <c r="A59" s="15">
        <v>1838</v>
      </c>
      <c r="B59" s="10">
        <v>1</v>
      </c>
    </row>
    <row r="60" spans="1:2" ht="13.5">
      <c r="A60" s="15">
        <v>1839</v>
      </c>
      <c r="B60" s="10">
        <v>0</v>
      </c>
    </row>
    <row r="61" spans="1:2" ht="13.5">
      <c r="A61" s="15">
        <v>1840</v>
      </c>
      <c r="B61" s="10">
        <v>0</v>
      </c>
    </row>
    <row r="62" spans="1:2" ht="13.5">
      <c r="A62" s="15">
        <v>1841</v>
      </c>
      <c r="B62" s="10">
        <v>1</v>
      </c>
    </row>
    <row r="63" spans="1:2" ht="13.5">
      <c r="A63" s="15">
        <v>1842</v>
      </c>
      <c r="B63" s="10">
        <v>1</v>
      </c>
    </row>
    <row r="64" spans="1:2" ht="13.5">
      <c r="A64" s="15">
        <v>1843</v>
      </c>
      <c r="B64" s="10">
        <v>2</v>
      </c>
    </row>
    <row r="65" spans="1:2" ht="13.5">
      <c r="A65" s="15">
        <v>1844</v>
      </c>
      <c r="B65" s="10">
        <v>1</v>
      </c>
    </row>
    <row r="66" spans="1:2" ht="13.5">
      <c r="A66" s="15">
        <v>1845</v>
      </c>
      <c r="B66" s="10">
        <v>1</v>
      </c>
    </row>
    <row r="67" spans="1:2" ht="13.5">
      <c r="A67" s="15">
        <v>1846</v>
      </c>
      <c r="B67" s="10">
        <v>1</v>
      </c>
    </row>
    <row r="68" spans="1:2" ht="13.5">
      <c r="A68" s="15">
        <v>1847</v>
      </c>
      <c r="B68" s="10">
        <v>2</v>
      </c>
    </row>
    <row r="69" spans="1:2" ht="13.5">
      <c r="A69" s="15">
        <v>1848</v>
      </c>
      <c r="B69" s="10">
        <v>2</v>
      </c>
    </row>
    <row r="70" spans="1:2" ht="13.5">
      <c r="A70" s="15">
        <v>1849</v>
      </c>
      <c r="B70" s="10">
        <v>3</v>
      </c>
    </row>
    <row r="71" spans="1:2" ht="13.5">
      <c r="A71" s="15">
        <v>1850</v>
      </c>
      <c r="B71" s="10">
        <v>2</v>
      </c>
    </row>
    <row r="72" spans="1:2" ht="13.5">
      <c r="A72" s="15">
        <v>1851</v>
      </c>
      <c r="B72" s="10">
        <v>2</v>
      </c>
    </row>
    <row r="73" spans="1:2" ht="13.5">
      <c r="A73" s="15">
        <v>1852</v>
      </c>
      <c r="B73" s="10">
        <v>2</v>
      </c>
    </row>
    <row r="74" spans="1:2" ht="13.5">
      <c r="A74" s="15">
        <v>1853</v>
      </c>
      <c r="B74" s="10">
        <v>1</v>
      </c>
    </row>
    <row r="75" spans="1:2" ht="13.5">
      <c r="A75" s="15">
        <v>1854</v>
      </c>
      <c r="B75" s="10">
        <v>1</v>
      </c>
    </row>
    <row r="76" spans="1:2" ht="13.5">
      <c r="A76" s="15">
        <v>1855</v>
      </c>
      <c r="B76" s="10">
        <v>1</v>
      </c>
    </row>
    <row r="77" spans="1:2" ht="13.5">
      <c r="A77" s="15">
        <v>1856</v>
      </c>
      <c r="B77" s="10">
        <v>1</v>
      </c>
    </row>
    <row r="78" spans="1:2" ht="13.5">
      <c r="A78" s="15">
        <v>1857</v>
      </c>
      <c r="B78" s="10">
        <v>1</v>
      </c>
    </row>
    <row r="79" spans="1:2" ht="13.5">
      <c r="A79" s="15">
        <v>1858</v>
      </c>
      <c r="B79" s="10">
        <v>1</v>
      </c>
    </row>
    <row r="80" spans="1:2" ht="13.5">
      <c r="A80" s="15">
        <v>1859</v>
      </c>
      <c r="B80" s="10">
        <v>2</v>
      </c>
    </row>
    <row r="81" spans="1:2" ht="13.5">
      <c r="A81" s="15">
        <v>1860</v>
      </c>
      <c r="B81" s="10">
        <v>2</v>
      </c>
    </row>
    <row r="82" spans="1:2" ht="13.5">
      <c r="A82" s="15">
        <v>1861</v>
      </c>
      <c r="B82" s="10">
        <v>7</v>
      </c>
    </row>
    <row r="83" spans="1:2" ht="13.5">
      <c r="A83" s="15">
        <v>1862</v>
      </c>
      <c r="B83" s="10">
        <v>17</v>
      </c>
    </row>
    <row r="84" spans="1:2" ht="13.5">
      <c r="A84" s="15">
        <v>1863</v>
      </c>
      <c r="B84" s="10">
        <v>24</v>
      </c>
    </row>
    <row r="85" spans="1:2" ht="13.5">
      <c r="A85" s="15">
        <v>1864</v>
      </c>
      <c r="B85" s="10">
        <v>26</v>
      </c>
    </row>
    <row r="86" spans="1:2" ht="13.5">
      <c r="A86" s="15">
        <v>1865</v>
      </c>
      <c r="B86" s="10">
        <v>31</v>
      </c>
    </row>
    <row r="87" spans="1:2" ht="13.5">
      <c r="A87" s="15">
        <v>1866</v>
      </c>
      <c r="B87" s="10">
        <v>31</v>
      </c>
    </row>
    <row r="88" spans="1:2" ht="13.5">
      <c r="A88" s="15">
        <v>1867</v>
      </c>
      <c r="B88" s="10">
        <v>31</v>
      </c>
    </row>
    <row r="89" spans="1:2" ht="13.5">
      <c r="A89" s="15">
        <v>1868</v>
      </c>
      <c r="B89" s="10">
        <v>31</v>
      </c>
    </row>
    <row r="90" spans="1:2" ht="13.5">
      <c r="A90" s="15">
        <v>1869</v>
      </c>
      <c r="B90" s="10">
        <v>30</v>
      </c>
    </row>
    <row r="91" spans="1:2" ht="13.5">
      <c r="A91" s="15">
        <v>1870</v>
      </c>
      <c r="B91" s="10">
        <v>28</v>
      </c>
    </row>
    <row r="92" spans="1:2" ht="13.5">
      <c r="A92" s="15">
        <v>1871</v>
      </c>
      <c r="B92" s="10">
        <v>26</v>
      </c>
    </row>
    <row r="93" spans="1:2" ht="13.5">
      <c r="A93" s="15">
        <v>1872</v>
      </c>
      <c r="B93" s="10">
        <v>24</v>
      </c>
    </row>
    <row r="94" spans="1:2" ht="13.5">
      <c r="A94" s="15">
        <v>1873</v>
      </c>
      <c r="B94" s="10">
        <v>23</v>
      </c>
    </row>
    <row r="95" spans="1:2" ht="13.5">
      <c r="A95" s="15">
        <v>1874</v>
      </c>
      <c r="B95" s="10">
        <v>24</v>
      </c>
    </row>
    <row r="96" spans="1:2" ht="13.5">
      <c r="A96" s="15">
        <v>1875</v>
      </c>
      <c r="B96" s="10">
        <v>24</v>
      </c>
    </row>
    <row r="97" spans="1:2" ht="13.5">
      <c r="A97" s="15">
        <v>1876</v>
      </c>
      <c r="B97" s="10">
        <v>24</v>
      </c>
    </row>
    <row r="98" spans="1:2" ht="13.5">
      <c r="A98" s="15">
        <v>1877</v>
      </c>
      <c r="B98" s="10">
        <v>24</v>
      </c>
    </row>
    <row r="99" spans="1:2" ht="13.5">
      <c r="A99" s="15">
        <v>1878</v>
      </c>
      <c r="B99" s="10">
        <v>26</v>
      </c>
    </row>
    <row r="100" spans="1:2" ht="13.5">
      <c r="A100" s="15">
        <v>1879</v>
      </c>
      <c r="B100" s="10">
        <v>23</v>
      </c>
    </row>
    <row r="101" spans="1:2" ht="13.5">
      <c r="A101" s="15">
        <v>1880</v>
      </c>
      <c r="B101" s="10">
        <v>18</v>
      </c>
    </row>
    <row r="102" spans="1:2" ht="13.5">
      <c r="A102" s="15">
        <v>1881</v>
      </c>
      <c r="B102" s="10">
        <v>17</v>
      </c>
    </row>
    <row r="103" spans="1:2" ht="13.5">
      <c r="A103" s="15">
        <v>1882</v>
      </c>
      <c r="B103" s="10">
        <v>14</v>
      </c>
    </row>
    <row r="104" spans="1:2" ht="13.5">
      <c r="A104" s="15">
        <v>1883</v>
      </c>
      <c r="B104" s="10">
        <v>14</v>
      </c>
    </row>
    <row r="105" spans="1:2" ht="13.5">
      <c r="A105" s="15">
        <v>1884</v>
      </c>
      <c r="B105" s="10">
        <v>13</v>
      </c>
    </row>
    <row r="106" spans="1:2" ht="13.5">
      <c r="A106" s="15">
        <v>1885</v>
      </c>
      <c r="B106" s="10">
        <v>13</v>
      </c>
    </row>
    <row r="107" spans="1:2" ht="13.5">
      <c r="A107" s="15">
        <v>1886</v>
      </c>
      <c r="B107" s="10">
        <v>12</v>
      </c>
    </row>
    <row r="108" spans="1:2" ht="13.5">
      <c r="A108" s="15">
        <v>1887</v>
      </c>
      <c r="B108" s="10">
        <v>11</v>
      </c>
    </row>
    <row r="109" spans="1:2" ht="13.5">
      <c r="A109" s="15">
        <v>1888</v>
      </c>
      <c r="B109" s="10">
        <v>10</v>
      </c>
    </row>
    <row r="110" spans="1:2" ht="13.5">
      <c r="A110" s="15">
        <v>1889</v>
      </c>
      <c r="B110" s="10">
        <v>9</v>
      </c>
    </row>
    <row r="111" spans="1:2" ht="13.5">
      <c r="A111" s="15">
        <v>1890</v>
      </c>
      <c r="B111" s="10">
        <v>8</v>
      </c>
    </row>
    <row r="112" spans="1:2" ht="13.5">
      <c r="A112" s="15">
        <v>1891</v>
      </c>
      <c r="B112" s="10">
        <v>7</v>
      </c>
    </row>
    <row r="113" spans="1:2" ht="13.5">
      <c r="A113" s="15">
        <v>1892</v>
      </c>
      <c r="B113" s="10">
        <v>7</v>
      </c>
    </row>
    <row r="114" spans="1:2" ht="13.5">
      <c r="A114" s="15">
        <v>1893</v>
      </c>
      <c r="B114" s="10">
        <v>7</v>
      </c>
    </row>
    <row r="115" spans="1:2" ht="13.5">
      <c r="A115" s="15">
        <v>1894</v>
      </c>
      <c r="B115" s="10">
        <v>8</v>
      </c>
    </row>
    <row r="116" spans="1:2" ht="13.5">
      <c r="A116" s="15">
        <v>1895</v>
      </c>
      <c r="B116" s="10">
        <v>8</v>
      </c>
    </row>
    <row r="117" spans="1:2" ht="13.5">
      <c r="A117" s="15">
        <v>1896</v>
      </c>
      <c r="B117" s="10">
        <v>9</v>
      </c>
    </row>
    <row r="118" spans="1:2" ht="13.5">
      <c r="A118" s="15">
        <v>1897</v>
      </c>
      <c r="B118" s="10">
        <v>8</v>
      </c>
    </row>
    <row r="119" spans="1:2" ht="13.5">
      <c r="A119" s="15">
        <v>1898</v>
      </c>
      <c r="B119" s="10">
        <v>8</v>
      </c>
    </row>
    <row r="120" spans="1:2" ht="13.5">
      <c r="A120" s="15">
        <v>1899</v>
      </c>
      <c r="B120" s="10">
        <v>8</v>
      </c>
    </row>
    <row r="121" spans="1:2" ht="13.5">
      <c r="A121" s="15">
        <v>1900</v>
      </c>
      <c r="B121" s="10">
        <v>7</v>
      </c>
    </row>
    <row r="122" spans="1:2" ht="13.5">
      <c r="A122" s="15">
        <v>1901</v>
      </c>
      <c r="B122" s="10">
        <v>6</v>
      </c>
    </row>
    <row r="123" spans="1:2" ht="13.5">
      <c r="A123" s="15">
        <v>1902</v>
      </c>
      <c r="B123" s="10">
        <v>5</v>
      </c>
    </row>
    <row r="124" spans="1:2" ht="13.5">
      <c r="A124" s="15">
        <v>1903</v>
      </c>
      <c r="B124" s="10">
        <v>5</v>
      </c>
    </row>
    <row r="125" spans="1:2" ht="13.5">
      <c r="A125" s="15">
        <v>1904</v>
      </c>
      <c r="B125" s="10">
        <v>5</v>
      </c>
    </row>
    <row r="126" spans="1:2" ht="13.5">
      <c r="A126" s="15">
        <v>1905</v>
      </c>
      <c r="B126" s="10">
        <v>4</v>
      </c>
    </row>
    <row r="127" spans="1:2" ht="13.5">
      <c r="A127" s="15">
        <v>1906</v>
      </c>
      <c r="B127" s="10">
        <v>4</v>
      </c>
    </row>
    <row r="128" spans="1:2" ht="13.5">
      <c r="A128" s="15">
        <v>1907</v>
      </c>
      <c r="B128" s="10">
        <v>4</v>
      </c>
    </row>
    <row r="129" spans="1:2" ht="13.5">
      <c r="A129" s="15">
        <v>1908</v>
      </c>
      <c r="B129" s="10">
        <v>4</v>
      </c>
    </row>
    <row r="130" spans="1:2" ht="13.5">
      <c r="A130" s="15">
        <v>1909</v>
      </c>
      <c r="B130" s="10">
        <v>4</v>
      </c>
    </row>
    <row r="131" spans="1:2" ht="13.5">
      <c r="A131" s="15">
        <v>1910</v>
      </c>
      <c r="B131" s="10">
        <v>4</v>
      </c>
    </row>
    <row r="132" spans="1:2" ht="13.5">
      <c r="A132" s="15">
        <v>1911</v>
      </c>
      <c r="B132" s="10">
        <v>4</v>
      </c>
    </row>
    <row r="133" spans="1:2" ht="13.5">
      <c r="A133" s="15">
        <v>1912</v>
      </c>
      <c r="B133" s="10">
        <v>3</v>
      </c>
    </row>
    <row r="134" spans="1:2" ht="13.5">
      <c r="A134" s="15">
        <v>1913</v>
      </c>
      <c r="B134" s="10">
        <v>3</v>
      </c>
    </row>
    <row r="135" spans="1:2" ht="13.5">
      <c r="A135" s="15">
        <v>1914</v>
      </c>
      <c r="B135" s="10">
        <v>4</v>
      </c>
    </row>
    <row r="136" spans="1:2" ht="13.5">
      <c r="A136" s="15">
        <v>1915</v>
      </c>
      <c r="B136" s="10">
        <v>3</v>
      </c>
    </row>
    <row r="137" spans="1:2" ht="13.5">
      <c r="A137" s="15">
        <v>1916</v>
      </c>
      <c r="B137" s="10">
        <v>3</v>
      </c>
    </row>
    <row r="138" spans="1:2" ht="13.5">
      <c r="A138" s="15">
        <v>1917</v>
      </c>
      <c r="B138" s="10">
        <v>13</v>
      </c>
    </row>
    <row r="139" spans="1:2" ht="13.5">
      <c r="A139" s="15">
        <v>1918</v>
      </c>
      <c r="B139" s="10">
        <v>30</v>
      </c>
    </row>
    <row r="140" spans="1:2" ht="13.5">
      <c r="A140" s="15">
        <v>1919</v>
      </c>
      <c r="B140" s="10">
        <v>33</v>
      </c>
    </row>
    <row r="141" spans="1:2" ht="13.5">
      <c r="A141" s="15">
        <v>1920</v>
      </c>
      <c r="B141" s="10">
        <v>27</v>
      </c>
    </row>
    <row r="142" spans="1:2" ht="13.5">
      <c r="A142" s="15">
        <v>1921</v>
      </c>
      <c r="B142" s="10">
        <v>32</v>
      </c>
    </row>
    <row r="143" spans="1:2" ht="13.5">
      <c r="A143" s="15">
        <v>1922</v>
      </c>
      <c r="B143" s="10">
        <v>31</v>
      </c>
    </row>
    <row r="144" spans="1:2" ht="13.5">
      <c r="A144" s="15">
        <v>1923</v>
      </c>
      <c r="B144" s="10">
        <v>25</v>
      </c>
    </row>
    <row r="145" spans="1:2" ht="13.5">
      <c r="A145" s="15">
        <v>1924</v>
      </c>
      <c r="B145" s="10">
        <v>24</v>
      </c>
    </row>
    <row r="146" spans="1:2" ht="13.5">
      <c r="A146" s="15">
        <v>1925</v>
      </c>
      <c r="B146" s="10">
        <v>22</v>
      </c>
    </row>
    <row r="147" spans="1:2" ht="13.5">
      <c r="A147" s="15">
        <v>1926</v>
      </c>
      <c r="B147" s="10">
        <v>19</v>
      </c>
    </row>
    <row r="148" spans="1:2" ht="13.5">
      <c r="A148" s="15">
        <v>1927</v>
      </c>
      <c r="B148" s="10">
        <v>18</v>
      </c>
    </row>
    <row r="149" spans="1:2" ht="13.5">
      <c r="A149" s="15">
        <v>1928</v>
      </c>
      <c r="B149" s="10">
        <v>17</v>
      </c>
    </row>
    <row r="150" spans="1:2" ht="13.5">
      <c r="A150" s="15">
        <v>1929</v>
      </c>
      <c r="B150" s="10">
        <v>15</v>
      </c>
    </row>
    <row r="151" spans="1:2" ht="13.5">
      <c r="A151" s="15">
        <v>1930</v>
      </c>
      <c r="B151" s="10">
        <v>16</v>
      </c>
    </row>
    <row r="152" spans="1:2" ht="13.5">
      <c r="A152" s="15">
        <v>1931</v>
      </c>
      <c r="B152" s="10">
        <v>22</v>
      </c>
    </row>
    <row r="153" spans="1:2" ht="13.5">
      <c r="A153" s="15">
        <v>1932</v>
      </c>
      <c r="B153" s="10">
        <v>34</v>
      </c>
    </row>
    <row r="154" spans="1:2" ht="13.5">
      <c r="A154" s="15">
        <v>1933</v>
      </c>
      <c r="B154" s="10">
        <v>39</v>
      </c>
    </row>
    <row r="155" spans="1:2" ht="13.5">
      <c r="A155" s="15">
        <v>1934</v>
      </c>
      <c r="B155" s="10">
        <v>43</v>
      </c>
    </row>
    <row r="156" spans="1:2" ht="13.5">
      <c r="A156" s="15">
        <v>1935</v>
      </c>
      <c r="B156" s="10">
        <v>42</v>
      </c>
    </row>
    <row r="157" spans="1:2" ht="13.5">
      <c r="A157" s="15">
        <v>1936</v>
      </c>
      <c r="B157" s="10">
        <v>42</v>
      </c>
    </row>
    <row r="158" spans="1:2" ht="13.5">
      <c r="A158" s="15">
        <v>1937</v>
      </c>
      <c r="B158" s="10">
        <v>40</v>
      </c>
    </row>
    <row r="159" spans="1:2" ht="13.5">
      <c r="A159" s="15">
        <v>1938</v>
      </c>
      <c r="B159" s="10">
        <v>42</v>
      </c>
    </row>
    <row r="160" spans="1:2" ht="13.5">
      <c r="A160" s="15">
        <v>1939</v>
      </c>
      <c r="B160" s="10">
        <v>42</v>
      </c>
    </row>
    <row r="161" spans="1:2" ht="13.5">
      <c r="A161" s="15">
        <v>1940</v>
      </c>
      <c r="B161" s="10">
        <v>44</v>
      </c>
    </row>
    <row r="162" spans="1:2" ht="13.5">
      <c r="A162" s="15">
        <v>1941</v>
      </c>
      <c r="B162" s="10">
        <v>42</v>
      </c>
    </row>
    <row r="163" spans="1:2" ht="13.5">
      <c r="A163" s="15">
        <v>1942</v>
      </c>
      <c r="B163" s="10">
        <v>46</v>
      </c>
    </row>
    <row r="164" spans="1:2" ht="13.5">
      <c r="A164" s="15">
        <v>1943</v>
      </c>
      <c r="B164" s="10">
        <v>69</v>
      </c>
    </row>
    <row r="165" spans="1:2" ht="13.5">
      <c r="A165" s="15">
        <v>1944</v>
      </c>
      <c r="B165" s="10">
        <v>86</v>
      </c>
    </row>
    <row r="166" spans="1:2" ht="13.5">
      <c r="A166" s="15">
        <v>1945</v>
      </c>
      <c r="B166" s="10">
        <v>104</v>
      </c>
    </row>
    <row r="167" spans="1:2" ht="13.5">
      <c r="A167" s="15">
        <v>1946</v>
      </c>
      <c r="B167" s="10">
        <v>106</v>
      </c>
    </row>
    <row r="168" spans="1:2" ht="13.5">
      <c r="A168" s="15">
        <v>1947</v>
      </c>
      <c r="B168" s="10">
        <v>94</v>
      </c>
    </row>
    <row r="169" spans="1:2" ht="13.5">
      <c r="A169" s="15">
        <v>1948</v>
      </c>
      <c r="B169" s="10">
        <v>82</v>
      </c>
    </row>
    <row r="170" spans="1:2" ht="13.5">
      <c r="A170" s="15">
        <v>1949</v>
      </c>
      <c r="B170" s="10">
        <v>77</v>
      </c>
    </row>
    <row r="171" spans="1:2" ht="13.5">
      <c r="A171" s="15">
        <v>1950</v>
      </c>
      <c r="B171" s="10">
        <v>79</v>
      </c>
    </row>
    <row r="172" spans="1:2" ht="13.5">
      <c r="A172" s="15">
        <v>1951</v>
      </c>
      <c r="B172" s="10">
        <v>66</v>
      </c>
    </row>
    <row r="173" spans="1:2" ht="13.5">
      <c r="A173" s="15">
        <v>1952</v>
      </c>
      <c r="B173" s="10">
        <v>60</v>
      </c>
    </row>
    <row r="174" spans="1:2" ht="13.5">
      <c r="A174" s="15">
        <v>1953</v>
      </c>
      <c r="B174" s="10">
        <v>57</v>
      </c>
    </row>
    <row r="175" spans="1:2" ht="13.5">
      <c r="A175" s="15">
        <v>1954</v>
      </c>
      <c r="B175" s="10">
        <v>58</v>
      </c>
    </row>
    <row r="176" spans="1:2" ht="13.5">
      <c r="A176" s="15">
        <v>1955</v>
      </c>
      <c r="B176" s="10">
        <v>56</v>
      </c>
    </row>
    <row r="177" spans="1:2" ht="13.5">
      <c r="A177" s="15">
        <v>1956</v>
      </c>
      <c r="B177" s="10">
        <v>51</v>
      </c>
    </row>
    <row r="178" spans="1:2" ht="13.5">
      <c r="A178" s="15">
        <v>1957</v>
      </c>
      <c r="B178" s="10">
        <v>47</v>
      </c>
    </row>
    <row r="179" spans="1:2" ht="13.5">
      <c r="A179" s="15">
        <v>1958</v>
      </c>
      <c r="B179" s="10">
        <v>48</v>
      </c>
    </row>
    <row r="180" spans="1:2" ht="13.5">
      <c r="A180" s="15">
        <v>1959</v>
      </c>
      <c r="B180" s="10">
        <v>46</v>
      </c>
    </row>
    <row r="181" spans="1:2" ht="13.5">
      <c r="A181" s="15">
        <v>1960</v>
      </c>
      <c r="B181" s="10">
        <v>44</v>
      </c>
    </row>
    <row r="182" spans="1:2" ht="13.5">
      <c r="A182" s="15">
        <v>1961</v>
      </c>
      <c r="B182" s="10">
        <v>44</v>
      </c>
    </row>
    <row r="183" spans="1:2" ht="13.5">
      <c r="A183" s="15">
        <v>1962</v>
      </c>
      <c r="B183" s="10">
        <v>42</v>
      </c>
    </row>
    <row r="184" spans="1:2" ht="13.5">
      <c r="A184" s="15">
        <v>1963</v>
      </c>
      <c r="B184" s="10">
        <v>41</v>
      </c>
    </row>
    <row r="185" spans="1:2" ht="13.5">
      <c r="A185" s="15">
        <v>1964</v>
      </c>
      <c r="B185" s="10">
        <v>39</v>
      </c>
    </row>
    <row r="186" spans="1:2" ht="13.5">
      <c r="A186" s="15">
        <v>1965</v>
      </c>
      <c r="B186" s="10">
        <v>37</v>
      </c>
    </row>
    <row r="187" spans="1:2" ht="13.5">
      <c r="A187" s="15">
        <v>1966</v>
      </c>
      <c r="B187" s="10">
        <v>34</v>
      </c>
    </row>
    <row r="188" spans="1:2" ht="13.5">
      <c r="A188" s="15">
        <v>1967</v>
      </c>
      <c r="B188" s="10">
        <v>32</v>
      </c>
    </row>
    <row r="189" spans="1:2" ht="13.5">
      <c r="A189" s="15">
        <v>1968</v>
      </c>
      <c r="B189" s="10">
        <v>32</v>
      </c>
    </row>
    <row r="190" spans="1:2" ht="13.5">
      <c r="A190" s="15">
        <v>1969</v>
      </c>
      <c r="B190" s="10">
        <v>28</v>
      </c>
    </row>
    <row r="191" spans="1:2" ht="13.5">
      <c r="A191" s="15">
        <v>1970</v>
      </c>
      <c r="B191" s="10">
        <v>27</v>
      </c>
    </row>
    <row r="192" spans="1:2" ht="13.5">
      <c r="A192" s="15">
        <v>1971</v>
      </c>
      <c r="B192" s="10">
        <v>27</v>
      </c>
    </row>
    <row r="193" spans="1:2" ht="13.5">
      <c r="A193" s="15">
        <v>1972</v>
      </c>
      <c r="B193" s="10">
        <v>26</v>
      </c>
    </row>
    <row r="194" spans="1:2" ht="13.5">
      <c r="A194" s="15">
        <v>1973</v>
      </c>
      <c r="B194" s="10">
        <v>25</v>
      </c>
    </row>
    <row r="195" spans="1:2" ht="13.5">
      <c r="A195" s="15">
        <v>1974</v>
      </c>
      <c r="B195" s="10">
        <v>23</v>
      </c>
    </row>
    <row r="196" spans="1:2" ht="13.5">
      <c r="A196" s="15">
        <v>1975</v>
      </c>
      <c r="B196" s="10">
        <v>25</v>
      </c>
    </row>
    <row r="197" spans="1:2" ht="13.5">
      <c r="A197" s="15">
        <v>1976</v>
      </c>
      <c r="B197" s="10">
        <v>27</v>
      </c>
    </row>
    <row r="198" spans="1:2" ht="13.5">
      <c r="A198" s="15">
        <v>1977</v>
      </c>
      <c r="B198" s="10">
        <v>27</v>
      </c>
    </row>
    <row r="199" spans="1:2" ht="13.5">
      <c r="A199" s="15">
        <v>1978</v>
      </c>
      <c r="B199" s="10">
        <v>27</v>
      </c>
    </row>
    <row r="200" spans="1:2" ht="13.5">
      <c r="A200" s="15">
        <v>1979</v>
      </c>
      <c r="B200" s="10">
        <v>25</v>
      </c>
    </row>
    <row r="201" spans="1:2" ht="13.5">
      <c r="A201" s="15">
        <v>1980</v>
      </c>
      <c r="B201" s="10">
        <v>25</v>
      </c>
    </row>
    <row r="202" spans="1:2" ht="13.5">
      <c r="A202" s="15">
        <v>1981</v>
      </c>
      <c r="B202" s="10">
        <v>25</v>
      </c>
    </row>
    <row r="203" spans="1:2" ht="13.5">
      <c r="A203" s="15">
        <v>1982</v>
      </c>
      <c r="B203" s="10">
        <v>28</v>
      </c>
    </row>
    <row r="204" spans="1:2" ht="13.5">
      <c r="A204" s="15">
        <v>1983</v>
      </c>
      <c r="B204" s="10">
        <v>32</v>
      </c>
    </row>
    <row r="205" spans="1:2" ht="13.5">
      <c r="A205" s="15">
        <v>1984</v>
      </c>
      <c r="B205" s="10">
        <v>33</v>
      </c>
    </row>
    <row r="206" spans="1:2" ht="13.5">
      <c r="A206" s="15">
        <v>1985</v>
      </c>
      <c r="B206" s="10">
        <v>35</v>
      </c>
    </row>
    <row r="207" spans="1:2" ht="13.5">
      <c r="A207" s="15">
        <v>1986</v>
      </c>
      <c r="B207" s="10">
        <v>38</v>
      </c>
    </row>
    <row r="208" spans="1:2" ht="13.5">
      <c r="A208" s="15">
        <v>1987</v>
      </c>
      <c r="B208" s="10">
        <v>40</v>
      </c>
    </row>
    <row r="209" spans="1:2" ht="13.5">
      <c r="A209" s="15">
        <v>1988</v>
      </c>
      <c r="B209" s="10">
        <v>40</v>
      </c>
    </row>
    <row r="210" spans="1:2" ht="13.5">
      <c r="A210" s="15">
        <v>1989</v>
      </c>
      <c r="B210" s="10">
        <v>39</v>
      </c>
    </row>
    <row r="211" spans="1:2" ht="13.5">
      <c r="A211" s="15">
        <v>1990</v>
      </c>
      <c r="B211" s="10">
        <v>41</v>
      </c>
    </row>
    <row r="212" spans="1:2" ht="13.5">
      <c r="A212" s="15">
        <v>1991</v>
      </c>
      <c r="B212" s="10">
        <v>44</v>
      </c>
    </row>
    <row r="213" spans="1:2" ht="13.5">
      <c r="A213" s="15">
        <v>1992</v>
      </c>
      <c r="B213" s="10">
        <v>47</v>
      </c>
    </row>
    <row r="214" spans="1:2" ht="13.5">
      <c r="A214" s="15">
        <v>1993</v>
      </c>
      <c r="B214" s="10">
        <v>48</v>
      </c>
    </row>
    <row r="215" spans="1:2" ht="13.5">
      <c r="A215" s="15">
        <v>1994</v>
      </c>
      <c r="B215" s="10">
        <v>48</v>
      </c>
    </row>
    <row r="216" spans="1:2" ht="13.5">
      <c r="A216" s="15">
        <v>1995</v>
      </c>
      <c r="B216" s="10">
        <v>48</v>
      </c>
    </row>
    <row r="217" spans="1:2" ht="13.5">
      <c r="A217" s="15">
        <v>1996</v>
      </c>
      <c r="B217" s="10">
        <v>47</v>
      </c>
    </row>
    <row r="218" spans="1:2" ht="13.5">
      <c r="A218" s="15">
        <v>1997</v>
      </c>
      <c r="B218" s="10">
        <v>44</v>
      </c>
    </row>
    <row r="219" spans="1:2" ht="13.5">
      <c r="A219" s="15">
        <v>1998</v>
      </c>
      <c r="B219" s="10">
        <v>42</v>
      </c>
    </row>
    <row r="220" spans="1:2" ht="13.5">
      <c r="A220" s="15">
        <v>1999</v>
      </c>
      <c r="B220" s="10">
        <v>38</v>
      </c>
    </row>
    <row r="221" spans="1:2" ht="13.5">
      <c r="A221" s="15">
        <v>2000</v>
      </c>
      <c r="B221" s="10">
        <v>34</v>
      </c>
    </row>
    <row r="222" spans="1:2" ht="13.5">
      <c r="A222" s="15">
        <v>2001</v>
      </c>
      <c r="B222" s="10">
        <v>31</v>
      </c>
    </row>
    <row r="223" spans="1:2" ht="13.5">
      <c r="A223" s="15">
        <v>2002</v>
      </c>
      <c r="B223" s="10">
        <v>33</v>
      </c>
    </row>
    <row r="224" spans="1:2" ht="13.5">
      <c r="A224" s="15">
        <v>2003</v>
      </c>
      <c r="B224" s="10">
        <v>35</v>
      </c>
    </row>
    <row r="225" spans="1:2" ht="13.5">
      <c r="A225" s="15">
        <v>2004</v>
      </c>
      <c r="B225" s="10">
        <v>36</v>
      </c>
    </row>
    <row r="226" spans="1:2" ht="13.5">
      <c r="A226" s="15">
        <v>2005</v>
      </c>
      <c r="B226" s="10">
        <v>36</v>
      </c>
    </row>
    <row r="227" spans="1:2" ht="13.5">
      <c r="A227" s="15">
        <v>2006</v>
      </c>
      <c r="B227" s="10">
        <v>35</v>
      </c>
    </row>
    <row r="228" spans="1:2" ht="13.5">
      <c r="A228" s="15">
        <v>2007</v>
      </c>
      <c r="B228" s="10">
        <v>35</v>
      </c>
    </row>
    <row r="229" spans="1:2" ht="13.5">
      <c r="A229" s="15">
        <v>2008</v>
      </c>
      <c r="B229" s="10">
        <v>39</v>
      </c>
    </row>
    <row r="230" spans="1:2" ht="13.5">
      <c r="A230" s="15">
        <v>2009</v>
      </c>
      <c r="B230" s="10">
        <v>52</v>
      </c>
    </row>
    <row r="231" spans="1:2" ht="13.5">
      <c r="A231" s="15">
        <v>2010</v>
      </c>
      <c r="B231" s="10">
        <v>61</v>
      </c>
    </row>
    <row r="232" spans="1:2" ht="13.5">
      <c r="A232" s="15">
        <v>2011</v>
      </c>
      <c r="B232" s="10">
        <v>66</v>
      </c>
    </row>
    <row r="233" spans="1:2" ht="13.5">
      <c r="A233" s="15">
        <v>2012</v>
      </c>
      <c r="B233" s="10">
        <v>70</v>
      </c>
    </row>
    <row r="234" spans="1:2" ht="13.5">
      <c r="A234" s="15">
        <v>2013</v>
      </c>
      <c r="B234" s="10">
        <v>72</v>
      </c>
    </row>
    <row r="235" spans="1:2" ht="13.5">
      <c r="A235" s="15">
        <v>2014</v>
      </c>
      <c r="B235" s="10">
        <v>74</v>
      </c>
    </row>
    <row r="236" spans="1:2" ht="13.5">
      <c r="A236" s="15">
        <v>2015</v>
      </c>
      <c r="B236" s="10">
        <v>73</v>
      </c>
    </row>
    <row r="237" spans="1:2" ht="13.5">
      <c r="A237" s="15">
        <v>2016</v>
      </c>
      <c r="B237" s="10">
        <v>73</v>
      </c>
    </row>
    <row r="238" spans="1:2" ht="13.5">
      <c r="A238" s="15">
        <v>2017</v>
      </c>
      <c r="B238" s="10">
        <v>72</v>
      </c>
    </row>
    <row r="239" spans="1:2" ht="13.5">
      <c r="A239" s="15">
        <v>2018</v>
      </c>
      <c r="B239" s="10">
        <v>73</v>
      </c>
    </row>
    <row r="240" spans="1:2" ht="13.5">
      <c r="A240" s="15">
        <v>2019</v>
      </c>
      <c r="B240" s="10">
        <v>73</v>
      </c>
    </row>
    <row r="241" spans="1:2" ht="13.5">
      <c r="A241" s="15">
        <v>2020</v>
      </c>
      <c r="B241" s="10">
        <v>74</v>
      </c>
    </row>
    <row r="242" spans="1:2" ht="13.5">
      <c r="A242" s="15">
        <v>2021</v>
      </c>
      <c r="B242" s="10">
        <v>75</v>
      </c>
    </row>
    <row r="243" spans="1:2" ht="13.5">
      <c r="A243" s="15">
        <v>2022</v>
      </c>
      <c r="B243" s="10">
        <v>76</v>
      </c>
    </row>
    <row r="244" spans="1:2" ht="13.5">
      <c r="A244" s="15">
        <v>2023</v>
      </c>
      <c r="B244" s="10">
        <v>77</v>
      </c>
    </row>
    <row r="245" spans="1:2" ht="13.5">
      <c r="A245" s="15">
        <v>2024</v>
      </c>
      <c r="B245" s="10">
        <v>78</v>
      </c>
    </row>
    <row r="246" spans="1:2" ht="13.5">
      <c r="A246" s="15">
        <v>2025</v>
      </c>
      <c r="B246" s="10">
        <v>80</v>
      </c>
    </row>
    <row r="247" spans="1:2" ht="13.5">
      <c r="A247" s="15">
        <v>2026</v>
      </c>
      <c r="B247" s="10">
        <v>81</v>
      </c>
    </row>
    <row r="248" spans="1:2" ht="13.5">
      <c r="A248" s="15">
        <v>2027</v>
      </c>
      <c r="B248" s="10">
        <v>82</v>
      </c>
    </row>
    <row r="249" spans="1:2" ht="13.5">
      <c r="A249" s="15">
        <v>2028</v>
      </c>
      <c r="B249" s="10">
        <v>84</v>
      </c>
    </row>
    <row r="250" spans="1:2" ht="13.5">
      <c r="A250" s="15">
        <v>2029</v>
      </c>
      <c r="B250" s="10">
        <v>86</v>
      </c>
    </row>
    <row r="251" spans="1:2" ht="13.5">
      <c r="A251" s="15">
        <v>2030</v>
      </c>
      <c r="B251" s="10">
        <v>88</v>
      </c>
    </row>
    <row r="252" spans="1:2" ht="13.5">
      <c r="A252" s="15">
        <v>2031</v>
      </c>
      <c r="B252" s="10">
        <v>90</v>
      </c>
    </row>
    <row r="253" spans="1:2" ht="13.5">
      <c r="A253" s="15">
        <v>2032</v>
      </c>
      <c r="B253" s="10">
        <v>92</v>
      </c>
    </row>
    <row r="254" spans="1:2" ht="13.5">
      <c r="A254" s="15">
        <v>2033</v>
      </c>
      <c r="B254" s="10">
        <v>94</v>
      </c>
    </row>
    <row r="255" spans="1:2" ht="13.5">
      <c r="A255" s="15">
        <v>2034</v>
      </c>
      <c r="B255" s="10">
        <v>96</v>
      </c>
    </row>
    <row r="256" spans="1:2" ht="13.5">
      <c r="A256" s="15">
        <v>2035</v>
      </c>
      <c r="B256" s="10">
        <v>98</v>
      </c>
    </row>
    <row r="257" spans="1:2" ht="13.5">
      <c r="A257" s="15">
        <v>2036</v>
      </c>
      <c r="B257" s="10">
        <v>100</v>
      </c>
    </row>
    <row r="258" spans="1:2" ht="13.5">
      <c r="A258" s="15">
        <v>2037</v>
      </c>
      <c r="B258" s="10">
        <v>102</v>
      </c>
    </row>
    <row r="259" spans="1:2" ht="13.5">
      <c r="A259" s="15">
        <v>2038</v>
      </c>
      <c r="B259" s="10">
        <v>104</v>
      </c>
    </row>
    <row r="260" spans="1:2" ht="13.5">
      <c r="A260" s="19">
        <v>2039</v>
      </c>
      <c r="B260" s="12">
        <v>106</v>
      </c>
    </row>
    <row r="261" ht="13.5">
      <c r="B261" s="10"/>
    </row>
    <row r="262" spans="1:2" ht="15" customHeight="1">
      <c r="A262" s="83" t="s">
        <v>34</v>
      </c>
      <c r="B262" s="83"/>
    </row>
    <row r="263" spans="1:2" ht="15" customHeight="1">
      <c r="A263" s="83"/>
      <c r="B263" s="83"/>
    </row>
    <row r="264" spans="1:2" ht="15" customHeight="1">
      <c r="A264" s="83"/>
      <c r="B264" s="83"/>
    </row>
    <row r="265" spans="1:2" ht="15" customHeight="1">
      <c r="A265" s="4"/>
      <c r="B265" s="28"/>
    </row>
    <row r="266" spans="1:2" ht="15" customHeight="1">
      <c r="A266" s="84" t="s">
        <v>35</v>
      </c>
      <c r="B266" s="84"/>
    </row>
    <row r="267" spans="1:2" ht="15" customHeight="1">
      <c r="A267" s="84"/>
      <c r="B267" s="84"/>
    </row>
    <row r="268" spans="1:2" ht="15" customHeight="1">
      <c r="A268" s="84"/>
      <c r="B268" s="84"/>
    </row>
    <row r="269" spans="1:2" ht="15" customHeight="1">
      <c r="A269" s="84"/>
      <c r="B269" s="84"/>
    </row>
    <row r="270" spans="1:2" ht="15" customHeight="1">
      <c r="A270" s="84"/>
      <c r="B270" s="84"/>
    </row>
    <row r="271" spans="1:2" ht="15" customHeight="1">
      <c r="A271" s="5"/>
      <c r="B271" s="12"/>
    </row>
    <row r="272" ht="15" customHeight="1">
      <c r="B272" s="10"/>
    </row>
    <row r="273" ht="13.5">
      <c r="B273" s="10"/>
    </row>
    <row r="274" ht="13.5">
      <c r="B274" s="10"/>
    </row>
    <row r="275" ht="13.5">
      <c r="B275" s="10"/>
    </row>
    <row r="276" ht="13.5">
      <c r="B276" s="10"/>
    </row>
    <row r="277" ht="13.5">
      <c r="B277" s="10"/>
    </row>
    <row r="278" ht="13.5">
      <c r="B278" s="10"/>
    </row>
    <row r="279" ht="13.5">
      <c r="B279" s="10"/>
    </row>
    <row r="280" ht="13.5">
      <c r="B280" s="10"/>
    </row>
    <row r="281" ht="13.5">
      <c r="B281" s="10"/>
    </row>
    <row r="282" ht="13.5">
      <c r="B282" s="10"/>
    </row>
    <row r="283" ht="13.5">
      <c r="B283" s="10"/>
    </row>
    <row r="284" ht="13.5">
      <c r="B284" s="10"/>
    </row>
    <row r="285" ht="13.5">
      <c r="B285" s="10"/>
    </row>
    <row r="286" ht="13.5">
      <c r="B286" s="10"/>
    </row>
    <row r="287" ht="13.5">
      <c r="B287" s="10"/>
    </row>
    <row r="288" ht="13.5">
      <c r="B288" s="10"/>
    </row>
    <row r="289" ht="13.5">
      <c r="B289" s="10"/>
    </row>
    <row r="290" ht="13.5">
      <c r="B290" s="10"/>
    </row>
    <row r="291" ht="13.5">
      <c r="B291" s="10"/>
    </row>
    <row r="292" ht="13.5">
      <c r="B292" s="10"/>
    </row>
    <row r="293" ht="13.5">
      <c r="B293" s="10"/>
    </row>
    <row r="294" ht="13.5">
      <c r="B294" s="10"/>
    </row>
    <row r="295" ht="13.5">
      <c r="B295" s="10"/>
    </row>
    <row r="296" ht="13.5">
      <c r="B296" s="10"/>
    </row>
    <row r="297" ht="13.5">
      <c r="B297" s="10"/>
    </row>
    <row r="298" ht="13.5">
      <c r="B298" s="10"/>
    </row>
    <row r="299" ht="13.5">
      <c r="B299" s="10"/>
    </row>
    <row r="300" ht="13.5">
      <c r="B300" s="10"/>
    </row>
    <row r="301" ht="13.5">
      <c r="B301" s="10"/>
    </row>
    <row r="302" ht="13.5">
      <c r="B302" s="10"/>
    </row>
    <row r="303" ht="13.5">
      <c r="B303" s="10"/>
    </row>
    <row r="304" ht="13.5">
      <c r="B304" s="10"/>
    </row>
    <row r="305" ht="13.5">
      <c r="B305" s="10"/>
    </row>
    <row r="306" ht="13.5">
      <c r="B306" s="10"/>
    </row>
    <row r="307" ht="13.5">
      <c r="B307" s="10"/>
    </row>
    <row r="308" ht="13.5">
      <c r="B308" s="10"/>
    </row>
    <row r="309" ht="13.5">
      <c r="B309" s="10"/>
    </row>
    <row r="310" ht="13.5">
      <c r="B310" s="10"/>
    </row>
    <row r="311" ht="13.5">
      <c r="B311" s="10"/>
    </row>
    <row r="312" ht="13.5">
      <c r="B312" s="10"/>
    </row>
    <row r="313" ht="13.5">
      <c r="B313" s="10"/>
    </row>
    <row r="314" ht="13.5">
      <c r="B314" s="10"/>
    </row>
    <row r="315" ht="13.5">
      <c r="B315" s="10"/>
    </row>
    <row r="316" ht="13.5">
      <c r="B316" s="10"/>
    </row>
    <row r="317" ht="13.5">
      <c r="B317" s="10"/>
    </row>
    <row r="318" ht="13.5">
      <c r="B318" s="10"/>
    </row>
    <row r="319" ht="13.5">
      <c r="B319" s="10"/>
    </row>
    <row r="320" ht="13.5">
      <c r="B320" s="10"/>
    </row>
    <row r="321" ht="13.5">
      <c r="B321" s="10"/>
    </row>
    <row r="322" ht="13.5">
      <c r="B322" s="10"/>
    </row>
    <row r="323" ht="13.5">
      <c r="B323" s="10"/>
    </row>
    <row r="324" ht="13.5">
      <c r="B324" s="10"/>
    </row>
    <row r="325" ht="13.5">
      <c r="B325" s="10"/>
    </row>
    <row r="326" ht="13.5">
      <c r="B326" s="10"/>
    </row>
    <row r="327" ht="13.5">
      <c r="B327" s="10"/>
    </row>
    <row r="328" ht="13.5">
      <c r="B328" s="10"/>
    </row>
    <row r="329" ht="13.5">
      <c r="B329" s="10"/>
    </row>
    <row r="330" ht="13.5">
      <c r="B330" s="10"/>
    </row>
    <row r="331" ht="13.5">
      <c r="B331" s="10"/>
    </row>
    <row r="332" ht="13.5">
      <c r="B332" s="10"/>
    </row>
    <row r="333" ht="13.5">
      <c r="B333" s="10"/>
    </row>
    <row r="334" ht="13.5">
      <c r="B334" s="10"/>
    </row>
    <row r="335" ht="13.5">
      <c r="B335" s="10"/>
    </row>
    <row r="336" ht="13.5">
      <c r="B336" s="10"/>
    </row>
    <row r="337" ht="13.5">
      <c r="B337" s="10"/>
    </row>
    <row r="338" ht="13.5">
      <c r="B338" s="10"/>
    </row>
    <row r="339" ht="13.5">
      <c r="B339" s="10"/>
    </row>
    <row r="340" ht="13.5">
      <c r="B340" s="10"/>
    </row>
    <row r="341" ht="13.5">
      <c r="B341" s="10"/>
    </row>
    <row r="342" ht="13.5">
      <c r="B342" s="10"/>
    </row>
    <row r="343" ht="13.5">
      <c r="B343" s="10"/>
    </row>
    <row r="344" ht="13.5">
      <c r="B344" s="10"/>
    </row>
    <row r="345" ht="13.5">
      <c r="B345" s="10"/>
    </row>
    <row r="346" ht="13.5">
      <c r="B346" s="10"/>
    </row>
    <row r="347" ht="13.5">
      <c r="B347" s="10"/>
    </row>
    <row r="348" ht="13.5">
      <c r="B348" s="10"/>
    </row>
    <row r="349" ht="13.5">
      <c r="B349" s="10"/>
    </row>
    <row r="350" ht="13.5">
      <c r="B350" s="10"/>
    </row>
    <row r="351" ht="13.5">
      <c r="B351" s="10"/>
    </row>
    <row r="352" ht="13.5">
      <c r="B352" s="10"/>
    </row>
    <row r="353" ht="13.5">
      <c r="B353" s="10"/>
    </row>
    <row r="354" ht="13.5">
      <c r="B354" s="10"/>
    </row>
    <row r="355" ht="13.5">
      <c r="B355" s="10"/>
    </row>
    <row r="356" ht="13.5">
      <c r="B356" s="10"/>
    </row>
    <row r="357" ht="13.5">
      <c r="B357" s="10"/>
    </row>
    <row r="358" ht="13.5">
      <c r="B358" s="10"/>
    </row>
    <row r="359" ht="13.5">
      <c r="B359" s="10"/>
    </row>
    <row r="360" ht="13.5">
      <c r="B360" s="10"/>
    </row>
    <row r="361" ht="13.5">
      <c r="B361" s="10"/>
    </row>
    <row r="362" ht="13.5">
      <c r="B362" s="10"/>
    </row>
    <row r="363" ht="13.5">
      <c r="B363" s="10"/>
    </row>
    <row r="364" ht="13.5">
      <c r="B364" s="10"/>
    </row>
    <row r="365" ht="13.5">
      <c r="B365" s="10"/>
    </row>
    <row r="366" ht="13.5">
      <c r="B366" s="10"/>
    </row>
    <row r="367" ht="13.5">
      <c r="B367" s="10"/>
    </row>
    <row r="368" ht="13.5">
      <c r="B368" s="10"/>
    </row>
    <row r="369" ht="13.5">
      <c r="B369" s="10"/>
    </row>
    <row r="370" ht="13.5">
      <c r="B370" s="10"/>
    </row>
    <row r="371" ht="13.5">
      <c r="B371" s="10"/>
    </row>
    <row r="372" ht="13.5">
      <c r="B372" s="10"/>
    </row>
    <row r="373" ht="13.5">
      <c r="B373" s="10"/>
    </row>
    <row r="374" ht="13.5">
      <c r="B374" s="10"/>
    </row>
    <row r="375" ht="13.5">
      <c r="B375" s="10"/>
    </row>
    <row r="376" ht="13.5">
      <c r="B376" s="10"/>
    </row>
    <row r="377" ht="13.5">
      <c r="B377" s="10"/>
    </row>
    <row r="378" ht="13.5">
      <c r="B378" s="10"/>
    </row>
    <row r="379" ht="13.5">
      <c r="B379" s="10"/>
    </row>
    <row r="380" ht="13.5">
      <c r="B380" s="10"/>
    </row>
    <row r="381" ht="13.5">
      <c r="B381" s="10"/>
    </row>
    <row r="382" ht="13.5">
      <c r="B382" s="10"/>
    </row>
    <row r="383" ht="13.5">
      <c r="B383" s="10"/>
    </row>
    <row r="384" ht="13.5">
      <c r="B384" s="10"/>
    </row>
    <row r="385" ht="13.5">
      <c r="B385" s="10"/>
    </row>
    <row r="386" ht="13.5">
      <c r="B386" s="10"/>
    </row>
    <row r="387" ht="13.5">
      <c r="B387" s="10"/>
    </row>
    <row r="388" ht="13.5">
      <c r="B388" s="10"/>
    </row>
    <row r="389" ht="13.5">
      <c r="B389" s="10"/>
    </row>
    <row r="390" ht="13.5">
      <c r="B390" s="10"/>
    </row>
    <row r="391" ht="13.5">
      <c r="B391" s="10"/>
    </row>
    <row r="392" ht="13.5">
      <c r="B392" s="10"/>
    </row>
    <row r="393" ht="13.5">
      <c r="B393" s="10"/>
    </row>
    <row r="394" ht="13.5">
      <c r="B394" s="10"/>
    </row>
    <row r="395" ht="13.5">
      <c r="B395" s="10"/>
    </row>
    <row r="396" ht="13.5">
      <c r="B396" s="10"/>
    </row>
    <row r="397" ht="13.5">
      <c r="B397" s="10"/>
    </row>
    <row r="398" ht="13.5">
      <c r="B398" s="10"/>
    </row>
    <row r="399" ht="13.5">
      <c r="B399" s="10"/>
    </row>
    <row r="400" ht="13.5">
      <c r="B400" s="10"/>
    </row>
    <row r="401" ht="13.5">
      <c r="B401" s="10"/>
    </row>
    <row r="402" ht="13.5">
      <c r="B402" s="10"/>
    </row>
    <row r="403" ht="13.5">
      <c r="B403" s="10"/>
    </row>
    <row r="404" ht="13.5">
      <c r="B404" s="10"/>
    </row>
    <row r="405" ht="13.5">
      <c r="B405" s="10"/>
    </row>
    <row r="406" ht="13.5">
      <c r="B406" s="10"/>
    </row>
    <row r="407" ht="13.5">
      <c r="B407" s="10"/>
    </row>
    <row r="408" ht="13.5">
      <c r="B408" s="10"/>
    </row>
    <row r="409" ht="13.5">
      <c r="B409" s="10"/>
    </row>
    <row r="410" ht="13.5">
      <c r="B410" s="10"/>
    </row>
    <row r="411" ht="13.5">
      <c r="B411" s="10"/>
    </row>
    <row r="412" ht="13.5">
      <c r="B412" s="10"/>
    </row>
    <row r="413" ht="13.5">
      <c r="B413" s="10"/>
    </row>
    <row r="414" ht="13.5">
      <c r="B414" s="10"/>
    </row>
    <row r="415" ht="13.5">
      <c r="B415" s="10"/>
    </row>
    <row r="416" ht="13.5">
      <c r="B416" s="10"/>
    </row>
    <row r="417" ht="13.5">
      <c r="B417" s="10"/>
    </row>
    <row r="418" ht="13.5">
      <c r="B418" s="10"/>
    </row>
    <row r="419" ht="13.5">
      <c r="B419" s="10"/>
    </row>
    <row r="420" ht="13.5">
      <c r="B420" s="10"/>
    </row>
    <row r="421" ht="13.5">
      <c r="B421" s="10"/>
    </row>
    <row r="422" ht="13.5">
      <c r="B422" s="10"/>
    </row>
    <row r="423" ht="13.5">
      <c r="B423" s="10"/>
    </row>
    <row r="424" ht="13.5">
      <c r="B424" s="10"/>
    </row>
    <row r="425" ht="13.5">
      <c r="B425" s="10"/>
    </row>
    <row r="426" ht="13.5">
      <c r="B426" s="10"/>
    </row>
    <row r="427" ht="13.5">
      <c r="B427" s="10"/>
    </row>
    <row r="428" ht="13.5">
      <c r="B428" s="10"/>
    </row>
    <row r="429" ht="13.5">
      <c r="B429" s="10"/>
    </row>
    <row r="430" ht="13.5">
      <c r="B430" s="10"/>
    </row>
    <row r="431" ht="13.5">
      <c r="B431" s="10"/>
    </row>
    <row r="432" ht="13.5">
      <c r="B432" s="10"/>
    </row>
    <row r="433" ht="13.5">
      <c r="B433" s="10"/>
    </row>
    <row r="434" ht="13.5">
      <c r="B434" s="10"/>
    </row>
    <row r="435" ht="13.5">
      <c r="B435" s="10"/>
    </row>
    <row r="436" ht="13.5">
      <c r="B436" s="10"/>
    </row>
    <row r="437" ht="13.5">
      <c r="B437" s="10"/>
    </row>
    <row r="438" ht="13.5">
      <c r="B438" s="10"/>
    </row>
    <row r="439" ht="13.5">
      <c r="B439" s="10"/>
    </row>
    <row r="440" ht="13.5">
      <c r="B440" s="10"/>
    </row>
    <row r="441" ht="13.5">
      <c r="B441" s="10"/>
    </row>
    <row r="442" ht="13.5">
      <c r="B442" s="10"/>
    </row>
    <row r="443" ht="13.5">
      <c r="B443" s="10"/>
    </row>
    <row r="444" ht="13.5">
      <c r="B444" s="10"/>
    </row>
    <row r="445" ht="13.5">
      <c r="B445" s="10"/>
    </row>
    <row r="446" ht="13.5">
      <c r="B446" s="10"/>
    </row>
    <row r="447" ht="13.5">
      <c r="B447" s="10"/>
    </row>
    <row r="448" ht="13.5">
      <c r="B448" s="10"/>
    </row>
    <row r="449" ht="13.5">
      <c r="B449" s="10"/>
    </row>
    <row r="450" ht="13.5">
      <c r="B450" s="10"/>
    </row>
    <row r="451" ht="13.5">
      <c r="B451" s="10"/>
    </row>
    <row r="452" ht="13.5">
      <c r="B452" s="10"/>
    </row>
    <row r="453" ht="13.5">
      <c r="B453" s="10"/>
    </row>
    <row r="454" ht="13.5">
      <c r="B454" s="10"/>
    </row>
    <row r="455" ht="13.5">
      <c r="B455" s="10"/>
    </row>
    <row r="456" ht="13.5">
      <c r="B456" s="10"/>
    </row>
    <row r="457" ht="13.5">
      <c r="B457" s="10"/>
    </row>
    <row r="458" ht="13.5">
      <c r="B458" s="10"/>
    </row>
    <row r="459" ht="13.5">
      <c r="B459" s="10"/>
    </row>
    <row r="460" ht="13.5">
      <c r="B460" s="10"/>
    </row>
    <row r="461" ht="13.5">
      <c r="B461" s="10"/>
    </row>
    <row r="462" ht="13.5">
      <c r="B462" s="10"/>
    </row>
    <row r="463" ht="13.5">
      <c r="B463" s="10"/>
    </row>
    <row r="464" ht="13.5">
      <c r="B464" s="10"/>
    </row>
    <row r="465" ht="13.5">
      <c r="B465" s="10"/>
    </row>
    <row r="466" ht="13.5">
      <c r="B466" s="10"/>
    </row>
    <row r="467" ht="13.5">
      <c r="B467" s="10"/>
    </row>
    <row r="468" ht="13.5">
      <c r="B468" s="10"/>
    </row>
    <row r="469" ht="13.5">
      <c r="B469" s="10"/>
    </row>
    <row r="470" ht="13.5">
      <c r="B470" s="10"/>
    </row>
    <row r="471" ht="13.5">
      <c r="B471" s="10"/>
    </row>
    <row r="472" ht="13.5">
      <c r="B472" s="10"/>
    </row>
    <row r="473" ht="13.5">
      <c r="B473" s="10"/>
    </row>
    <row r="474" ht="13.5">
      <c r="B474" s="10"/>
    </row>
    <row r="475" ht="13.5">
      <c r="B475" s="10"/>
    </row>
    <row r="476" ht="13.5">
      <c r="B476" s="10"/>
    </row>
    <row r="477" ht="13.5">
      <c r="B477" s="10"/>
    </row>
    <row r="478" ht="13.5">
      <c r="B478" s="10"/>
    </row>
    <row r="479" ht="13.5">
      <c r="B479" s="10"/>
    </row>
    <row r="480" ht="13.5">
      <c r="B480" s="10"/>
    </row>
    <row r="481" ht="13.5">
      <c r="B481" s="10"/>
    </row>
    <row r="482" ht="13.5">
      <c r="B482" s="10"/>
    </row>
    <row r="483" ht="13.5">
      <c r="B483" s="10"/>
    </row>
    <row r="484" ht="13.5">
      <c r="B484" s="10"/>
    </row>
    <row r="485" ht="13.5">
      <c r="B485" s="10"/>
    </row>
    <row r="486" ht="13.5">
      <c r="B486" s="10"/>
    </row>
    <row r="487" ht="13.5">
      <c r="B487" s="10"/>
    </row>
    <row r="488" ht="13.5">
      <c r="B488" s="10"/>
    </row>
    <row r="489" ht="13.5">
      <c r="B489" s="10"/>
    </row>
    <row r="490" ht="13.5">
      <c r="B490" s="10"/>
    </row>
    <row r="491" ht="13.5">
      <c r="B491" s="10"/>
    </row>
    <row r="492" ht="13.5">
      <c r="B492" s="10"/>
    </row>
    <row r="493" ht="13.5">
      <c r="B493" s="10"/>
    </row>
    <row r="494" ht="13.5">
      <c r="B494" s="10"/>
    </row>
    <row r="495" ht="13.5">
      <c r="B495" s="10"/>
    </row>
    <row r="496" ht="13.5">
      <c r="B496" s="10"/>
    </row>
    <row r="497" ht="13.5">
      <c r="B497" s="10"/>
    </row>
    <row r="498" ht="13.5">
      <c r="B498" s="10"/>
    </row>
    <row r="499" ht="13.5">
      <c r="B499" s="10"/>
    </row>
    <row r="500" ht="13.5">
      <c r="B500" s="10"/>
    </row>
    <row r="501" ht="13.5">
      <c r="B501" s="10"/>
    </row>
    <row r="502" ht="13.5">
      <c r="B502" s="10"/>
    </row>
    <row r="503" ht="13.5">
      <c r="B503" s="10"/>
    </row>
    <row r="504" ht="13.5">
      <c r="B504" s="10"/>
    </row>
    <row r="505" ht="13.5">
      <c r="B505" s="10"/>
    </row>
    <row r="506" ht="13.5">
      <c r="B506" s="10"/>
    </row>
    <row r="507" ht="13.5">
      <c r="B507" s="10"/>
    </row>
    <row r="508" ht="13.5">
      <c r="B508" s="10"/>
    </row>
    <row r="509" ht="13.5">
      <c r="B509" s="10"/>
    </row>
    <row r="510" ht="13.5">
      <c r="B510" s="10"/>
    </row>
    <row r="511" ht="13.5">
      <c r="B511" s="10"/>
    </row>
    <row r="512" ht="13.5">
      <c r="B512" s="10"/>
    </row>
    <row r="513" ht="13.5">
      <c r="B513" s="10"/>
    </row>
    <row r="514" ht="13.5">
      <c r="B514" s="10"/>
    </row>
    <row r="515" ht="13.5">
      <c r="B515" s="10"/>
    </row>
    <row r="516" ht="13.5">
      <c r="B516" s="10"/>
    </row>
    <row r="517" ht="13.5">
      <c r="B517" s="10"/>
    </row>
    <row r="518" ht="13.5">
      <c r="B518" s="10"/>
    </row>
    <row r="519" ht="13.5">
      <c r="B519" s="10"/>
    </row>
    <row r="520" ht="13.5">
      <c r="B520" s="10"/>
    </row>
    <row r="521" ht="13.5">
      <c r="B521" s="10"/>
    </row>
    <row r="522" ht="13.5">
      <c r="B522" s="10"/>
    </row>
    <row r="523" ht="13.5">
      <c r="B523" s="10"/>
    </row>
    <row r="524" ht="13.5">
      <c r="B524" s="10"/>
    </row>
    <row r="525" ht="13.5">
      <c r="B525" s="10"/>
    </row>
    <row r="526" ht="13.5">
      <c r="B526" s="10"/>
    </row>
    <row r="527" ht="13.5">
      <c r="B527" s="10"/>
    </row>
    <row r="528" ht="13.5">
      <c r="B528" s="10"/>
    </row>
    <row r="529" ht="13.5">
      <c r="B529" s="10"/>
    </row>
    <row r="530" ht="13.5">
      <c r="B530" s="10"/>
    </row>
    <row r="531" ht="13.5">
      <c r="B531" s="10"/>
    </row>
    <row r="532" ht="13.5">
      <c r="B532" s="10"/>
    </row>
    <row r="533" ht="13.5">
      <c r="B533" s="10"/>
    </row>
    <row r="534" ht="13.5">
      <c r="B534" s="10"/>
    </row>
    <row r="535" ht="13.5">
      <c r="B535" s="10"/>
    </row>
    <row r="536" ht="13.5">
      <c r="B536" s="10"/>
    </row>
    <row r="537" ht="13.5">
      <c r="B537" s="10"/>
    </row>
    <row r="538" ht="13.5">
      <c r="B538" s="10"/>
    </row>
    <row r="539" ht="13.5">
      <c r="B539" s="10"/>
    </row>
    <row r="540" ht="13.5">
      <c r="B540" s="10"/>
    </row>
    <row r="541" ht="13.5">
      <c r="B541" s="10"/>
    </row>
    <row r="542" ht="13.5">
      <c r="B542" s="10"/>
    </row>
    <row r="543" ht="13.5">
      <c r="B543" s="10"/>
    </row>
    <row r="544" ht="13.5">
      <c r="B544" s="10"/>
    </row>
    <row r="545" ht="13.5">
      <c r="B545" s="10"/>
    </row>
    <row r="546" ht="13.5">
      <c r="B546" s="10"/>
    </row>
    <row r="547" ht="13.5">
      <c r="B547" s="10"/>
    </row>
  </sheetData>
  <sheetProtection/>
  <mergeCells count="5">
    <mergeCell ref="A3:J3"/>
    <mergeCell ref="A4:B4"/>
    <mergeCell ref="A262:B264"/>
    <mergeCell ref="A266:B270"/>
    <mergeCell ref="A1:G1"/>
  </mergeCells>
  <hyperlinks>
    <hyperlink ref="A4" r:id="rId1" display="www.cbo.gov/publication/45471"/>
  </hyperlinks>
  <printOptions/>
  <pageMargins left="0.7" right="0.7" top="0.75" bottom="0.75" header="0.3" footer="0.3"/>
  <pageSetup orientation="portrait" r:id="rId3"/>
  <drawing r:id="rId2"/>
</worksheet>
</file>

<file path=xl/worksheets/sheet4.xml><?xml version="1.0" encoding="utf-8"?>
<worksheet xmlns="http://schemas.openxmlformats.org/spreadsheetml/2006/main" xmlns:r="http://schemas.openxmlformats.org/officeDocument/2006/relationships">
  <dimension ref="A1:CS119"/>
  <sheetViews>
    <sheetView zoomScalePageLayoutView="0" workbookViewId="0" topLeftCell="A1">
      <selection activeCell="A1" sqref="A1:J1"/>
    </sheetView>
  </sheetViews>
  <sheetFormatPr defaultColWidth="8.7109375" defaultRowHeight="15"/>
  <cols>
    <col min="1" max="1" width="11.8515625" style="9" customWidth="1"/>
    <col min="2" max="12" width="12.140625" style="4" customWidth="1"/>
    <col min="13" max="13" width="2.7109375" style="4" customWidth="1"/>
    <col min="14" max="14" width="15.8515625" style="4" customWidth="1"/>
    <col min="15" max="178" width="8.7109375" style="4" customWidth="1"/>
    <col min="179" max="179" width="11.8515625" style="4" customWidth="1"/>
    <col min="180" max="190" width="12.140625" style="4" customWidth="1"/>
    <col min="191" max="191" width="1.7109375" style="4" customWidth="1"/>
    <col min="192" max="192" width="15.8515625" style="4" customWidth="1"/>
    <col min="193" max="16384" width="8.7109375" style="4" customWidth="1"/>
  </cols>
  <sheetData>
    <row r="1" spans="1:10" ht="27" customHeight="1">
      <c r="A1" s="84" t="s">
        <v>36</v>
      </c>
      <c r="B1" s="84"/>
      <c r="C1" s="84"/>
      <c r="D1" s="84"/>
      <c r="E1" s="84"/>
      <c r="F1" s="84"/>
      <c r="G1" s="84"/>
      <c r="H1" s="84"/>
      <c r="I1" s="84"/>
      <c r="J1" s="84"/>
    </row>
    <row r="3" spans="1:14" ht="14.25">
      <c r="A3" s="81" t="s">
        <v>44</v>
      </c>
      <c r="B3" s="81"/>
      <c r="C3" s="81"/>
      <c r="D3" s="81"/>
      <c r="E3" s="81"/>
      <c r="F3" s="81"/>
      <c r="G3" s="81"/>
      <c r="H3" s="81"/>
      <c r="I3" s="81"/>
      <c r="J3" s="81"/>
      <c r="K3" s="81"/>
      <c r="L3" s="3"/>
      <c r="M3" s="3"/>
      <c r="N3" s="3"/>
    </row>
    <row r="4" spans="1:14" ht="13.5">
      <c r="A4" s="82" t="s">
        <v>32</v>
      </c>
      <c r="B4" s="82"/>
      <c r="C4" s="82"/>
      <c r="D4" s="32"/>
      <c r="E4" s="32"/>
      <c r="F4" s="32"/>
      <c r="G4" s="32"/>
      <c r="H4" s="32"/>
      <c r="I4" s="32"/>
      <c r="J4" s="32"/>
      <c r="K4" s="32"/>
      <c r="L4" s="32"/>
      <c r="M4" s="32"/>
      <c r="N4" s="3"/>
    </row>
    <row r="5" ht="13.5">
      <c r="A5" s="9" t="s">
        <v>3</v>
      </c>
    </row>
    <row r="6" spans="1:14" ht="13.5">
      <c r="A6" s="86" t="s">
        <v>45</v>
      </c>
      <c r="B6" s="86"/>
      <c r="C6" s="86"/>
      <c r="D6" s="86"/>
      <c r="E6" s="86"/>
      <c r="F6" s="86"/>
      <c r="G6" s="86"/>
      <c r="H6" s="86"/>
      <c r="I6" s="86"/>
      <c r="J6" s="86"/>
      <c r="K6" s="86"/>
      <c r="L6" s="86"/>
      <c r="M6" s="86"/>
      <c r="N6" s="86"/>
    </row>
    <row r="7" spans="1:14" ht="13.5">
      <c r="A7" s="5" t="s">
        <v>33</v>
      </c>
      <c r="B7" s="6"/>
      <c r="C7" s="6"/>
      <c r="D7" s="6"/>
      <c r="E7" s="6"/>
      <c r="F7" s="6"/>
      <c r="G7" s="6"/>
      <c r="H7" s="6"/>
      <c r="I7" s="6"/>
      <c r="J7" s="6"/>
      <c r="K7" s="6"/>
      <c r="L7" s="6"/>
      <c r="M7" s="6"/>
      <c r="N7" s="6"/>
    </row>
    <row r="8" spans="1:14" ht="13.5">
      <c r="A8" s="9" t="s">
        <v>3</v>
      </c>
      <c r="B8" s="4" t="s">
        <v>3</v>
      </c>
      <c r="C8" s="4" t="s">
        <v>3</v>
      </c>
      <c r="D8" s="4" t="s">
        <v>3</v>
      </c>
      <c r="E8" s="4" t="s">
        <v>3</v>
      </c>
      <c r="F8" s="4" t="s">
        <v>3</v>
      </c>
      <c r="G8" s="4" t="s">
        <v>3</v>
      </c>
      <c r="H8" s="4" t="s">
        <v>3</v>
      </c>
      <c r="I8" s="4" t="s">
        <v>3</v>
      </c>
      <c r="L8" s="4" t="s">
        <v>3</v>
      </c>
      <c r="M8" s="4" t="s">
        <v>3</v>
      </c>
      <c r="N8" s="4" t="s">
        <v>3</v>
      </c>
    </row>
    <row r="9" spans="1:13" ht="13.5">
      <c r="A9" s="9" t="s">
        <v>3</v>
      </c>
      <c r="B9" s="4" t="s">
        <v>3</v>
      </c>
      <c r="C9" s="87" t="s">
        <v>4</v>
      </c>
      <c r="D9" s="87"/>
      <c r="E9" s="87"/>
      <c r="F9" s="87"/>
      <c r="G9" s="87"/>
      <c r="H9" s="87"/>
      <c r="I9" s="87"/>
      <c r="J9" s="13"/>
      <c r="K9" s="13"/>
      <c r="L9" s="4" t="s">
        <v>3</v>
      </c>
      <c r="M9" s="4" t="s">
        <v>3</v>
      </c>
    </row>
    <row r="10" spans="3:14" ht="13.5">
      <c r="C10" s="88" t="s">
        <v>5</v>
      </c>
      <c r="D10" s="88"/>
      <c r="E10" s="88"/>
      <c r="F10" s="88"/>
      <c r="G10" s="88"/>
      <c r="H10" s="14"/>
      <c r="I10" s="14"/>
      <c r="J10" s="13"/>
      <c r="K10" s="13"/>
      <c r="N10" s="31" t="s">
        <v>6</v>
      </c>
    </row>
    <row r="11" spans="1:14" ht="59.25" customHeight="1">
      <c r="A11" s="7" t="s">
        <v>1</v>
      </c>
      <c r="B11" s="8" t="s">
        <v>7</v>
      </c>
      <c r="C11" s="8" t="s">
        <v>8</v>
      </c>
      <c r="D11" s="8" t="s">
        <v>46</v>
      </c>
      <c r="E11" s="8" t="s">
        <v>9</v>
      </c>
      <c r="F11" s="8" t="s">
        <v>10</v>
      </c>
      <c r="G11" s="8" t="s">
        <v>11</v>
      </c>
      <c r="H11" s="8" t="s">
        <v>12</v>
      </c>
      <c r="I11" s="8" t="s">
        <v>13</v>
      </c>
      <c r="J11" s="8" t="s">
        <v>14</v>
      </c>
      <c r="K11" s="8" t="s">
        <v>15</v>
      </c>
      <c r="L11" s="8" t="s">
        <v>47</v>
      </c>
      <c r="M11" s="30"/>
      <c r="N11" s="8" t="s">
        <v>16</v>
      </c>
    </row>
    <row r="12" spans="1:14" ht="13.5">
      <c r="A12" s="15">
        <v>2014</v>
      </c>
      <c r="B12" s="16">
        <v>17.4</v>
      </c>
      <c r="C12" s="16">
        <v>4.9</v>
      </c>
      <c r="D12" s="16">
        <v>3</v>
      </c>
      <c r="E12" s="16">
        <v>1.9</v>
      </c>
      <c r="F12" s="16">
        <v>9.3</v>
      </c>
      <c r="G12" s="16">
        <v>19.1</v>
      </c>
      <c r="H12" s="16">
        <v>1.3</v>
      </c>
      <c r="I12" s="16">
        <v>20.4</v>
      </c>
      <c r="J12" s="16">
        <v>-1.7</v>
      </c>
      <c r="K12" s="16">
        <v>-3</v>
      </c>
      <c r="L12" s="10">
        <v>74</v>
      </c>
      <c r="M12" s="16"/>
      <c r="N12" s="16">
        <v>-0.6</v>
      </c>
    </row>
    <row r="13" spans="1:14" ht="13.5">
      <c r="A13" s="15">
        <v>2015</v>
      </c>
      <c r="B13" s="16">
        <v>17.6</v>
      </c>
      <c r="C13" s="16">
        <v>4.9</v>
      </c>
      <c r="D13" s="16">
        <v>2.9</v>
      </c>
      <c r="E13" s="16">
        <v>2.2</v>
      </c>
      <c r="F13" s="16">
        <v>9.4</v>
      </c>
      <c r="G13" s="16">
        <v>19.4</v>
      </c>
      <c r="H13" s="16">
        <v>1.5</v>
      </c>
      <c r="I13" s="16">
        <v>20.9</v>
      </c>
      <c r="J13" s="16">
        <v>-1.8</v>
      </c>
      <c r="K13" s="16">
        <v>-3.3</v>
      </c>
      <c r="L13" s="10">
        <v>74</v>
      </c>
      <c r="M13" s="16"/>
      <c r="N13" s="16">
        <v>-0.6</v>
      </c>
    </row>
    <row r="14" spans="1:14" ht="13.5">
      <c r="A14" s="15">
        <v>2016</v>
      </c>
      <c r="B14" s="16">
        <v>17.8</v>
      </c>
      <c r="C14" s="16">
        <v>4.9</v>
      </c>
      <c r="D14" s="16">
        <v>3</v>
      </c>
      <c r="E14" s="16">
        <v>2.4</v>
      </c>
      <c r="F14" s="16">
        <v>9.4</v>
      </c>
      <c r="G14" s="16">
        <v>19.7</v>
      </c>
      <c r="H14" s="16">
        <v>1.7</v>
      </c>
      <c r="I14" s="16">
        <v>21.4</v>
      </c>
      <c r="J14" s="16">
        <v>-1.9</v>
      </c>
      <c r="K14" s="16">
        <v>-3.6</v>
      </c>
      <c r="L14" s="10">
        <v>74</v>
      </c>
      <c r="M14" s="16"/>
      <c r="N14" s="16">
        <v>-0.6</v>
      </c>
    </row>
    <row r="15" spans="1:14" ht="13.5">
      <c r="A15" s="15">
        <v>2017</v>
      </c>
      <c r="B15" s="16">
        <v>17.7</v>
      </c>
      <c r="C15" s="16">
        <v>4.9</v>
      </c>
      <c r="D15" s="16">
        <v>2.9</v>
      </c>
      <c r="E15" s="16">
        <v>2.5</v>
      </c>
      <c r="F15" s="16">
        <v>9</v>
      </c>
      <c r="G15" s="16">
        <v>19.4</v>
      </c>
      <c r="H15" s="16">
        <v>2.1</v>
      </c>
      <c r="I15" s="16">
        <v>21.5</v>
      </c>
      <c r="J15" s="16">
        <v>-1.7</v>
      </c>
      <c r="K15" s="16">
        <v>-3.8</v>
      </c>
      <c r="L15" s="10">
        <v>75</v>
      </c>
      <c r="M15" s="16"/>
      <c r="N15" s="16">
        <v>-0.6</v>
      </c>
    </row>
    <row r="16" spans="1:14" ht="13.5">
      <c r="A16" s="15">
        <v>2018</v>
      </c>
      <c r="B16" s="16">
        <v>17.6</v>
      </c>
      <c r="C16" s="16">
        <v>5</v>
      </c>
      <c r="D16" s="16">
        <v>2.9</v>
      </c>
      <c r="E16" s="16">
        <v>2.5</v>
      </c>
      <c r="F16" s="16">
        <v>8.7</v>
      </c>
      <c r="G16" s="16">
        <v>19.1</v>
      </c>
      <c r="H16" s="16">
        <v>2.4</v>
      </c>
      <c r="I16" s="16">
        <v>21.6</v>
      </c>
      <c r="J16" s="16">
        <v>-1.5</v>
      </c>
      <c r="K16" s="16">
        <v>-3.9</v>
      </c>
      <c r="L16" s="10">
        <v>76</v>
      </c>
      <c r="M16" s="16"/>
      <c r="N16" s="16">
        <v>-0.6</v>
      </c>
    </row>
    <row r="17" spans="1:14" ht="13.5">
      <c r="A17" s="15">
        <v>2019</v>
      </c>
      <c r="B17" s="16">
        <v>17.6</v>
      </c>
      <c r="C17" s="16">
        <v>5.1</v>
      </c>
      <c r="D17" s="16">
        <v>3</v>
      </c>
      <c r="E17" s="16">
        <v>2.5</v>
      </c>
      <c r="F17" s="16">
        <v>8.6</v>
      </c>
      <c r="G17" s="16">
        <v>19.3</v>
      </c>
      <c r="H17" s="16">
        <v>2.7</v>
      </c>
      <c r="I17" s="16">
        <v>22</v>
      </c>
      <c r="J17" s="16">
        <v>-1.6</v>
      </c>
      <c r="K17" s="16">
        <v>-4.4</v>
      </c>
      <c r="L17" s="10">
        <v>77</v>
      </c>
      <c r="M17" s="16"/>
      <c r="N17" s="16">
        <v>-0.7</v>
      </c>
    </row>
    <row r="18" spans="1:14" ht="13.5">
      <c r="A18" s="15">
        <v>2020</v>
      </c>
      <c r="B18" s="16">
        <v>17.7</v>
      </c>
      <c r="C18" s="16">
        <v>5.2</v>
      </c>
      <c r="D18" s="16">
        <v>3.1</v>
      </c>
      <c r="E18" s="16">
        <v>2.6</v>
      </c>
      <c r="F18" s="16">
        <v>8.4</v>
      </c>
      <c r="G18" s="16">
        <v>19.3</v>
      </c>
      <c r="H18" s="16">
        <v>3</v>
      </c>
      <c r="I18" s="16">
        <v>22.3</v>
      </c>
      <c r="J18" s="16">
        <v>-1.6</v>
      </c>
      <c r="K18" s="16">
        <v>-4.6</v>
      </c>
      <c r="L18" s="10">
        <v>79</v>
      </c>
      <c r="M18" s="16"/>
      <c r="N18" s="16">
        <v>-0.7</v>
      </c>
    </row>
    <row r="19" spans="1:14" ht="13.5">
      <c r="A19" s="15">
        <v>2021</v>
      </c>
      <c r="B19" s="16">
        <v>17.8</v>
      </c>
      <c r="C19" s="16">
        <v>5.3</v>
      </c>
      <c r="D19" s="16">
        <v>3.2</v>
      </c>
      <c r="E19" s="16">
        <v>2.6</v>
      </c>
      <c r="F19" s="16">
        <v>8.3</v>
      </c>
      <c r="G19" s="16">
        <v>19.4</v>
      </c>
      <c r="H19" s="16">
        <v>3.1</v>
      </c>
      <c r="I19" s="16">
        <v>22.5</v>
      </c>
      <c r="J19" s="16">
        <v>-1.6</v>
      </c>
      <c r="K19" s="16">
        <v>-4.8</v>
      </c>
      <c r="L19" s="10">
        <v>81</v>
      </c>
      <c r="M19" s="16"/>
      <c r="N19" s="16">
        <v>-0.7</v>
      </c>
    </row>
    <row r="20" spans="1:14" ht="13.5">
      <c r="A20" s="15">
        <v>2022</v>
      </c>
      <c r="B20" s="16">
        <v>17.8</v>
      </c>
      <c r="C20" s="16">
        <v>5.4</v>
      </c>
      <c r="D20" s="16">
        <v>3.4</v>
      </c>
      <c r="E20" s="16">
        <v>2.6</v>
      </c>
      <c r="F20" s="16">
        <v>8.2</v>
      </c>
      <c r="G20" s="16">
        <v>19.7</v>
      </c>
      <c r="H20" s="16">
        <v>3.3</v>
      </c>
      <c r="I20" s="16">
        <v>23</v>
      </c>
      <c r="J20" s="16">
        <v>-1.8</v>
      </c>
      <c r="K20" s="16">
        <v>-5.1</v>
      </c>
      <c r="L20" s="10">
        <v>83</v>
      </c>
      <c r="M20" s="16"/>
      <c r="N20" s="16">
        <v>-0.7</v>
      </c>
    </row>
    <row r="21" spans="1:14" ht="13.5">
      <c r="A21" s="15">
        <v>2023</v>
      </c>
      <c r="B21" s="16">
        <v>17.9</v>
      </c>
      <c r="C21" s="16">
        <v>5.5</v>
      </c>
      <c r="D21" s="16">
        <v>3.4</v>
      </c>
      <c r="E21" s="16">
        <v>2.7</v>
      </c>
      <c r="F21" s="16">
        <v>8</v>
      </c>
      <c r="G21" s="16">
        <v>19.5</v>
      </c>
      <c r="H21" s="16">
        <v>3.5</v>
      </c>
      <c r="I21" s="16">
        <v>23</v>
      </c>
      <c r="J21" s="16">
        <v>-1.6</v>
      </c>
      <c r="K21" s="16">
        <v>-5</v>
      </c>
      <c r="L21" s="10">
        <v>85</v>
      </c>
      <c r="M21" s="16"/>
      <c r="N21" s="16">
        <v>-0.7</v>
      </c>
    </row>
    <row r="22" spans="1:14" ht="13.5">
      <c r="A22" s="15">
        <v>2024</v>
      </c>
      <c r="B22" s="16">
        <v>18</v>
      </c>
      <c r="C22" s="16">
        <v>5.6</v>
      </c>
      <c r="D22" s="16">
        <v>3.3</v>
      </c>
      <c r="E22" s="16">
        <v>2.7</v>
      </c>
      <c r="F22" s="16">
        <v>7.7</v>
      </c>
      <c r="G22" s="16">
        <v>19.4</v>
      </c>
      <c r="H22" s="16">
        <v>3.6</v>
      </c>
      <c r="I22" s="16">
        <v>23</v>
      </c>
      <c r="J22" s="16">
        <v>-1.3</v>
      </c>
      <c r="K22" s="16">
        <v>-4.9</v>
      </c>
      <c r="L22" s="10">
        <v>87</v>
      </c>
      <c r="M22" s="16"/>
      <c r="N22" s="16">
        <v>-0.8</v>
      </c>
    </row>
    <row r="23" spans="1:14" ht="13.5">
      <c r="A23" s="15">
        <v>2025</v>
      </c>
      <c r="B23" s="16">
        <v>18</v>
      </c>
      <c r="C23" s="16">
        <v>5.7</v>
      </c>
      <c r="D23" s="16">
        <v>3.4</v>
      </c>
      <c r="E23" s="16">
        <v>2.7</v>
      </c>
      <c r="F23" s="16">
        <v>8</v>
      </c>
      <c r="G23" s="16">
        <v>19.9</v>
      </c>
      <c r="H23" s="16">
        <v>3.7</v>
      </c>
      <c r="I23" s="16">
        <v>23.6</v>
      </c>
      <c r="J23" s="16">
        <v>-1.8</v>
      </c>
      <c r="K23" s="16">
        <v>-5.6</v>
      </c>
      <c r="L23" s="10">
        <v>89</v>
      </c>
      <c r="M23" s="16"/>
      <c r="N23" s="16">
        <v>-0.8</v>
      </c>
    </row>
    <row r="24" spans="1:14" ht="13.5">
      <c r="A24" s="15">
        <v>2026</v>
      </c>
      <c r="B24" s="16">
        <v>18</v>
      </c>
      <c r="C24" s="16">
        <v>5.8</v>
      </c>
      <c r="D24" s="16">
        <v>3.5</v>
      </c>
      <c r="E24" s="16">
        <v>2.8</v>
      </c>
      <c r="F24" s="16">
        <v>8.2</v>
      </c>
      <c r="G24" s="16">
        <v>20.3</v>
      </c>
      <c r="H24" s="16">
        <v>3.9</v>
      </c>
      <c r="I24" s="16">
        <v>24.2</v>
      </c>
      <c r="J24" s="16">
        <v>-2.3</v>
      </c>
      <c r="K24" s="16">
        <v>-6.2</v>
      </c>
      <c r="L24" s="10">
        <v>92</v>
      </c>
      <c r="M24" s="16"/>
      <c r="N24" s="16">
        <v>-0.8</v>
      </c>
    </row>
    <row r="25" spans="1:14" ht="13.5">
      <c r="A25" s="15">
        <v>2027</v>
      </c>
      <c r="B25" s="16">
        <v>18</v>
      </c>
      <c r="C25" s="16">
        <v>5.9</v>
      </c>
      <c r="D25" s="16">
        <v>3.6</v>
      </c>
      <c r="E25" s="16">
        <v>2.8</v>
      </c>
      <c r="F25" s="16">
        <v>8.4</v>
      </c>
      <c r="G25" s="16">
        <v>20.7</v>
      </c>
      <c r="H25" s="16">
        <v>4.1</v>
      </c>
      <c r="I25" s="16">
        <v>24.9</v>
      </c>
      <c r="J25" s="16">
        <v>-2.7</v>
      </c>
      <c r="K25" s="16">
        <v>-6.8</v>
      </c>
      <c r="L25" s="10">
        <v>95</v>
      </c>
      <c r="M25" s="16"/>
      <c r="N25" s="16">
        <v>-0.8</v>
      </c>
    </row>
    <row r="26" spans="1:14" ht="13.5">
      <c r="A26" s="15">
        <v>2028</v>
      </c>
      <c r="B26" s="16">
        <v>18</v>
      </c>
      <c r="C26" s="16">
        <v>6</v>
      </c>
      <c r="D26" s="16">
        <v>3.7</v>
      </c>
      <c r="E26" s="16">
        <v>2.9</v>
      </c>
      <c r="F26" s="16">
        <v>8.6</v>
      </c>
      <c r="G26" s="16">
        <v>21.2</v>
      </c>
      <c r="H26" s="16">
        <v>4.3</v>
      </c>
      <c r="I26" s="16">
        <v>25.5</v>
      </c>
      <c r="J26" s="16">
        <v>-3.1</v>
      </c>
      <c r="K26" s="16">
        <v>-7.5</v>
      </c>
      <c r="L26" s="10">
        <v>99</v>
      </c>
      <c r="M26" s="16"/>
      <c r="N26" s="16">
        <v>-0.8</v>
      </c>
    </row>
    <row r="27" spans="1:14" ht="13.5">
      <c r="A27" s="15">
        <v>2029</v>
      </c>
      <c r="B27" s="16">
        <v>18</v>
      </c>
      <c r="C27" s="16">
        <v>6.1</v>
      </c>
      <c r="D27" s="16">
        <v>3.8</v>
      </c>
      <c r="E27" s="16">
        <v>2.9</v>
      </c>
      <c r="F27" s="16">
        <v>8.8</v>
      </c>
      <c r="G27" s="16">
        <v>21.6</v>
      </c>
      <c r="H27" s="16">
        <v>4.5</v>
      </c>
      <c r="I27" s="16">
        <v>26.1</v>
      </c>
      <c r="J27" s="16">
        <v>-3.6</v>
      </c>
      <c r="K27" s="16">
        <v>-8.1</v>
      </c>
      <c r="L27" s="10">
        <v>103</v>
      </c>
      <c r="M27" s="16"/>
      <c r="N27" s="16">
        <v>-0.9</v>
      </c>
    </row>
    <row r="28" spans="1:14" ht="13.5">
      <c r="A28" s="15">
        <v>2030</v>
      </c>
      <c r="B28" s="16">
        <v>18</v>
      </c>
      <c r="C28" s="16">
        <v>6.2</v>
      </c>
      <c r="D28" s="16">
        <v>3.9</v>
      </c>
      <c r="E28" s="16">
        <v>3</v>
      </c>
      <c r="F28" s="16">
        <v>9.1</v>
      </c>
      <c r="G28" s="16">
        <v>22.1</v>
      </c>
      <c r="H28" s="16">
        <v>4.7</v>
      </c>
      <c r="I28" s="16">
        <v>26.8</v>
      </c>
      <c r="J28" s="16">
        <v>-4.1</v>
      </c>
      <c r="K28" s="16">
        <v>-8.7</v>
      </c>
      <c r="L28" s="10">
        <v>108</v>
      </c>
      <c r="M28" s="16"/>
      <c r="N28" s="16">
        <v>-0.9</v>
      </c>
    </row>
    <row r="29" spans="1:14" ht="13.5">
      <c r="A29" s="15">
        <v>2031</v>
      </c>
      <c r="B29" s="16">
        <v>18</v>
      </c>
      <c r="C29" s="16">
        <v>6.2</v>
      </c>
      <c r="D29" s="16">
        <v>4</v>
      </c>
      <c r="E29" s="16">
        <v>3</v>
      </c>
      <c r="F29" s="16">
        <v>9.3</v>
      </c>
      <c r="G29" s="16">
        <v>22.5</v>
      </c>
      <c r="H29" s="16">
        <v>4.9</v>
      </c>
      <c r="I29" s="16">
        <v>27.4</v>
      </c>
      <c r="J29" s="16">
        <v>-4.5</v>
      </c>
      <c r="K29" s="16">
        <v>-9.3</v>
      </c>
      <c r="L29" s="10">
        <v>113</v>
      </c>
      <c r="M29" s="16"/>
      <c r="N29" s="16">
        <v>-0.9</v>
      </c>
    </row>
    <row r="30" spans="1:14" ht="13.5">
      <c r="A30" s="15">
        <v>2032</v>
      </c>
      <c r="B30" s="16">
        <v>18</v>
      </c>
      <c r="C30" s="16">
        <v>6.3</v>
      </c>
      <c r="D30" s="16">
        <v>4.1</v>
      </c>
      <c r="E30" s="16">
        <v>3.1</v>
      </c>
      <c r="F30" s="16">
        <v>9.5</v>
      </c>
      <c r="G30" s="16">
        <v>22.9</v>
      </c>
      <c r="H30" s="16">
        <v>5.1</v>
      </c>
      <c r="I30" s="16">
        <v>28</v>
      </c>
      <c r="J30" s="16">
        <v>-4.9</v>
      </c>
      <c r="K30" s="16">
        <v>-10</v>
      </c>
      <c r="L30" s="10">
        <v>118</v>
      </c>
      <c r="M30" s="16"/>
      <c r="N30" s="16">
        <v>-0.9</v>
      </c>
    </row>
    <row r="31" spans="1:14" ht="13.5">
      <c r="A31" s="15">
        <v>2033</v>
      </c>
      <c r="B31" s="16">
        <v>18</v>
      </c>
      <c r="C31" s="16">
        <v>6.3</v>
      </c>
      <c r="D31" s="16">
        <v>4.2</v>
      </c>
      <c r="E31" s="16">
        <v>3.1</v>
      </c>
      <c r="F31" s="16">
        <v>9.7</v>
      </c>
      <c r="G31" s="16">
        <v>23.3</v>
      </c>
      <c r="H31" s="16">
        <v>5.3</v>
      </c>
      <c r="I31" s="16">
        <v>28.7</v>
      </c>
      <c r="J31" s="16">
        <v>-5.3</v>
      </c>
      <c r="K31" s="16">
        <v>-10.6</v>
      </c>
      <c r="L31" s="10">
        <v>124</v>
      </c>
      <c r="M31" s="16"/>
      <c r="N31" s="16">
        <v>-1</v>
      </c>
    </row>
    <row r="32" spans="1:14" ht="13.5">
      <c r="A32" s="15">
        <v>2034</v>
      </c>
      <c r="B32" s="16">
        <v>18</v>
      </c>
      <c r="C32" s="16">
        <v>6.4</v>
      </c>
      <c r="D32" s="16">
        <v>4.3</v>
      </c>
      <c r="E32" s="16">
        <v>3.1</v>
      </c>
      <c r="F32" s="16">
        <v>9.9</v>
      </c>
      <c r="G32" s="16">
        <v>23.7</v>
      </c>
      <c r="H32" s="16">
        <v>5.6</v>
      </c>
      <c r="I32" s="16">
        <v>29.3</v>
      </c>
      <c r="J32" s="16">
        <v>-5.7</v>
      </c>
      <c r="K32" s="16">
        <v>-11.3</v>
      </c>
      <c r="L32" s="10">
        <v>130</v>
      </c>
      <c r="M32" s="16"/>
      <c r="N32" s="16">
        <v>-1</v>
      </c>
    </row>
    <row r="33" spans="1:14" ht="13.5">
      <c r="A33" s="15">
        <v>2035</v>
      </c>
      <c r="B33" s="16">
        <v>18</v>
      </c>
      <c r="C33" s="16">
        <v>6.4</v>
      </c>
      <c r="D33" s="16">
        <v>4.4</v>
      </c>
      <c r="E33" s="16">
        <v>3.2</v>
      </c>
      <c r="F33" s="16">
        <v>9.9</v>
      </c>
      <c r="G33" s="16">
        <v>23.9</v>
      </c>
      <c r="H33" s="16">
        <v>5.9</v>
      </c>
      <c r="I33" s="16">
        <v>29.7</v>
      </c>
      <c r="J33" s="16">
        <v>-5.8</v>
      </c>
      <c r="K33" s="16">
        <v>-11.7</v>
      </c>
      <c r="L33" s="10">
        <v>137</v>
      </c>
      <c r="M33" s="16"/>
      <c r="N33" s="16">
        <v>-1</v>
      </c>
    </row>
    <row r="34" spans="1:14" ht="13.5">
      <c r="A34" s="15">
        <v>2036</v>
      </c>
      <c r="B34" s="16">
        <v>18</v>
      </c>
      <c r="C34" s="16">
        <v>6.4</v>
      </c>
      <c r="D34" s="16">
        <v>4.5</v>
      </c>
      <c r="E34" s="16">
        <v>3.2</v>
      </c>
      <c r="F34" s="16">
        <v>9.9</v>
      </c>
      <c r="G34" s="16">
        <v>24</v>
      </c>
      <c r="H34" s="16">
        <v>6.2</v>
      </c>
      <c r="I34" s="16">
        <v>30.2</v>
      </c>
      <c r="J34" s="16">
        <v>-6</v>
      </c>
      <c r="K34" s="16">
        <v>-12.2</v>
      </c>
      <c r="L34" s="10">
        <v>143</v>
      </c>
      <c r="M34" s="16"/>
      <c r="N34" s="16">
        <v>-1</v>
      </c>
    </row>
    <row r="35" spans="1:14" ht="13.5">
      <c r="A35" s="15">
        <v>2037</v>
      </c>
      <c r="B35" s="16">
        <v>18</v>
      </c>
      <c r="C35" s="16">
        <v>6.4</v>
      </c>
      <c r="D35" s="16">
        <v>4.6</v>
      </c>
      <c r="E35" s="16">
        <v>3.3</v>
      </c>
      <c r="F35" s="16">
        <v>9.9</v>
      </c>
      <c r="G35" s="16">
        <v>24.2</v>
      </c>
      <c r="H35" s="16">
        <v>6.5</v>
      </c>
      <c r="I35" s="16">
        <v>30.6</v>
      </c>
      <c r="J35" s="16">
        <v>-6.1</v>
      </c>
      <c r="K35" s="16">
        <v>-12.6</v>
      </c>
      <c r="L35" s="10">
        <v>150</v>
      </c>
      <c r="M35" s="16"/>
      <c r="N35" s="16">
        <v>-1.1</v>
      </c>
    </row>
    <row r="36" spans="1:14" ht="13.5">
      <c r="A36" s="15">
        <v>2038</v>
      </c>
      <c r="B36" s="16">
        <v>18</v>
      </c>
      <c r="C36" s="16">
        <v>6.4</v>
      </c>
      <c r="D36" s="16">
        <v>4.6</v>
      </c>
      <c r="E36" s="16">
        <v>3.3</v>
      </c>
      <c r="F36" s="16">
        <v>9.9</v>
      </c>
      <c r="G36" s="16">
        <v>24.3</v>
      </c>
      <c r="H36" s="16">
        <v>6.7</v>
      </c>
      <c r="I36" s="16">
        <v>31</v>
      </c>
      <c r="J36" s="16">
        <v>-6.2</v>
      </c>
      <c r="K36" s="16">
        <v>-13</v>
      </c>
      <c r="L36" s="10">
        <v>156</v>
      </c>
      <c r="M36" s="16"/>
      <c r="N36" s="16">
        <v>-1.1</v>
      </c>
    </row>
    <row r="37" spans="1:14" ht="13.5">
      <c r="A37" s="15">
        <v>2039</v>
      </c>
      <c r="B37" s="16">
        <v>18</v>
      </c>
      <c r="C37" s="16">
        <v>6.3</v>
      </c>
      <c r="D37" s="16">
        <v>4.7</v>
      </c>
      <c r="E37" s="16">
        <v>3.4</v>
      </c>
      <c r="F37" s="16">
        <v>9.9</v>
      </c>
      <c r="G37" s="16">
        <v>24.4</v>
      </c>
      <c r="H37" s="16">
        <v>7</v>
      </c>
      <c r="I37" s="16">
        <v>31.4</v>
      </c>
      <c r="J37" s="16">
        <v>-6.4</v>
      </c>
      <c r="K37" s="16">
        <v>-13.4</v>
      </c>
      <c r="L37" s="10">
        <v>163</v>
      </c>
      <c r="M37" s="16"/>
      <c r="N37" s="16">
        <v>-1.1</v>
      </c>
    </row>
    <row r="38" spans="1:14" ht="13.5">
      <c r="A38" s="15">
        <v>2040</v>
      </c>
      <c r="B38" s="16">
        <v>18</v>
      </c>
      <c r="C38" s="16">
        <v>6.3</v>
      </c>
      <c r="D38" s="16">
        <v>4.8</v>
      </c>
      <c r="E38" s="16">
        <v>3.4</v>
      </c>
      <c r="F38" s="16">
        <v>9.9</v>
      </c>
      <c r="G38" s="16">
        <v>24.5</v>
      </c>
      <c r="H38" s="16">
        <v>7.3</v>
      </c>
      <c r="I38" s="16">
        <v>31.8</v>
      </c>
      <c r="J38" s="16">
        <v>-6.5</v>
      </c>
      <c r="K38" s="16">
        <v>-13.8</v>
      </c>
      <c r="L38" s="10">
        <v>170</v>
      </c>
      <c r="M38" s="16"/>
      <c r="N38" s="16">
        <v>-1.1</v>
      </c>
    </row>
    <row r="39" spans="1:14" ht="13.5">
      <c r="A39" s="15">
        <v>2041</v>
      </c>
      <c r="B39" s="16">
        <v>18</v>
      </c>
      <c r="C39" s="16">
        <v>6.3</v>
      </c>
      <c r="D39" s="16">
        <v>4.9</v>
      </c>
      <c r="E39" s="16">
        <v>3.4</v>
      </c>
      <c r="F39" s="16">
        <v>9.9</v>
      </c>
      <c r="G39" s="16">
        <v>24.6</v>
      </c>
      <c r="H39" s="16">
        <v>7.6</v>
      </c>
      <c r="I39" s="16">
        <v>32.2</v>
      </c>
      <c r="J39" s="16">
        <v>-6.6</v>
      </c>
      <c r="K39" s="16">
        <v>-14.2</v>
      </c>
      <c r="L39" s="10">
        <v>177</v>
      </c>
      <c r="M39" s="16"/>
      <c r="N39" s="16">
        <v>-1.1</v>
      </c>
    </row>
    <row r="40" spans="1:14" ht="13.5">
      <c r="A40" s="15">
        <v>2042</v>
      </c>
      <c r="B40" s="16">
        <v>18</v>
      </c>
      <c r="C40" s="16">
        <v>6.2</v>
      </c>
      <c r="D40" s="16">
        <v>5</v>
      </c>
      <c r="E40" s="16">
        <v>3.5</v>
      </c>
      <c r="F40" s="16">
        <v>9.9</v>
      </c>
      <c r="G40" s="16">
        <v>24.7</v>
      </c>
      <c r="H40" s="16">
        <v>8</v>
      </c>
      <c r="I40" s="16">
        <v>32.7</v>
      </c>
      <c r="J40" s="16">
        <v>-6.7</v>
      </c>
      <c r="K40" s="16">
        <v>-14.6</v>
      </c>
      <c r="L40" s="10">
        <v>184</v>
      </c>
      <c r="M40" s="16"/>
      <c r="N40" s="16">
        <v>-1.2</v>
      </c>
    </row>
    <row r="41" spans="1:14" ht="13.5">
      <c r="A41" s="15">
        <v>2043</v>
      </c>
      <c r="B41" s="16">
        <v>18</v>
      </c>
      <c r="C41" s="16">
        <v>6.2</v>
      </c>
      <c r="D41" s="16">
        <v>5.1</v>
      </c>
      <c r="E41" s="16">
        <v>3.5</v>
      </c>
      <c r="F41" s="16">
        <v>9.9</v>
      </c>
      <c r="G41" s="16">
        <v>24.8</v>
      </c>
      <c r="H41" s="16">
        <v>8.3</v>
      </c>
      <c r="I41" s="16">
        <v>33.1</v>
      </c>
      <c r="J41" s="16">
        <v>-6.8</v>
      </c>
      <c r="K41" s="16">
        <v>-15</v>
      </c>
      <c r="L41" s="10">
        <v>191</v>
      </c>
      <c r="M41" s="16"/>
      <c r="N41" s="16">
        <v>-1.2</v>
      </c>
    </row>
    <row r="42" spans="1:14" ht="13.5">
      <c r="A42" s="15">
        <v>2044</v>
      </c>
      <c r="B42" s="16">
        <v>18</v>
      </c>
      <c r="C42" s="16">
        <v>6.2</v>
      </c>
      <c r="D42" s="16">
        <v>5.1</v>
      </c>
      <c r="E42" s="16">
        <v>3.6</v>
      </c>
      <c r="F42" s="16">
        <v>9.9</v>
      </c>
      <c r="G42" s="16">
        <v>24.9</v>
      </c>
      <c r="H42" s="16">
        <v>8.6</v>
      </c>
      <c r="I42" s="16">
        <v>33.5</v>
      </c>
      <c r="J42" s="16">
        <v>-6.9</v>
      </c>
      <c r="K42" s="16">
        <v>-15.4</v>
      </c>
      <c r="L42" s="10">
        <v>198</v>
      </c>
      <c r="M42" s="16"/>
      <c r="N42" s="16">
        <v>-1.2</v>
      </c>
    </row>
    <row r="43" spans="1:14" ht="13.5">
      <c r="A43" s="15">
        <v>2045</v>
      </c>
      <c r="B43" s="16">
        <v>18</v>
      </c>
      <c r="C43" s="16">
        <v>6.2</v>
      </c>
      <c r="D43" s="16">
        <v>5.2</v>
      </c>
      <c r="E43" s="16">
        <v>3.6</v>
      </c>
      <c r="F43" s="16">
        <v>9.9</v>
      </c>
      <c r="G43" s="16">
        <v>25</v>
      </c>
      <c r="H43" s="16">
        <v>8.9</v>
      </c>
      <c r="I43" s="16">
        <v>33.9</v>
      </c>
      <c r="J43" s="16">
        <v>-6.9</v>
      </c>
      <c r="K43" s="16">
        <v>-15.8</v>
      </c>
      <c r="L43" s="10">
        <v>205</v>
      </c>
      <c r="M43" s="16"/>
      <c r="N43" s="16">
        <v>-1.2</v>
      </c>
    </row>
    <row r="44" spans="1:14" ht="13.5">
      <c r="A44" s="15">
        <v>2046</v>
      </c>
      <c r="B44" s="16">
        <v>18</v>
      </c>
      <c r="C44" s="16">
        <v>6.2</v>
      </c>
      <c r="D44" s="16">
        <v>5.3</v>
      </c>
      <c r="E44" s="16">
        <v>3.6</v>
      </c>
      <c r="F44" s="16">
        <v>9.9</v>
      </c>
      <c r="G44" s="16">
        <v>25.1</v>
      </c>
      <c r="H44" s="16">
        <v>9.2</v>
      </c>
      <c r="I44" s="16">
        <v>34.3</v>
      </c>
      <c r="J44" s="16">
        <v>-7.1</v>
      </c>
      <c r="K44" s="16">
        <v>-16.3</v>
      </c>
      <c r="L44" s="10">
        <v>213</v>
      </c>
      <c r="M44" s="16"/>
      <c r="N44" s="16">
        <v>-1.2</v>
      </c>
    </row>
    <row r="45" spans="1:14" ht="13.5">
      <c r="A45" s="15">
        <v>2047</v>
      </c>
      <c r="B45" s="16">
        <v>18</v>
      </c>
      <c r="C45" s="16">
        <v>6.2</v>
      </c>
      <c r="D45" s="16">
        <v>5.4</v>
      </c>
      <c r="E45" s="16">
        <v>3.7</v>
      </c>
      <c r="F45" s="16">
        <v>9.9</v>
      </c>
      <c r="G45" s="16">
        <v>25.2</v>
      </c>
      <c r="H45" s="16">
        <v>9.6</v>
      </c>
      <c r="I45" s="16">
        <v>34.8</v>
      </c>
      <c r="J45" s="16">
        <v>-7.2</v>
      </c>
      <c r="K45" s="16">
        <v>-16.7</v>
      </c>
      <c r="L45" s="10">
        <v>220</v>
      </c>
      <c r="M45" s="16"/>
      <c r="N45" s="16">
        <v>-1.3</v>
      </c>
    </row>
    <row r="46" spans="1:14" ht="13.5">
      <c r="A46" s="15">
        <v>2048</v>
      </c>
      <c r="B46" s="16">
        <v>18</v>
      </c>
      <c r="C46" s="16">
        <v>6.2</v>
      </c>
      <c r="D46" s="16">
        <v>5.4</v>
      </c>
      <c r="E46" s="16">
        <v>3.7</v>
      </c>
      <c r="F46" s="16">
        <v>9.9</v>
      </c>
      <c r="G46" s="16">
        <v>25.3</v>
      </c>
      <c r="H46" s="16">
        <v>9.9</v>
      </c>
      <c r="I46" s="16">
        <v>35.3</v>
      </c>
      <c r="J46" s="16">
        <v>-7.3</v>
      </c>
      <c r="K46" s="16">
        <v>-17.2</v>
      </c>
      <c r="L46" s="10">
        <v>228</v>
      </c>
      <c r="M46" s="16"/>
      <c r="N46" s="16">
        <v>-1.3</v>
      </c>
    </row>
    <row r="47" spans="1:14" ht="13.5">
      <c r="A47" s="15">
        <v>2049</v>
      </c>
      <c r="B47" s="16">
        <v>18</v>
      </c>
      <c r="C47" s="16">
        <v>6.2</v>
      </c>
      <c r="D47" s="16">
        <v>5.5</v>
      </c>
      <c r="E47" s="16">
        <v>3.7</v>
      </c>
      <c r="F47" s="16">
        <v>9.9</v>
      </c>
      <c r="G47" s="16">
        <v>25.4</v>
      </c>
      <c r="H47" s="16">
        <v>10.3</v>
      </c>
      <c r="I47" s="16">
        <v>35.7</v>
      </c>
      <c r="J47" s="16">
        <v>-7.4</v>
      </c>
      <c r="K47" s="16">
        <v>-17.7</v>
      </c>
      <c r="L47" s="10">
        <v>237</v>
      </c>
      <c r="M47" s="16"/>
      <c r="N47" s="16">
        <v>-1.3</v>
      </c>
    </row>
    <row r="48" spans="1:14" ht="13.5">
      <c r="A48" s="15">
        <v>2050</v>
      </c>
      <c r="B48" s="16">
        <v>18</v>
      </c>
      <c r="C48" s="16">
        <v>6.2</v>
      </c>
      <c r="D48" s="16">
        <v>5.6</v>
      </c>
      <c r="E48" s="16">
        <v>3.8</v>
      </c>
      <c r="F48" s="16">
        <v>9.9</v>
      </c>
      <c r="G48" s="16">
        <v>25.5</v>
      </c>
      <c r="H48" s="16">
        <v>10.7</v>
      </c>
      <c r="I48" s="16">
        <v>36.2</v>
      </c>
      <c r="J48" s="16">
        <v>-7.5</v>
      </c>
      <c r="K48" s="16">
        <v>-18.2</v>
      </c>
      <c r="L48" s="10">
        <v>245</v>
      </c>
      <c r="M48" s="16"/>
      <c r="N48" s="16">
        <v>-1.3</v>
      </c>
    </row>
    <row r="49" spans="1:14" ht="15.75">
      <c r="A49" s="15">
        <v>2051</v>
      </c>
      <c r="B49" s="16">
        <v>18</v>
      </c>
      <c r="C49" s="16">
        <v>6.2</v>
      </c>
      <c r="D49" s="16">
        <v>5.7</v>
      </c>
      <c r="E49" s="16">
        <v>3.8</v>
      </c>
      <c r="F49" s="16">
        <v>9.9</v>
      </c>
      <c r="G49" s="16">
        <v>25.6</v>
      </c>
      <c r="H49" s="17" t="s">
        <v>17</v>
      </c>
      <c r="I49" s="17" t="s">
        <v>17</v>
      </c>
      <c r="J49" s="16">
        <v>-7.6</v>
      </c>
      <c r="K49" s="17" t="s">
        <v>17</v>
      </c>
      <c r="L49" s="10" t="s">
        <v>18</v>
      </c>
      <c r="M49" s="16"/>
      <c r="N49" s="16">
        <v>-1.3</v>
      </c>
    </row>
    <row r="50" spans="1:14" ht="15.75">
      <c r="A50" s="15">
        <v>2052</v>
      </c>
      <c r="B50" s="16">
        <v>18</v>
      </c>
      <c r="C50" s="16">
        <v>6.2</v>
      </c>
      <c r="D50" s="16">
        <v>5.7</v>
      </c>
      <c r="E50" s="16">
        <v>3.8</v>
      </c>
      <c r="F50" s="16">
        <v>9.9</v>
      </c>
      <c r="G50" s="16">
        <v>25.8</v>
      </c>
      <c r="H50" s="17" t="s">
        <v>17</v>
      </c>
      <c r="I50" s="17" t="s">
        <v>17</v>
      </c>
      <c r="J50" s="16">
        <v>-7.7</v>
      </c>
      <c r="K50" s="17" t="s">
        <v>17</v>
      </c>
      <c r="L50" s="10" t="s">
        <v>18</v>
      </c>
      <c r="M50" s="16"/>
      <c r="N50" s="16">
        <v>-1.4</v>
      </c>
    </row>
    <row r="51" spans="1:14" ht="15.75">
      <c r="A51" s="15">
        <v>2053</v>
      </c>
      <c r="B51" s="16">
        <v>18</v>
      </c>
      <c r="C51" s="16">
        <v>6.2</v>
      </c>
      <c r="D51" s="16">
        <v>5.8</v>
      </c>
      <c r="E51" s="16">
        <v>3.9</v>
      </c>
      <c r="F51" s="16">
        <v>9.9</v>
      </c>
      <c r="G51" s="16">
        <v>25.9</v>
      </c>
      <c r="H51" s="17" t="s">
        <v>17</v>
      </c>
      <c r="I51" s="17" t="s">
        <v>17</v>
      </c>
      <c r="J51" s="16">
        <v>-7.9</v>
      </c>
      <c r="K51" s="17" t="s">
        <v>17</v>
      </c>
      <c r="L51" s="10" t="s">
        <v>18</v>
      </c>
      <c r="M51" s="16"/>
      <c r="N51" s="16">
        <v>-1.4</v>
      </c>
    </row>
    <row r="52" spans="1:14" ht="15.75">
      <c r="A52" s="15">
        <v>2054</v>
      </c>
      <c r="B52" s="16">
        <v>18</v>
      </c>
      <c r="C52" s="16">
        <v>6.2</v>
      </c>
      <c r="D52" s="16">
        <v>5.9</v>
      </c>
      <c r="E52" s="16">
        <v>3.9</v>
      </c>
      <c r="F52" s="16">
        <v>9.9</v>
      </c>
      <c r="G52" s="16">
        <v>26</v>
      </c>
      <c r="H52" s="17" t="s">
        <v>17</v>
      </c>
      <c r="I52" s="17" t="s">
        <v>17</v>
      </c>
      <c r="J52" s="16">
        <v>-8</v>
      </c>
      <c r="K52" s="17" t="s">
        <v>17</v>
      </c>
      <c r="L52" s="10" t="s">
        <v>18</v>
      </c>
      <c r="M52" s="16"/>
      <c r="N52" s="16">
        <v>-1.4</v>
      </c>
    </row>
    <row r="53" spans="1:14" ht="15.75">
      <c r="A53" s="15">
        <v>2055</v>
      </c>
      <c r="B53" s="16">
        <v>18</v>
      </c>
      <c r="C53" s="16">
        <v>6.3</v>
      </c>
      <c r="D53" s="16">
        <v>6</v>
      </c>
      <c r="E53" s="16">
        <v>3.9</v>
      </c>
      <c r="F53" s="16">
        <v>9.9</v>
      </c>
      <c r="G53" s="16">
        <v>26.2</v>
      </c>
      <c r="H53" s="17" t="s">
        <v>17</v>
      </c>
      <c r="I53" s="17" t="s">
        <v>17</v>
      </c>
      <c r="J53" s="16">
        <v>-8.1</v>
      </c>
      <c r="K53" s="17" t="s">
        <v>17</v>
      </c>
      <c r="L53" s="10" t="s">
        <v>18</v>
      </c>
      <c r="M53" s="16"/>
      <c r="N53" s="16">
        <v>-1.4</v>
      </c>
    </row>
    <row r="54" spans="1:14" ht="15.75">
      <c r="A54" s="15">
        <v>2056</v>
      </c>
      <c r="B54" s="16">
        <v>18</v>
      </c>
      <c r="C54" s="16">
        <v>6.3</v>
      </c>
      <c r="D54" s="16">
        <v>6.1</v>
      </c>
      <c r="E54" s="16">
        <v>3.9</v>
      </c>
      <c r="F54" s="16">
        <v>9.9</v>
      </c>
      <c r="G54" s="16">
        <v>26.4</v>
      </c>
      <c r="H54" s="17" t="s">
        <v>17</v>
      </c>
      <c r="I54" s="17" t="s">
        <v>17</v>
      </c>
      <c r="J54" s="16">
        <v>-8.3</v>
      </c>
      <c r="K54" s="17" t="s">
        <v>17</v>
      </c>
      <c r="L54" s="10" t="s">
        <v>18</v>
      </c>
      <c r="M54" s="16"/>
      <c r="N54" s="16">
        <v>-1.5</v>
      </c>
    </row>
    <row r="55" spans="1:14" ht="15.75">
      <c r="A55" s="15">
        <v>2057</v>
      </c>
      <c r="B55" s="16">
        <v>18</v>
      </c>
      <c r="C55" s="16">
        <v>6.3</v>
      </c>
      <c r="D55" s="16">
        <v>6.2</v>
      </c>
      <c r="E55" s="16">
        <v>4</v>
      </c>
      <c r="F55" s="16">
        <v>9.9</v>
      </c>
      <c r="G55" s="16">
        <v>26.5</v>
      </c>
      <c r="H55" s="17" t="s">
        <v>17</v>
      </c>
      <c r="I55" s="17" t="s">
        <v>17</v>
      </c>
      <c r="J55" s="16">
        <v>-8.5</v>
      </c>
      <c r="K55" s="17" t="s">
        <v>17</v>
      </c>
      <c r="L55" s="10" t="s">
        <v>18</v>
      </c>
      <c r="M55" s="16"/>
      <c r="N55" s="16">
        <v>-1.5</v>
      </c>
    </row>
    <row r="56" spans="1:14" ht="15.75">
      <c r="A56" s="15">
        <v>2058</v>
      </c>
      <c r="B56" s="16">
        <v>18</v>
      </c>
      <c r="C56" s="16">
        <v>6.4</v>
      </c>
      <c r="D56" s="16">
        <v>6.2</v>
      </c>
      <c r="E56" s="16">
        <v>4</v>
      </c>
      <c r="F56" s="16">
        <v>9.9</v>
      </c>
      <c r="G56" s="16">
        <v>26.6</v>
      </c>
      <c r="H56" s="17" t="s">
        <v>17</v>
      </c>
      <c r="I56" s="17" t="s">
        <v>17</v>
      </c>
      <c r="J56" s="16">
        <v>-8.6</v>
      </c>
      <c r="K56" s="17" t="s">
        <v>17</v>
      </c>
      <c r="L56" s="10" t="s">
        <v>18</v>
      </c>
      <c r="M56" s="16"/>
      <c r="N56" s="16">
        <v>-1.5</v>
      </c>
    </row>
    <row r="57" spans="1:14" ht="15.75">
      <c r="A57" s="15">
        <v>2059</v>
      </c>
      <c r="B57" s="16">
        <v>18</v>
      </c>
      <c r="C57" s="16">
        <v>6.4</v>
      </c>
      <c r="D57" s="16">
        <v>6.3</v>
      </c>
      <c r="E57" s="16">
        <v>4</v>
      </c>
      <c r="F57" s="16">
        <v>9.9</v>
      </c>
      <c r="G57" s="16">
        <v>26.8</v>
      </c>
      <c r="H57" s="17" t="s">
        <v>17</v>
      </c>
      <c r="I57" s="17" t="s">
        <v>17</v>
      </c>
      <c r="J57" s="16">
        <v>-8.8</v>
      </c>
      <c r="K57" s="17" t="s">
        <v>17</v>
      </c>
      <c r="L57" s="10" t="s">
        <v>18</v>
      </c>
      <c r="M57" s="16"/>
      <c r="N57" s="16">
        <v>-1.5</v>
      </c>
    </row>
    <row r="58" spans="1:14" ht="15.75">
      <c r="A58" s="15">
        <v>2060</v>
      </c>
      <c r="B58" s="16">
        <v>18</v>
      </c>
      <c r="C58" s="16">
        <v>6.4</v>
      </c>
      <c r="D58" s="16">
        <v>6.4</v>
      </c>
      <c r="E58" s="16">
        <v>4</v>
      </c>
      <c r="F58" s="16">
        <v>9.9</v>
      </c>
      <c r="G58" s="16">
        <v>27</v>
      </c>
      <c r="H58" s="17" t="s">
        <v>17</v>
      </c>
      <c r="I58" s="17" t="s">
        <v>17</v>
      </c>
      <c r="J58" s="16">
        <v>-8.9</v>
      </c>
      <c r="K58" s="17" t="s">
        <v>17</v>
      </c>
      <c r="L58" s="10" t="s">
        <v>18</v>
      </c>
      <c r="M58" s="16"/>
      <c r="N58" s="16">
        <v>-1.6</v>
      </c>
    </row>
    <row r="59" spans="1:14" ht="15.75">
      <c r="A59" s="15">
        <v>2061</v>
      </c>
      <c r="B59" s="16">
        <v>18</v>
      </c>
      <c r="C59" s="16">
        <v>6.5</v>
      </c>
      <c r="D59" s="16">
        <v>6.5</v>
      </c>
      <c r="E59" s="16">
        <v>4.1</v>
      </c>
      <c r="F59" s="16">
        <v>9.9</v>
      </c>
      <c r="G59" s="16">
        <v>27.1</v>
      </c>
      <c r="H59" s="17" t="s">
        <v>17</v>
      </c>
      <c r="I59" s="17" t="s">
        <v>17</v>
      </c>
      <c r="J59" s="16">
        <v>-9.1</v>
      </c>
      <c r="K59" s="17" t="s">
        <v>17</v>
      </c>
      <c r="L59" s="10" t="s">
        <v>18</v>
      </c>
      <c r="M59" s="16"/>
      <c r="N59" s="16">
        <v>-1.6</v>
      </c>
    </row>
    <row r="60" spans="1:14" ht="15.75">
      <c r="A60" s="15">
        <v>2062</v>
      </c>
      <c r="B60" s="16">
        <v>18</v>
      </c>
      <c r="C60" s="16">
        <v>6.5</v>
      </c>
      <c r="D60" s="16">
        <v>6.6</v>
      </c>
      <c r="E60" s="16">
        <v>4.1</v>
      </c>
      <c r="F60" s="16">
        <v>9.9</v>
      </c>
      <c r="G60" s="16">
        <v>27.2</v>
      </c>
      <c r="H60" s="17" t="s">
        <v>17</v>
      </c>
      <c r="I60" s="17" t="s">
        <v>17</v>
      </c>
      <c r="J60" s="16">
        <v>-9.2</v>
      </c>
      <c r="K60" s="17" t="s">
        <v>17</v>
      </c>
      <c r="L60" s="10" t="s">
        <v>18</v>
      </c>
      <c r="M60" s="16"/>
      <c r="N60" s="16">
        <v>-1.6</v>
      </c>
    </row>
    <row r="61" spans="1:14" ht="15.75">
      <c r="A61" s="15">
        <v>2063</v>
      </c>
      <c r="B61" s="16">
        <v>18</v>
      </c>
      <c r="C61" s="16">
        <v>6.5</v>
      </c>
      <c r="D61" s="16">
        <v>6.7</v>
      </c>
      <c r="E61" s="16">
        <v>4.1</v>
      </c>
      <c r="F61" s="16">
        <v>9.9</v>
      </c>
      <c r="G61" s="16">
        <v>27.3</v>
      </c>
      <c r="H61" s="17" t="s">
        <v>17</v>
      </c>
      <c r="I61" s="17" t="s">
        <v>17</v>
      </c>
      <c r="J61" s="16">
        <v>-9.3</v>
      </c>
      <c r="K61" s="17" t="s">
        <v>17</v>
      </c>
      <c r="L61" s="10" t="s">
        <v>18</v>
      </c>
      <c r="M61" s="16"/>
      <c r="N61" s="16">
        <v>-1.7</v>
      </c>
    </row>
    <row r="62" spans="1:14" ht="15.75">
      <c r="A62" s="15">
        <v>2064</v>
      </c>
      <c r="B62" s="16">
        <v>18</v>
      </c>
      <c r="C62" s="16">
        <v>6.6</v>
      </c>
      <c r="D62" s="16">
        <v>6.8</v>
      </c>
      <c r="E62" s="16">
        <v>4.1</v>
      </c>
      <c r="F62" s="16">
        <v>9.9</v>
      </c>
      <c r="G62" s="16">
        <v>27.5</v>
      </c>
      <c r="H62" s="17" t="s">
        <v>17</v>
      </c>
      <c r="I62" s="17" t="s">
        <v>17</v>
      </c>
      <c r="J62" s="16">
        <v>-9.4</v>
      </c>
      <c r="K62" s="17" t="s">
        <v>17</v>
      </c>
      <c r="L62" s="10" t="s">
        <v>18</v>
      </c>
      <c r="M62" s="16"/>
      <c r="N62" s="16">
        <v>-1.7</v>
      </c>
    </row>
    <row r="63" spans="1:14" ht="15.75">
      <c r="A63" s="15">
        <v>2065</v>
      </c>
      <c r="B63" s="16">
        <v>18</v>
      </c>
      <c r="C63" s="16">
        <v>6.5</v>
      </c>
      <c r="D63" s="16">
        <v>6.9</v>
      </c>
      <c r="E63" s="16">
        <v>4.2</v>
      </c>
      <c r="F63" s="16">
        <v>9.9</v>
      </c>
      <c r="G63" s="16">
        <v>27.6</v>
      </c>
      <c r="H63" s="17" t="s">
        <v>17</v>
      </c>
      <c r="I63" s="17" t="s">
        <v>17</v>
      </c>
      <c r="J63" s="16">
        <v>-9.6</v>
      </c>
      <c r="K63" s="17" t="s">
        <v>17</v>
      </c>
      <c r="L63" s="10" t="s">
        <v>18</v>
      </c>
      <c r="M63" s="16"/>
      <c r="N63" s="16">
        <v>-1.7</v>
      </c>
    </row>
    <row r="64" spans="1:14" ht="15.75">
      <c r="A64" s="15">
        <v>2066</v>
      </c>
      <c r="B64" s="16">
        <v>18</v>
      </c>
      <c r="C64" s="16">
        <v>6.6</v>
      </c>
      <c r="D64" s="16">
        <v>7</v>
      </c>
      <c r="E64" s="16">
        <v>4.2</v>
      </c>
      <c r="F64" s="16">
        <v>9.9</v>
      </c>
      <c r="G64" s="16">
        <v>27.8</v>
      </c>
      <c r="H64" s="17" t="s">
        <v>17</v>
      </c>
      <c r="I64" s="17" t="s">
        <v>17</v>
      </c>
      <c r="J64" s="16">
        <v>-9.7</v>
      </c>
      <c r="K64" s="17" t="s">
        <v>17</v>
      </c>
      <c r="L64" s="10" t="s">
        <v>18</v>
      </c>
      <c r="M64" s="16"/>
      <c r="N64" s="16">
        <v>-1.8</v>
      </c>
    </row>
    <row r="65" spans="1:14" ht="15.75">
      <c r="A65" s="15">
        <v>2067</v>
      </c>
      <c r="B65" s="16">
        <v>18</v>
      </c>
      <c r="C65" s="16">
        <v>6.6</v>
      </c>
      <c r="D65" s="16">
        <v>7.1</v>
      </c>
      <c r="E65" s="16">
        <v>4.2</v>
      </c>
      <c r="F65" s="16">
        <v>9.9</v>
      </c>
      <c r="G65" s="16">
        <v>27.9</v>
      </c>
      <c r="H65" s="17" t="s">
        <v>17</v>
      </c>
      <c r="I65" s="17" t="s">
        <v>17</v>
      </c>
      <c r="J65" s="16">
        <v>-9.9</v>
      </c>
      <c r="K65" s="17" t="s">
        <v>17</v>
      </c>
      <c r="L65" s="10" t="s">
        <v>18</v>
      </c>
      <c r="M65" s="16"/>
      <c r="N65" s="16">
        <v>-1.8</v>
      </c>
    </row>
    <row r="66" spans="1:14" ht="15.75">
      <c r="A66" s="15">
        <v>2068</v>
      </c>
      <c r="B66" s="16">
        <v>18</v>
      </c>
      <c r="C66" s="16">
        <v>6.6</v>
      </c>
      <c r="D66" s="16">
        <v>7.2</v>
      </c>
      <c r="E66" s="16">
        <v>4.2</v>
      </c>
      <c r="F66" s="16">
        <v>9.9</v>
      </c>
      <c r="G66" s="16">
        <v>28.1</v>
      </c>
      <c r="H66" s="17" t="s">
        <v>17</v>
      </c>
      <c r="I66" s="17" t="s">
        <v>17</v>
      </c>
      <c r="J66" s="16">
        <v>-10</v>
      </c>
      <c r="K66" s="17" t="s">
        <v>17</v>
      </c>
      <c r="L66" s="10" t="s">
        <v>18</v>
      </c>
      <c r="M66" s="16"/>
      <c r="N66" s="16">
        <v>-1.8</v>
      </c>
    </row>
    <row r="67" spans="1:14" ht="15.75">
      <c r="A67" s="15">
        <v>2069</v>
      </c>
      <c r="B67" s="16">
        <v>18</v>
      </c>
      <c r="C67" s="16">
        <v>6.6</v>
      </c>
      <c r="D67" s="16">
        <v>7.3</v>
      </c>
      <c r="E67" s="16">
        <v>4.3</v>
      </c>
      <c r="F67" s="16">
        <v>9.9</v>
      </c>
      <c r="G67" s="16">
        <v>28.2</v>
      </c>
      <c r="H67" s="17" t="s">
        <v>17</v>
      </c>
      <c r="I67" s="17" t="s">
        <v>17</v>
      </c>
      <c r="J67" s="16">
        <v>-10.2</v>
      </c>
      <c r="K67" s="17" t="s">
        <v>17</v>
      </c>
      <c r="L67" s="10" t="s">
        <v>18</v>
      </c>
      <c r="M67" s="16"/>
      <c r="N67" s="16">
        <v>-1.9</v>
      </c>
    </row>
    <row r="68" spans="1:14" ht="15.75">
      <c r="A68" s="15">
        <v>2070</v>
      </c>
      <c r="B68" s="16">
        <v>18</v>
      </c>
      <c r="C68" s="16">
        <v>6.6</v>
      </c>
      <c r="D68" s="16">
        <v>7.4</v>
      </c>
      <c r="E68" s="16">
        <v>4.3</v>
      </c>
      <c r="F68" s="16">
        <v>9.9</v>
      </c>
      <c r="G68" s="16">
        <v>28.4</v>
      </c>
      <c r="H68" s="17" t="s">
        <v>17</v>
      </c>
      <c r="I68" s="17" t="s">
        <v>17</v>
      </c>
      <c r="J68" s="16">
        <v>-10.3</v>
      </c>
      <c r="K68" s="17" t="s">
        <v>17</v>
      </c>
      <c r="L68" s="10" t="s">
        <v>18</v>
      </c>
      <c r="M68" s="16"/>
      <c r="N68" s="16">
        <v>-1.9</v>
      </c>
    </row>
    <row r="69" spans="1:14" ht="15.75">
      <c r="A69" s="15">
        <v>2071</v>
      </c>
      <c r="B69" s="16">
        <v>18</v>
      </c>
      <c r="C69" s="16">
        <v>6.6</v>
      </c>
      <c r="D69" s="16">
        <v>7.6</v>
      </c>
      <c r="E69" s="16">
        <v>4.3</v>
      </c>
      <c r="F69" s="16">
        <v>9.9</v>
      </c>
      <c r="G69" s="16">
        <v>28.5</v>
      </c>
      <c r="H69" s="17" t="s">
        <v>17</v>
      </c>
      <c r="I69" s="17" t="s">
        <v>17</v>
      </c>
      <c r="J69" s="16">
        <v>-10.5</v>
      </c>
      <c r="K69" s="17" t="s">
        <v>17</v>
      </c>
      <c r="L69" s="10" t="s">
        <v>18</v>
      </c>
      <c r="M69" s="16"/>
      <c r="N69" s="16">
        <v>-1.9</v>
      </c>
    </row>
    <row r="70" spans="1:14" ht="15.75">
      <c r="A70" s="15">
        <v>2072</v>
      </c>
      <c r="B70" s="16">
        <v>18</v>
      </c>
      <c r="C70" s="16">
        <v>6.6</v>
      </c>
      <c r="D70" s="16">
        <v>7.7</v>
      </c>
      <c r="E70" s="16">
        <v>4.3</v>
      </c>
      <c r="F70" s="16">
        <v>9.9</v>
      </c>
      <c r="G70" s="16">
        <v>28.7</v>
      </c>
      <c r="H70" s="17" t="s">
        <v>17</v>
      </c>
      <c r="I70" s="17" t="s">
        <v>17</v>
      </c>
      <c r="J70" s="16">
        <v>-10.6</v>
      </c>
      <c r="K70" s="17" t="s">
        <v>17</v>
      </c>
      <c r="L70" s="10" t="s">
        <v>18</v>
      </c>
      <c r="M70" s="16"/>
      <c r="N70" s="16">
        <v>-2</v>
      </c>
    </row>
    <row r="71" spans="1:14" ht="15.75">
      <c r="A71" s="15">
        <v>2073</v>
      </c>
      <c r="B71" s="16">
        <v>18</v>
      </c>
      <c r="C71" s="16">
        <v>6.6</v>
      </c>
      <c r="D71" s="16">
        <v>7.8</v>
      </c>
      <c r="E71" s="16">
        <v>4.4</v>
      </c>
      <c r="F71" s="16">
        <v>9.9</v>
      </c>
      <c r="G71" s="16">
        <v>28.8</v>
      </c>
      <c r="H71" s="17" t="s">
        <v>17</v>
      </c>
      <c r="I71" s="17" t="s">
        <v>17</v>
      </c>
      <c r="J71" s="16">
        <v>-10.8</v>
      </c>
      <c r="K71" s="17" t="s">
        <v>17</v>
      </c>
      <c r="L71" s="10" t="s">
        <v>18</v>
      </c>
      <c r="M71" s="16"/>
      <c r="N71" s="16">
        <v>-2</v>
      </c>
    </row>
    <row r="72" spans="1:14" ht="15.75">
      <c r="A72" s="15">
        <v>2074</v>
      </c>
      <c r="B72" s="16">
        <v>18</v>
      </c>
      <c r="C72" s="16">
        <v>6.6</v>
      </c>
      <c r="D72" s="16">
        <v>7.9</v>
      </c>
      <c r="E72" s="16">
        <v>4.4</v>
      </c>
      <c r="F72" s="16">
        <v>9.9</v>
      </c>
      <c r="G72" s="16">
        <v>28.9</v>
      </c>
      <c r="H72" s="17" t="s">
        <v>17</v>
      </c>
      <c r="I72" s="17" t="s">
        <v>17</v>
      </c>
      <c r="J72" s="16">
        <v>-10.9</v>
      </c>
      <c r="K72" s="17" t="s">
        <v>17</v>
      </c>
      <c r="L72" s="10" t="s">
        <v>18</v>
      </c>
      <c r="M72" s="16"/>
      <c r="N72" s="16">
        <v>-2.1</v>
      </c>
    </row>
    <row r="73" spans="1:14" ht="15.75">
      <c r="A73" s="15">
        <v>2075</v>
      </c>
      <c r="B73" s="16">
        <v>18</v>
      </c>
      <c r="C73" s="16">
        <v>6.7</v>
      </c>
      <c r="D73" s="16">
        <v>8</v>
      </c>
      <c r="E73" s="16">
        <v>4.4</v>
      </c>
      <c r="F73" s="16">
        <v>9.9</v>
      </c>
      <c r="G73" s="16">
        <v>29.1</v>
      </c>
      <c r="H73" s="17" t="s">
        <v>17</v>
      </c>
      <c r="I73" s="17" t="s">
        <v>17</v>
      </c>
      <c r="J73" s="16">
        <v>-11</v>
      </c>
      <c r="K73" s="17" t="s">
        <v>17</v>
      </c>
      <c r="L73" s="10" t="s">
        <v>18</v>
      </c>
      <c r="M73" s="16"/>
      <c r="N73" s="16">
        <v>-2.1</v>
      </c>
    </row>
    <row r="74" spans="1:14" ht="15.75">
      <c r="A74" s="15">
        <v>2076</v>
      </c>
      <c r="B74" s="16">
        <v>18</v>
      </c>
      <c r="C74" s="16">
        <v>6.6</v>
      </c>
      <c r="D74" s="16">
        <v>8.1</v>
      </c>
      <c r="E74" s="16">
        <v>4.4</v>
      </c>
      <c r="F74" s="16">
        <v>9.9</v>
      </c>
      <c r="G74" s="16">
        <v>29.2</v>
      </c>
      <c r="H74" s="17" t="s">
        <v>17</v>
      </c>
      <c r="I74" s="17" t="s">
        <v>17</v>
      </c>
      <c r="J74" s="16">
        <v>-11.1</v>
      </c>
      <c r="K74" s="17" t="s">
        <v>17</v>
      </c>
      <c r="L74" s="10" t="s">
        <v>18</v>
      </c>
      <c r="M74" s="16"/>
      <c r="N74" s="16">
        <v>-2.1</v>
      </c>
    </row>
    <row r="75" spans="1:14" ht="15.75">
      <c r="A75" s="15">
        <v>2077</v>
      </c>
      <c r="B75" s="16">
        <v>18</v>
      </c>
      <c r="C75" s="16">
        <v>6.7</v>
      </c>
      <c r="D75" s="16">
        <v>8.2</v>
      </c>
      <c r="E75" s="16">
        <v>4.4</v>
      </c>
      <c r="F75" s="16">
        <v>9.9</v>
      </c>
      <c r="G75" s="16">
        <v>29.3</v>
      </c>
      <c r="H75" s="17" t="s">
        <v>17</v>
      </c>
      <c r="I75" s="17" t="s">
        <v>17</v>
      </c>
      <c r="J75" s="16">
        <v>-11.3</v>
      </c>
      <c r="K75" s="17" t="s">
        <v>17</v>
      </c>
      <c r="L75" s="10" t="s">
        <v>18</v>
      </c>
      <c r="M75" s="16"/>
      <c r="N75" s="16">
        <v>-2.2</v>
      </c>
    </row>
    <row r="76" spans="1:14" ht="15.75">
      <c r="A76" s="15">
        <v>2078</v>
      </c>
      <c r="B76" s="16">
        <v>18</v>
      </c>
      <c r="C76" s="16">
        <v>6.7</v>
      </c>
      <c r="D76" s="16">
        <v>8.3</v>
      </c>
      <c r="E76" s="16">
        <v>4.5</v>
      </c>
      <c r="F76" s="16">
        <v>9.9</v>
      </c>
      <c r="G76" s="16">
        <v>29.5</v>
      </c>
      <c r="H76" s="17" t="s">
        <v>17</v>
      </c>
      <c r="I76" s="17" t="s">
        <v>17</v>
      </c>
      <c r="J76" s="16">
        <v>-11.4</v>
      </c>
      <c r="K76" s="17" t="s">
        <v>17</v>
      </c>
      <c r="L76" s="10" t="s">
        <v>18</v>
      </c>
      <c r="M76" s="16"/>
      <c r="N76" s="16">
        <v>-2.2</v>
      </c>
    </row>
    <row r="77" spans="1:14" ht="15.75">
      <c r="A77" s="15">
        <v>2079</v>
      </c>
      <c r="B77" s="16">
        <v>18</v>
      </c>
      <c r="C77" s="16">
        <v>6.7</v>
      </c>
      <c r="D77" s="16">
        <v>8.4</v>
      </c>
      <c r="E77" s="16">
        <v>4.5</v>
      </c>
      <c r="F77" s="16">
        <v>9.9</v>
      </c>
      <c r="G77" s="16">
        <v>29.6</v>
      </c>
      <c r="H77" s="17" t="s">
        <v>17</v>
      </c>
      <c r="I77" s="17" t="s">
        <v>17</v>
      </c>
      <c r="J77" s="16">
        <v>-11.6</v>
      </c>
      <c r="K77" s="17" t="s">
        <v>17</v>
      </c>
      <c r="L77" s="10" t="s">
        <v>18</v>
      </c>
      <c r="M77" s="16"/>
      <c r="N77" s="16">
        <v>-2.2</v>
      </c>
    </row>
    <row r="78" spans="1:14" ht="15.75">
      <c r="A78" s="15">
        <v>2080</v>
      </c>
      <c r="B78" s="16">
        <v>18</v>
      </c>
      <c r="C78" s="16">
        <v>6.7</v>
      </c>
      <c r="D78" s="16">
        <v>8.5</v>
      </c>
      <c r="E78" s="16">
        <v>4.5</v>
      </c>
      <c r="F78" s="16">
        <v>9.9</v>
      </c>
      <c r="G78" s="16">
        <v>29.7</v>
      </c>
      <c r="H78" s="17" t="s">
        <v>17</v>
      </c>
      <c r="I78" s="17" t="s">
        <v>17</v>
      </c>
      <c r="J78" s="16">
        <v>-11.7</v>
      </c>
      <c r="K78" s="17" t="s">
        <v>17</v>
      </c>
      <c r="L78" s="10" t="s">
        <v>18</v>
      </c>
      <c r="M78" s="16"/>
      <c r="N78" s="16">
        <v>-2.3</v>
      </c>
    </row>
    <row r="79" spans="1:14" ht="15.75">
      <c r="A79" s="15">
        <v>2081</v>
      </c>
      <c r="B79" s="16">
        <v>18</v>
      </c>
      <c r="C79" s="16">
        <v>6.7</v>
      </c>
      <c r="D79" s="16">
        <v>8.6</v>
      </c>
      <c r="E79" s="16">
        <v>4.5</v>
      </c>
      <c r="F79" s="16">
        <v>9.9</v>
      </c>
      <c r="G79" s="16">
        <v>29.9</v>
      </c>
      <c r="H79" s="17" t="s">
        <v>17</v>
      </c>
      <c r="I79" s="17" t="s">
        <v>17</v>
      </c>
      <c r="J79" s="16">
        <v>-11.8</v>
      </c>
      <c r="K79" s="17" t="s">
        <v>17</v>
      </c>
      <c r="L79" s="10" t="s">
        <v>18</v>
      </c>
      <c r="M79" s="16"/>
      <c r="N79" s="16">
        <v>-2.3</v>
      </c>
    </row>
    <row r="80" spans="1:14" ht="15.75">
      <c r="A80" s="15">
        <v>2082</v>
      </c>
      <c r="B80" s="16">
        <v>18</v>
      </c>
      <c r="C80" s="16">
        <v>6.7</v>
      </c>
      <c r="D80" s="16">
        <v>8.7</v>
      </c>
      <c r="E80" s="16">
        <v>4.6</v>
      </c>
      <c r="F80" s="16">
        <v>9.9</v>
      </c>
      <c r="G80" s="16">
        <v>30</v>
      </c>
      <c r="H80" s="17" t="s">
        <v>17</v>
      </c>
      <c r="I80" s="17" t="s">
        <v>17</v>
      </c>
      <c r="J80" s="16">
        <v>-12</v>
      </c>
      <c r="K80" s="17" t="s">
        <v>17</v>
      </c>
      <c r="L80" s="10" t="s">
        <v>18</v>
      </c>
      <c r="M80" s="16"/>
      <c r="N80" s="16">
        <v>-2.4</v>
      </c>
    </row>
    <row r="81" spans="1:14" ht="15.75">
      <c r="A81" s="15">
        <v>2083</v>
      </c>
      <c r="B81" s="16">
        <v>18</v>
      </c>
      <c r="C81" s="16">
        <v>6.7</v>
      </c>
      <c r="D81" s="16">
        <v>8.8</v>
      </c>
      <c r="E81" s="16">
        <v>4.6</v>
      </c>
      <c r="F81" s="16">
        <v>9.9</v>
      </c>
      <c r="G81" s="16">
        <v>30.2</v>
      </c>
      <c r="H81" s="17" t="s">
        <v>17</v>
      </c>
      <c r="I81" s="17" t="s">
        <v>17</v>
      </c>
      <c r="J81" s="16">
        <v>-12.1</v>
      </c>
      <c r="K81" s="17" t="s">
        <v>17</v>
      </c>
      <c r="L81" s="10" t="s">
        <v>18</v>
      </c>
      <c r="M81" s="16"/>
      <c r="N81" s="16">
        <v>-2.4</v>
      </c>
    </row>
    <row r="82" spans="1:14" ht="15.75">
      <c r="A82" s="15">
        <v>2084</v>
      </c>
      <c r="B82" s="16">
        <v>18</v>
      </c>
      <c r="C82" s="16">
        <v>6.8</v>
      </c>
      <c r="D82" s="16">
        <v>8.9</v>
      </c>
      <c r="E82" s="16">
        <v>4.6</v>
      </c>
      <c r="F82" s="16">
        <v>9.9</v>
      </c>
      <c r="G82" s="16">
        <v>30.3</v>
      </c>
      <c r="H82" s="17" t="s">
        <v>17</v>
      </c>
      <c r="I82" s="17" t="s">
        <v>17</v>
      </c>
      <c r="J82" s="16">
        <v>-12.2</v>
      </c>
      <c r="K82" s="17" t="s">
        <v>17</v>
      </c>
      <c r="L82" s="10" t="s">
        <v>18</v>
      </c>
      <c r="M82" s="16"/>
      <c r="N82" s="16">
        <v>-2.4</v>
      </c>
    </row>
    <row r="83" spans="1:14" ht="15.75">
      <c r="A83" s="15">
        <v>2085</v>
      </c>
      <c r="B83" s="16">
        <v>18</v>
      </c>
      <c r="C83" s="16">
        <v>6.8</v>
      </c>
      <c r="D83" s="16">
        <v>9</v>
      </c>
      <c r="E83" s="16">
        <v>4.6</v>
      </c>
      <c r="F83" s="16">
        <v>9.9</v>
      </c>
      <c r="G83" s="16">
        <v>30.4</v>
      </c>
      <c r="H83" s="17" t="s">
        <v>17</v>
      </c>
      <c r="I83" s="17" t="s">
        <v>17</v>
      </c>
      <c r="J83" s="16">
        <v>-12.3</v>
      </c>
      <c r="K83" s="17" t="s">
        <v>17</v>
      </c>
      <c r="L83" s="10" t="s">
        <v>18</v>
      </c>
      <c r="M83" s="16"/>
      <c r="N83" s="16">
        <v>-2.5</v>
      </c>
    </row>
    <row r="84" spans="1:14" ht="15.75">
      <c r="A84" s="15">
        <v>2086</v>
      </c>
      <c r="B84" s="16">
        <v>18</v>
      </c>
      <c r="C84" s="16">
        <v>6.8</v>
      </c>
      <c r="D84" s="16">
        <v>9.1</v>
      </c>
      <c r="E84" s="16">
        <v>4.6</v>
      </c>
      <c r="F84" s="16">
        <v>9.9</v>
      </c>
      <c r="G84" s="16">
        <v>30.7</v>
      </c>
      <c r="H84" s="17" t="s">
        <v>17</v>
      </c>
      <c r="I84" s="17" t="s">
        <v>17</v>
      </c>
      <c r="J84" s="16">
        <v>-12.7</v>
      </c>
      <c r="K84" s="17" t="s">
        <v>17</v>
      </c>
      <c r="L84" s="10" t="s">
        <v>18</v>
      </c>
      <c r="M84" s="16"/>
      <c r="N84" s="16">
        <v>-2.5</v>
      </c>
    </row>
    <row r="85" spans="1:14" s="18" customFormat="1" ht="15.75">
      <c r="A85" s="15">
        <v>2087</v>
      </c>
      <c r="B85" s="16">
        <v>18</v>
      </c>
      <c r="C85" s="16">
        <v>6.8</v>
      </c>
      <c r="D85" s="16">
        <v>9.2</v>
      </c>
      <c r="E85" s="16">
        <v>4.6</v>
      </c>
      <c r="F85" s="16">
        <v>9.9</v>
      </c>
      <c r="G85" s="16">
        <v>30.8</v>
      </c>
      <c r="H85" s="17" t="s">
        <v>17</v>
      </c>
      <c r="I85" s="17" t="s">
        <v>17</v>
      </c>
      <c r="J85" s="16">
        <v>-12.8</v>
      </c>
      <c r="K85" s="17" t="s">
        <v>17</v>
      </c>
      <c r="L85" s="10" t="s">
        <v>18</v>
      </c>
      <c r="M85" s="16"/>
      <c r="N85" s="16">
        <v>-2.6</v>
      </c>
    </row>
    <row r="86" spans="1:97" s="6" customFormat="1" ht="15.75">
      <c r="A86" s="15">
        <v>2088</v>
      </c>
      <c r="B86" s="16">
        <v>18</v>
      </c>
      <c r="C86" s="16">
        <v>6.8</v>
      </c>
      <c r="D86" s="16">
        <v>9.3</v>
      </c>
      <c r="E86" s="16">
        <v>4.6</v>
      </c>
      <c r="F86" s="16">
        <v>9.9</v>
      </c>
      <c r="G86" s="16">
        <v>30.9</v>
      </c>
      <c r="H86" s="17" t="s">
        <v>17</v>
      </c>
      <c r="I86" s="17" t="s">
        <v>17</v>
      </c>
      <c r="J86" s="16">
        <v>-12.8</v>
      </c>
      <c r="K86" s="17" t="s">
        <v>17</v>
      </c>
      <c r="L86" s="10" t="s">
        <v>18</v>
      </c>
      <c r="M86" s="16"/>
      <c r="N86" s="16">
        <v>-2.6</v>
      </c>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row>
    <row r="87" spans="1:14" s="18" customFormat="1" ht="15.75">
      <c r="A87" s="19">
        <v>2089</v>
      </c>
      <c r="B87" s="20">
        <v>18</v>
      </c>
      <c r="C87" s="20">
        <v>6.9</v>
      </c>
      <c r="D87" s="20">
        <v>9.4</v>
      </c>
      <c r="E87" s="20">
        <v>4.7</v>
      </c>
      <c r="F87" s="20">
        <v>9.9</v>
      </c>
      <c r="G87" s="20">
        <v>31</v>
      </c>
      <c r="H87" s="21" t="s">
        <v>17</v>
      </c>
      <c r="I87" s="21" t="s">
        <v>17</v>
      </c>
      <c r="J87" s="20">
        <v>-13</v>
      </c>
      <c r="K87" s="21" t="s">
        <v>17</v>
      </c>
      <c r="L87" s="12" t="s">
        <v>18</v>
      </c>
      <c r="M87" s="20"/>
      <c r="N87" s="20">
        <v>-2.7</v>
      </c>
    </row>
    <row r="88" spans="1:14" s="18" customFormat="1" ht="13.5">
      <c r="A88" s="15"/>
      <c r="B88" s="16"/>
      <c r="C88" s="16"/>
      <c r="D88" s="16"/>
      <c r="E88" s="16"/>
      <c r="F88" s="16"/>
      <c r="G88" s="16"/>
      <c r="H88" s="16"/>
      <c r="I88" s="16"/>
      <c r="J88" s="16"/>
      <c r="K88" s="16"/>
      <c r="L88" s="10"/>
      <c r="M88" s="16"/>
      <c r="N88" s="16"/>
    </row>
    <row r="89" spans="1:14" s="18" customFormat="1" ht="13.5">
      <c r="A89" s="47" t="s">
        <v>19</v>
      </c>
      <c r="B89" s="48"/>
      <c r="C89" s="48"/>
      <c r="D89" s="48"/>
      <c r="E89" s="48"/>
      <c r="F89" s="48"/>
      <c r="G89" s="48"/>
      <c r="H89" s="48"/>
      <c r="I89" s="48"/>
      <c r="J89" s="48"/>
      <c r="K89" s="48"/>
      <c r="L89" s="49"/>
      <c r="M89" s="48"/>
      <c r="N89" s="48"/>
    </row>
    <row r="90" spans="1:14" s="18" customFormat="1" ht="13.5">
      <c r="A90" s="47"/>
      <c r="B90" s="48"/>
      <c r="C90" s="48"/>
      <c r="D90" s="48"/>
      <c r="E90" s="48"/>
      <c r="F90" s="48"/>
      <c r="G90" s="48"/>
      <c r="H90" s="48"/>
      <c r="I90" s="48"/>
      <c r="J90" s="48"/>
      <c r="K90" s="48"/>
      <c r="L90" s="49"/>
      <c r="M90" s="48"/>
      <c r="N90" s="48"/>
    </row>
    <row r="91" spans="1:14" s="18" customFormat="1" ht="15" customHeight="1">
      <c r="A91" s="89" t="s">
        <v>48</v>
      </c>
      <c r="B91" s="89"/>
      <c r="C91" s="89"/>
      <c r="D91" s="89"/>
      <c r="E91" s="89"/>
      <c r="F91" s="89"/>
      <c r="G91" s="89"/>
      <c r="H91" s="89"/>
      <c r="I91" s="89"/>
      <c r="J91" s="89"/>
      <c r="K91" s="89"/>
      <c r="L91" s="89"/>
      <c r="M91" s="89"/>
      <c r="N91" s="89"/>
    </row>
    <row r="92" spans="1:14" s="18" customFormat="1" ht="15" customHeight="1">
      <c r="A92" s="89"/>
      <c r="B92" s="89"/>
      <c r="C92" s="89"/>
      <c r="D92" s="89"/>
      <c r="E92" s="89"/>
      <c r="F92" s="89"/>
      <c r="G92" s="89"/>
      <c r="H92" s="89"/>
      <c r="I92" s="89"/>
      <c r="J92" s="89"/>
      <c r="K92" s="89"/>
      <c r="L92" s="89"/>
      <c r="M92" s="89"/>
      <c r="N92" s="89"/>
    </row>
    <row r="93" spans="1:14" s="18" customFormat="1" ht="15" customHeight="1">
      <c r="A93" s="89"/>
      <c r="B93" s="89"/>
      <c r="C93" s="89"/>
      <c r="D93" s="89"/>
      <c r="E93" s="89"/>
      <c r="F93" s="89"/>
      <c r="G93" s="89"/>
      <c r="H93" s="89"/>
      <c r="I93" s="89"/>
      <c r="J93" s="89"/>
      <c r="K93" s="89"/>
      <c r="L93" s="89"/>
      <c r="M93" s="89"/>
      <c r="N93" s="89"/>
    </row>
    <row r="94" spans="1:14" s="18" customFormat="1" ht="15" customHeight="1">
      <c r="A94" s="89"/>
      <c r="B94" s="89"/>
      <c r="C94" s="89"/>
      <c r="D94" s="89"/>
      <c r="E94" s="89"/>
      <c r="F94" s="89"/>
      <c r="G94" s="89"/>
      <c r="H94" s="89"/>
      <c r="I94" s="89"/>
      <c r="J94" s="89"/>
      <c r="K94" s="89"/>
      <c r="L94" s="89"/>
      <c r="M94" s="89"/>
      <c r="N94" s="89"/>
    </row>
    <row r="95" spans="1:14" s="18" customFormat="1" ht="15" customHeight="1">
      <c r="A95" s="89"/>
      <c r="B95" s="89"/>
      <c r="C95" s="89"/>
      <c r="D95" s="89"/>
      <c r="E95" s="89"/>
      <c r="F95" s="89"/>
      <c r="G95" s="89"/>
      <c r="H95" s="89"/>
      <c r="I95" s="89"/>
      <c r="J95" s="89"/>
      <c r="K95" s="89"/>
      <c r="L95" s="89"/>
      <c r="M95" s="89"/>
      <c r="N95" s="89"/>
    </row>
    <row r="96" spans="1:14" s="18" customFormat="1" ht="15" customHeight="1">
      <c r="A96" s="89"/>
      <c r="B96" s="89"/>
      <c r="C96" s="89"/>
      <c r="D96" s="89"/>
      <c r="E96" s="89"/>
      <c r="F96" s="89"/>
      <c r="G96" s="89"/>
      <c r="H96" s="89"/>
      <c r="I96" s="89"/>
      <c r="J96" s="89"/>
      <c r="K96" s="89"/>
      <c r="L96" s="89"/>
      <c r="M96" s="89"/>
      <c r="N96" s="89"/>
    </row>
    <row r="97" spans="1:14" s="18" customFormat="1" ht="15" customHeight="1">
      <c r="A97" s="89"/>
      <c r="B97" s="89"/>
      <c r="C97" s="89"/>
      <c r="D97" s="89"/>
      <c r="E97" s="89"/>
      <c r="F97" s="89"/>
      <c r="G97" s="89"/>
      <c r="H97" s="89"/>
      <c r="I97" s="89"/>
      <c r="J97" s="89"/>
      <c r="K97" s="89"/>
      <c r="L97" s="89"/>
      <c r="M97" s="89"/>
      <c r="N97" s="89"/>
    </row>
    <row r="98" spans="1:14" s="18" customFormat="1" ht="15" customHeight="1">
      <c r="A98" s="89"/>
      <c r="B98" s="89"/>
      <c r="C98" s="89"/>
      <c r="D98" s="89"/>
      <c r="E98" s="89"/>
      <c r="F98" s="89"/>
      <c r="G98" s="89"/>
      <c r="H98" s="89"/>
      <c r="I98" s="89"/>
      <c r="J98" s="89"/>
      <c r="K98" s="89"/>
      <c r="L98" s="89"/>
      <c r="M98" s="89"/>
      <c r="N98" s="89"/>
    </row>
    <row r="99" spans="1:14" s="18" customFormat="1" ht="15" customHeight="1">
      <c r="A99" s="47"/>
      <c r="B99" s="47"/>
      <c r="C99" s="47"/>
      <c r="D99" s="47"/>
      <c r="E99" s="47"/>
      <c r="F99" s="47"/>
      <c r="G99" s="47"/>
      <c r="H99" s="47"/>
      <c r="I99" s="47"/>
      <c r="J99" s="47"/>
      <c r="K99" s="47"/>
      <c r="L99" s="47"/>
      <c r="M99" s="47"/>
      <c r="N99" s="47"/>
    </row>
    <row r="100" spans="1:14" s="18" customFormat="1" ht="15" customHeight="1">
      <c r="A100" s="50" t="s">
        <v>20</v>
      </c>
      <c r="B100" s="11"/>
      <c r="C100" s="11"/>
      <c r="D100" s="11"/>
      <c r="E100" s="11"/>
      <c r="F100" s="11"/>
      <c r="G100" s="11"/>
      <c r="H100" s="11"/>
      <c r="I100" s="11"/>
      <c r="J100" s="11"/>
      <c r="K100" s="11"/>
      <c r="L100" s="11"/>
      <c r="M100" s="11"/>
      <c r="N100" s="11"/>
    </row>
    <row r="101" spans="1:14" ht="15" customHeight="1">
      <c r="A101" s="50" t="s">
        <v>3</v>
      </c>
      <c r="B101" s="11"/>
      <c r="C101" s="11"/>
      <c r="D101" s="11"/>
      <c r="E101" s="11"/>
      <c r="F101" s="11"/>
      <c r="G101" s="11"/>
      <c r="H101" s="11"/>
      <c r="I101" s="11"/>
      <c r="J101" s="11"/>
      <c r="K101" s="11"/>
      <c r="L101" s="11"/>
      <c r="M101" s="11"/>
      <c r="N101" s="11"/>
    </row>
    <row r="102" spans="1:14" s="22" customFormat="1" ht="33.75" customHeight="1">
      <c r="A102" s="85" t="s">
        <v>21</v>
      </c>
      <c r="B102" s="85"/>
      <c r="C102" s="85"/>
      <c r="D102" s="85"/>
      <c r="E102" s="85"/>
      <c r="F102" s="85"/>
      <c r="G102" s="85"/>
      <c r="H102" s="85"/>
      <c r="I102" s="85"/>
      <c r="J102" s="85"/>
      <c r="K102" s="85"/>
      <c r="L102" s="85"/>
      <c r="M102" s="85"/>
      <c r="N102" s="85"/>
    </row>
    <row r="103" spans="1:14" ht="15" customHeight="1">
      <c r="A103" s="51"/>
      <c r="B103" s="51"/>
      <c r="C103" s="51"/>
      <c r="D103" s="51"/>
      <c r="E103" s="51"/>
      <c r="F103" s="51"/>
      <c r="G103" s="51"/>
      <c r="H103" s="51"/>
      <c r="I103" s="51"/>
      <c r="J103" s="51"/>
      <c r="K103" s="51"/>
      <c r="L103" s="51"/>
      <c r="M103" s="51"/>
      <c r="N103" s="51"/>
    </row>
    <row r="104" spans="1:14" ht="15" customHeight="1">
      <c r="A104" s="50" t="s">
        <v>22</v>
      </c>
      <c r="B104" s="50"/>
      <c r="C104" s="50"/>
      <c r="D104" s="50"/>
      <c r="E104" s="50"/>
      <c r="F104" s="50"/>
      <c r="G104" s="50"/>
      <c r="H104" s="50"/>
      <c r="I104" s="50"/>
      <c r="J104" s="50"/>
      <c r="K104" s="50"/>
      <c r="L104" s="50"/>
      <c r="M104" s="50"/>
      <c r="N104" s="50"/>
    </row>
    <row r="105" spans="1:14" ht="15" customHeight="1">
      <c r="A105" s="50"/>
      <c r="B105" s="50"/>
      <c r="C105" s="50"/>
      <c r="D105" s="50"/>
      <c r="E105" s="50"/>
      <c r="F105" s="50"/>
      <c r="G105" s="50"/>
      <c r="H105" s="50"/>
      <c r="I105" s="50"/>
      <c r="J105" s="50"/>
      <c r="K105" s="50"/>
      <c r="L105" s="50"/>
      <c r="M105" s="50"/>
      <c r="N105" s="50"/>
    </row>
    <row r="106" spans="1:14" s="3" customFormat="1" ht="15" customHeight="1">
      <c r="A106" s="85" t="s">
        <v>23</v>
      </c>
      <c r="B106" s="85"/>
      <c r="C106" s="85"/>
      <c r="D106" s="85"/>
      <c r="E106" s="85"/>
      <c r="F106" s="85"/>
      <c r="G106" s="85"/>
      <c r="H106" s="85"/>
      <c r="I106" s="85"/>
      <c r="J106" s="85"/>
      <c r="K106" s="85"/>
      <c r="L106" s="85"/>
      <c r="M106" s="85"/>
      <c r="N106" s="85"/>
    </row>
    <row r="107" spans="1:14" ht="15" customHeight="1">
      <c r="A107" s="85"/>
      <c r="B107" s="85"/>
      <c r="C107" s="85"/>
      <c r="D107" s="85"/>
      <c r="E107" s="85"/>
      <c r="F107" s="85"/>
      <c r="G107" s="85"/>
      <c r="H107" s="85"/>
      <c r="I107" s="85"/>
      <c r="J107" s="85"/>
      <c r="K107" s="85"/>
      <c r="L107" s="85"/>
      <c r="M107" s="85"/>
      <c r="N107" s="85"/>
    </row>
    <row r="108" spans="1:14" ht="15" customHeight="1">
      <c r="A108" s="51"/>
      <c r="B108" s="51"/>
      <c r="C108" s="51"/>
      <c r="D108" s="51"/>
      <c r="E108" s="51"/>
      <c r="F108" s="51"/>
      <c r="G108" s="51"/>
      <c r="H108" s="51"/>
      <c r="I108" s="51"/>
      <c r="J108" s="51"/>
      <c r="K108" s="51"/>
      <c r="L108" s="51"/>
      <c r="M108" s="51"/>
      <c r="N108" s="51"/>
    </row>
    <row r="109" spans="1:14" ht="15" customHeight="1">
      <c r="A109" s="50" t="s">
        <v>24</v>
      </c>
      <c r="B109" s="50"/>
      <c r="C109" s="51"/>
      <c r="D109" s="51"/>
      <c r="E109" s="51"/>
      <c r="F109" s="51"/>
      <c r="G109" s="51"/>
      <c r="H109" s="51"/>
      <c r="I109" s="51"/>
      <c r="J109" s="51"/>
      <c r="K109" s="51"/>
      <c r="L109" s="51"/>
      <c r="M109" s="51"/>
      <c r="N109" s="51"/>
    </row>
    <row r="110" spans="1:14" ht="15" customHeight="1">
      <c r="A110" s="52" t="s">
        <v>3</v>
      </c>
      <c r="B110" s="53" t="s">
        <v>3</v>
      </c>
      <c r="C110" s="53" t="s">
        <v>3</v>
      </c>
      <c r="D110" s="53" t="s">
        <v>3</v>
      </c>
      <c r="E110" s="53" t="s">
        <v>3</v>
      </c>
      <c r="F110" s="53" t="s">
        <v>3</v>
      </c>
      <c r="G110" s="53" t="s">
        <v>3</v>
      </c>
      <c r="H110" s="53" t="s">
        <v>3</v>
      </c>
      <c r="I110" s="53" t="s">
        <v>3</v>
      </c>
      <c r="J110" s="53"/>
      <c r="K110" s="53"/>
      <c r="L110" s="53" t="s">
        <v>3</v>
      </c>
      <c r="M110" s="53" t="s">
        <v>3</v>
      </c>
      <c r="N110" s="53" t="s">
        <v>3</v>
      </c>
    </row>
    <row r="111" spans="1:14" ht="15" customHeight="1">
      <c r="A111" s="50" t="s">
        <v>3</v>
      </c>
      <c r="B111" s="11" t="s">
        <v>3</v>
      </c>
      <c r="C111" s="11" t="s">
        <v>3</v>
      </c>
      <c r="D111" s="11" t="s">
        <v>3</v>
      </c>
      <c r="E111" s="11" t="s">
        <v>3</v>
      </c>
      <c r="F111" s="11" t="s">
        <v>3</v>
      </c>
      <c r="G111" s="11" t="s">
        <v>3</v>
      </c>
      <c r="H111" s="11" t="s">
        <v>3</v>
      </c>
      <c r="I111" s="11" t="s">
        <v>3</v>
      </c>
      <c r="J111" s="11"/>
      <c r="K111" s="11"/>
      <c r="L111" s="11" t="s">
        <v>3</v>
      </c>
      <c r="M111" s="11" t="s">
        <v>3</v>
      </c>
      <c r="N111" s="11" t="s">
        <v>3</v>
      </c>
    </row>
    <row r="112" spans="1:14" ht="15" customHeight="1">
      <c r="A112" s="9" t="s">
        <v>3</v>
      </c>
      <c r="B112" s="4" t="s">
        <v>3</v>
      </c>
      <c r="C112" s="4" t="s">
        <v>3</v>
      </c>
      <c r="D112" s="4" t="s">
        <v>3</v>
      </c>
      <c r="E112" s="4" t="s">
        <v>3</v>
      </c>
      <c r="F112" s="4" t="s">
        <v>3</v>
      </c>
      <c r="G112" s="4" t="s">
        <v>3</v>
      </c>
      <c r="H112" s="4" t="s">
        <v>3</v>
      </c>
      <c r="I112" s="4" t="s">
        <v>3</v>
      </c>
      <c r="L112" s="4" t="s">
        <v>3</v>
      </c>
      <c r="M112" s="4" t="s">
        <v>3</v>
      </c>
      <c r="N112" s="4" t="s">
        <v>3</v>
      </c>
    </row>
    <row r="113" spans="1:14" ht="15" customHeight="1">
      <c r="A113" s="9" t="s">
        <v>3</v>
      </c>
      <c r="B113" s="4" t="s">
        <v>3</v>
      </c>
      <c r="C113" s="4" t="s">
        <v>3</v>
      </c>
      <c r="D113" s="4" t="s">
        <v>3</v>
      </c>
      <c r="E113" s="4" t="s">
        <v>3</v>
      </c>
      <c r="F113" s="4" t="s">
        <v>3</v>
      </c>
      <c r="G113" s="4" t="s">
        <v>3</v>
      </c>
      <c r="H113" s="4" t="s">
        <v>3</v>
      </c>
      <c r="I113" s="4" t="s">
        <v>3</v>
      </c>
      <c r="L113" s="4" t="s">
        <v>3</v>
      </c>
      <c r="M113" s="4" t="s">
        <v>3</v>
      </c>
      <c r="N113" s="4" t="s">
        <v>3</v>
      </c>
    </row>
    <row r="114" spans="1:14" ht="13.5">
      <c r="A114" s="9" t="s">
        <v>3</v>
      </c>
      <c r="B114" s="4" t="s">
        <v>3</v>
      </c>
      <c r="C114" s="4" t="s">
        <v>3</v>
      </c>
      <c r="D114" s="4" t="s">
        <v>3</v>
      </c>
      <c r="E114" s="4" t="s">
        <v>3</v>
      </c>
      <c r="F114" s="4" t="s">
        <v>3</v>
      </c>
      <c r="G114" s="4" t="s">
        <v>3</v>
      </c>
      <c r="H114" s="4" t="s">
        <v>3</v>
      </c>
      <c r="I114" s="4" t="s">
        <v>3</v>
      </c>
      <c r="L114" s="4" t="s">
        <v>3</v>
      </c>
      <c r="M114" s="4" t="s">
        <v>3</v>
      </c>
      <c r="N114" s="4" t="s">
        <v>3</v>
      </c>
    </row>
    <row r="115" spans="1:14" ht="13.5">
      <c r="A115" s="9" t="s">
        <v>3</v>
      </c>
      <c r="B115" s="4" t="s">
        <v>3</v>
      </c>
      <c r="C115" s="4" t="s">
        <v>3</v>
      </c>
      <c r="D115" s="4" t="s">
        <v>3</v>
      </c>
      <c r="E115" s="4" t="s">
        <v>3</v>
      </c>
      <c r="F115" s="4" t="s">
        <v>3</v>
      </c>
      <c r="G115" s="4" t="s">
        <v>3</v>
      </c>
      <c r="H115" s="4" t="s">
        <v>3</v>
      </c>
      <c r="I115" s="4" t="s">
        <v>3</v>
      </c>
      <c r="L115" s="4" t="s">
        <v>3</v>
      </c>
      <c r="M115" s="4" t="s">
        <v>3</v>
      </c>
      <c r="N115" s="4" t="s">
        <v>3</v>
      </c>
    </row>
    <row r="116" spans="1:14" ht="15" customHeight="1">
      <c r="A116" s="9" t="s">
        <v>3</v>
      </c>
      <c r="B116" s="4" t="s">
        <v>3</v>
      </c>
      <c r="C116" s="4" t="s">
        <v>3</v>
      </c>
      <c r="D116" s="4" t="s">
        <v>3</v>
      </c>
      <c r="E116" s="4" t="s">
        <v>3</v>
      </c>
      <c r="F116" s="4" t="s">
        <v>3</v>
      </c>
      <c r="G116" s="4" t="s">
        <v>3</v>
      </c>
      <c r="H116" s="4" t="s">
        <v>3</v>
      </c>
      <c r="I116" s="4" t="s">
        <v>3</v>
      </c>
      <c r="L116" s="4" t="s">
        <v>3</v>
      </c>
      <c r="M116" s="4" t="s">
        <v>3</v>
      </c>
      <c r="N116" s="4" t="s">
        <v>3</v>
      </c>
    </row>
    <row r="117" spans="1:14" ht="15" customHeight="1">
      <c r="A117" s="9" t="s">
        <v>3</v>
      </c>
      <c r="B117" s="4" t="s">
        <v>3</v>
      </c>
      <c r="C117" s="4" t="s">
        <v>3</v>
      </c>
      <c r="D117" s="4" t="s">
        <v>3</v>
      </c>
      <c r="E117" s="4" t="s">
        <v>3</v>
      </c>
      <c r="F117" s="4" t="s">
        <v>3</v>
      </c>
      <c r="G117" s="4" t="s">
        <v>3</v>
      </c>
      <c r="H117" s="4" t="s">
        <v>3</v>
      </c>
      <c r="I117" s="4" t="s">
        <v>3</v>
      </c>
      <c r="L117" s="4" t="s">
        <v>3</v>
      </c>
      <c r="M117" s="4" t="s">
        <v>3</v>
      </c>
      <c r="N117" s="4" t="s">
        <v>3</v>
      </c>
    </row>
    <row r="118" spans="1:14" ht="13.5">
      <c r="A118" s="9" t="s">
        <v>3</v>
      </c>
      <c r="B118" s="4" t="s">
        <v>3</v>
      </c>
      <c r="C118" s="4" t="s">
        <v>3</v>
      </c>
      <c r="D118" s="4" t="s">
        <v>3</v>
      </c>
      <c r="E118" s="4" t="s">
        <v>3</v>
      </c>
      <c r="F118" s="4" t="s">
        <v>3</v>
      </c>
      <c r="G118" s="4" t="s">
        <v>3</v>
      </c>
      <c r="H118" s="4" t="s">
        <v>3</v>
      </c>
      <c r="I118" s="4" t="s">
        <v>3</v>
      </c>
      <c r="L118" s="4" t="s">
        <v>3</v>
      </c>
      <c r="M118" s="4" t="s">
        <v>3</v>
      </c>
      <c r="N118" s="4" t="s">
        <v>3</v>
      </c>
    </row>
    <row r="119" spans="1:14" ht="15" customHeight="1">
      <c r="A119" s="9" t="s">
        <v>3</v>
      </c>
      <c r="B119" s="4" t="s">
        <v>3</v>
      </c>
      <c r="C119" s="4" t="s">
        <v>3</v>
      </c>
      <c r="D119" s="4" t="s">
        <v>3</v>
      </c>
      <c r="E119" s="4" t="s">
        <v>3</v>
      </c>
      <c r="F119" s="4" t="s">
        <v>3</v>
      </c>
      <c r="G119" s="4" t="s">
        <v>3</v>
      </c>
      <c r="H119" s="4" t="s">
        <v>3</v>
      </c>
      <c r="I119" s="4" t="s">
        <v>3</v>
      </c>
      <c r="L119" s="4" t="s">
        <v>3</v>
      </c>
      <c r="M119" s="4" t="s">
        <v>3</v>
      </c>
      <c r="N119" s="4" t="s">
        <v>3</v>
      </c>
    </row>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sheetProtection/>
  <mergeCells count="9">
    <mergeCell ref="A102:N102"/>
    <mergeCell ref="A106:N107"/>
    <mergeCell ref="A1:J1"/>
    <mergeCell ref="A3:K3"/>
    <mergeCell ref="A4:C4"/>
    <mergeCell ref="A6:N6"/>
    <mergeCell ref="C9:I9"/>
    <mergeCell ref="C10:G10"/>
    <mergeCell ref="A91:N98"/>
  </mergeCells>
  <hyperlinks>
    <hyperlink ref="A4" r:id="rId1" display="www.cbo.gov/publication/45471"/>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9.140625" defaultRowHeight="15" customHeight="1"/>
  <cols>
    <col min="1" max="1" width="11.7109375" style="37" customWidth="1"/>
    <col min="2" max="3" width="26.00390625" style="33" customWidth="1"/>
    <col min="4" max="4" width="2.7109375" style="33" customWidth="1"/>
    <col min="5" max="6" width="26.00390625" style="33" customWidth="1"/>
    <col min="7" max="9" width="9.140625" style="33" customWidth="1"/>
    <col min="10" max="10" width="10.8515625" style="33" customWidth="1"/>
    <col min="11" max="16384" width="9.140625" style="33" customWidth="1"/>
  </cols>
  <sheetData>
    <row r="1" spans="1:7" s="4" customFormat="1" ht="27" customHeight="1">
      <c r="A1" s="84" t="s">
        <v>36</v>
      </c>
      <c r="B1" s="84"/>
      <c r="C1" s="84"/>
      <c r="D1" s="84"/>
      <c r="E1" s="84"/>
      <c r="F1" s="84"/>
      <c r="G1" s="84"/>
    </row>
    <row r="3" spans="1:11" ht="15" customHeight="1">
      <c r="A3" s="93" t="s">
        <v>31</v>
      </c>
      <c r="B3" s="93"/>
      <c r="C3" s="93"/>
      <c r="D3" s="93"/>
      <c r="E3" s="93"/>
      <c r="F3" s="93"/>
      <c r="G3" s="93"/>
      <c r="H3" s="93"/>
      <c r="I3" s="93"/>
      <c r="J3" s="93"/>
      <c r="K3" s="93"/>
    </row>
    <row r="4" spans="1:13" ht="15" customHeight="1">
      <c r="A4" s="82" t="s">
        <v>32</v>
      </c>
      <c r="B4" s="82"/>
      <c r="C4" s="82"/>
      <c r="D4" s="34"/>
      <c r="E4" s="34"/>
      <c r="F4" s="34"/>
      <c r="G4" s="34"/>
      <c r="H4" s="34"/>
      <c r="I4" s="34"/>
      <c r="J4" s="34"/>
      <c r="K4" s="34"/>
      <c r="L4" s="34"/>
      <c r="M4" s="34"/>
    </row>
    <row r="5" spans="1:11" ht="15" customHeight="1">
      <c r="A5" s="35"/>
      <c r="B5" s="34"/>
      <c r="C5" s="34"/>
      <c r="D5" s="34"/>
      <c r="E5" s="34"/>
      <c r="F5" s="34"/>
      <c r="G5" s="34"/>
      <c r="H5" s="34"/>
      <c r="I5" s="34"/>
      <c r="J5" s="34"/>
      <c r="K5" s="34"/>
    </row>
    <row r="6" spans="1:10" ht="15" customHeight="1">
      <c r="A6" s="36" t="s">
        <v>37</v>
      </c>
      <c r="B6" s="36"/>
      <c r="C6" s="36"/>
      <c r="D6" s="36"/>
      <c r="E6" s="36"/>
      <c r="F6" s="36"/>
      <c r="G6" s="36"/>
      <c r="H6" s="36"/>
      <c r="I6" s="36"/>
      <c r="J6" s="36"/>
    </row>
    <row r="7" spans="1:10" ht="15" customHeight="1">
      <c r="A7" s="94" t="s">
        <v>38</v>
      </c>
      <c r="B7" s="94"/>
      <c r="C7" s="94"/>
      <c r="D7" s="94"/>
      <c r="E7" s="94"/>
      <c r="F7" s="94"/>
      <c r="G7" s="36"/>
      <c r="H7" s="36"/>
      <c r="I7" s="36"/>
      <c r="J7" s="36"/>
    </row>
    <row r="9" spans="2:6" ht="15" customHeight="1">
      <c r="B9" s="95" t="s">
        <v>29</v>
      </c>
      <c r="C9" s="95"/>
      <c r="D9" s="38"/>
      <c r="E9" s="95" t="s">
        <v>2</v>
      </c>
      <c r="F9" s="95"/>
    </row>
    <row r="10" spans="2:6" ht="15" customHeight="1">
      <c r="B10" s="96" t="s">
        <v>39</v>
      </c>
      <c r="C10" s="96"/>
      <c r="D10" s="38"/>
      <c r="E10" s="92" t="s">
        <v>28</v>
      </c>
      <c r="F10" s="92"/>
    </row>
    <row r="11" spans="2:6" ht="15" customHeight="1">
      <c r="B11" s="91" t="s">
        <v>26</v>
      </c>
      <c r="C11" s="91" t="s">
        <v>27</v>
      </c>
      <c r="D11" s="38"/>
      <c r="E11" s="91" t="s">
        <v>26</v>
      </c>
      <c r="F11" s="91" t="s">
        <v>27</v>
      </c>
    </row>
    <row r="12" spans="2:6" ht="15" customHeight="1">
      <c r="B12" s="91"/>
      <c r="C12" s="91"/>
      <c r="D12" s="38"/>
      <c r="E12" s="91"/>
      <c r="F12" s="91"/>
    </row>
    <row r="13" spans="1:6" ht="15" customHeight="1">
      <c r="A13" s="39"/>
      <c r="B13" s="92"/>
      <c r="C13" s="92"/>
      <c r="D13" s="40"/>
      <c r="E13" s="92"/>
      <c r="F13" s="92"/>
    </row>
    <row r="14" spans="1:6" ht="15" customHeight="1">
      <c r="A14" s="37">
        <v>2014</v>
      </c>
      <c r="B14" s="41"/>
      <c r="C14" s="41"/>
      <c r="E14" s="41"/>
      <c r="F14" s="41"/>
    </row>
    <row r="15" spans="1:6" ht="15" customHeight="1">
      <c r="A15" s="37">
        <v>2015</v>
      </c>
      <c r="B15" s="41"/>
      <c r="C15" s="41"/>
      <c r="E15" s="41"/>
      <c r="F15" s="41"/>
    </row>
    <row r="16" spans="1:13" ht="15" customHeight="1">
      <c r="A16" s="37">
        <v>2016</v>
      </c>
      <c r="B16" s="41"/>
      <c r="C16" s="41"/>
      <c r="E16" s="41"/>
      <c r="F16" s="41"/>
      <c r="L16" s="42"/>
      <c r="M16" s="42"/>
    </row>
    <row r="17" spans="1:13" ht="15" customHeight="1">
      <c r="A17" s="37">
        <v>2017</v>
      </c>
      <c r="B17" s="41"/>
      <c r="C17" s="41"/>
      <c r="E17" s="41"/>
      <c r="F17" s="41"/>
      <c r="L17" s="42"/>
      <c r="M17" s="42"/>
    </row>
    <row r="18" spans="1:13" ht="15" customHeight="1">
      <c r="A18" s="37">
        <v>2018</v>
      </c>
      <c r="B18" s="41"/>
      <c r="C18" s="41"/>
      <c r="E18" s="41"/>
      <c r="F18" s="41"/>
      <c r="L18" s="42"/>
      <c r="M18" s="42"/>
    </row>
    <row r="19" spans="1:13" ht="15" customHeight="1">
      <c r="A19" s="37">
        <v>2019</v>
      </c>
      <c r="B19" s="38">
        <v>60</v>
      </c>
      <c r="C19" s="38">
        <v>60</v>
      </c>
      <c r="E19" s="42">
        <v>73</v>
      </c>
      <c r="F19" s="42">
        <v>77</v>
      </c>
      <c r="L19" s="42"/>
      <c r="M19" s="42"/>
    </row>
    <row r="20" spans="1:13" ht="15" customHeight="1">
      <c r="A20" s="37">
        <v>2020</v>
      </c>
      <c r="B20" s="38">
        <v>60</v>
      </c>
      <c r="C20" s="38">
        <v>60</v>
      </c>
      <c r="E20" s="42">
        <v>74</v>
      </c>
      <c r="F20" s="42">
        <v>79</v>
      </c>
      <c r="L20" s="42"/>
      <c r="M20" s="42"/>
    </row>
    <row r="21" spans="1:13" ht="15" customHeight="1">
      <c r="A21" s="37">
        <v>2021</v>
      </c>
      <c r="B21" s="38">
        <v>61</v>
      </c>
      <c r="C21" s="38">
        <v>61</v>
      </c>
      <c r="E21" s="42">
        <v>75</v>
      </c>
      <c r="F21" s="42">
        <v>81</v>
      </c>
      <c r="L21" s="42"/>
      <c r="M21" s="42"/>
    </row>
    <row r="22" spans="1:13" ht="15" customHeight="1">
      <c r="A22" s="37">
        <v>2022</v>
      </c>
      <c r="B22" s="38">
        <v>62</v>
      </c>
      <c r="C22" s="38">
        <v>62</v>
      </c>
      <c r="E22" s="42">
        <v>76</v>
      </c>
      <c r="F22" s="42">
        <v>83</v>
      </c>
      <c r="L22" s="42"/>
      <c r="M22" s="42"/>
    </row>
    <row r="23" spans="1:13" ht="15" customHeight="1">
      <c r="A23" s="37">
        <v>2023</v>
      </c>
      <c r="B23" s="38">
        <v>63</v>
      </c>
      <c r="C23" s="38">
        <v>62</v>
      </c>
      <c r="E23" s="42">
        <v>77</v>
      </c>
      <c r="F23" s="42">
        <v>85</v>
      </c>
      <c r="L23" s="42"/>
      <c r="M23" s="42"/>
    </row>
    <row r="24" spans="1:13" ht="15" customHeight="1">
      <c r="A24" s="37">
        <v>2024</v>
      </c>
      <c r="B24" s="38">
        <v>63</v>
      </c>
      <c r="C24" s="38">
        <v>63</v>
      </c>
      <c r="E24" s="42">
        <v>78</v>
      </c>
      <c r="F24" s="42">
        <v>87</v>
      </c>
      <c r="L24" s="42"/>
      <c r="M24" s="42"/>
    </row>
    <row r="25" spans="1:13" ht="15" customHeight="1">
      <c r="A25" s="37">
        <v>2025</v>
      </c>
      <c r="B25" s="38">
        <v>64</v>
      </c>
      <c r="C25" s="38">
        <v>64</v>
      </c>
      <c r="E25" s="42">
        <v>80</v>
      </c>
      <c r="F25" s="42">
        <v>90</v>
      </c>
      <c r="L25" s="42"/>
      <c r="M25" s="42"/>
    </row>
    <row r="26" spans="1:13" ht="15" customHeight="1">
      <c r="A26" s="37">
        <v>2026</v>
      </c>
      <c r="B26" s="38">
        <v>65</v>
      </c>
      <c r="C26" s="38">
        <v>64</v>
      </c>
      <c r="E26" s="42">
        <v>81</v>
      </c>
      <c r="F26" s="42">
        <v>93</v>
      </c>
      <c r="L26" s="42"/>
      <c r="M26" s="42"/>
    </row>
    <row r="27" spans="1:13" ht="15" customHeight="1">
      <c r="A27" s="37">
        <v>2027</v>
      </c>
      <c r="B27" s="38">
        <v>65</v>
      </c>
      <c r="C27" s="38">
        <v>65</v>
      </c>
      <c r="E27" s="42">
        <v>83</v>
      </c>
      <c r="F27" s="42">
        <v>96</v>
      </c>
      <c r="L27" s="42"/>
      <c r="M27" s="42"/>
    </row>
    <row r="28" spans="1:13" ht="15" customHeight="1">
      <c r="A28" s="37">
        <v>2028</v>
      </c>
      <c r="B28" s="38">
        <v>66</v>
      </c>
      <c r="C28" s="38">
        <v>66</v>
      </c>
      <c r="E28" s="42">
        <v>85</v>
      </c>
      <c r="F28" s="42">
        <v>100</v>
      </c>
      <c r="L28" s="42"/>
      <c r="M28" s="42"/>
    </row>
    <row r="29" spans="1:13" ht="15" customHeight="1">
      <c r="A29" s="37">
        <v>2029</v>
      </c>
      <c r="B29" s="38">
        <v>67</v>
      </c>
      <c r="C29" s="38">
        <v>66</v>
      </c>
      <c r="E29" s="42">
        <v>87</v>
      </c>
      <c r="F29" s="42">
        <v>105</v>
      </c>
      <c r="L29" s="42"/>
      <c r="M29" s="42"/>
    </row>
    <row r="30" spans="1:13" ht="15" customHeight="1">
      <c r="A30" s="37">
        <v>2030</v>
      </c>
      <c r="B30" s="38">
        <v>68</v>
      </c>
      <c r="C30" s="38">
        <v>67</v>
      </c>
      <c r="E30" s="42">
        <v>89</v>
      </c>
      <c r="F30" s="42">
        <v>110</v>
      </c>
      <c r="L30" s="42"/>
      <c r="M30" s="42"/>
    </row>
    <row r="31" spans="1:13" ht="15" customHeight="1">
      <c r="A31" s="37">
        <v>2031</v>
      </c>
      <c r="B31" s="38">
        <v>68</v>
      </c>
      <c r="C31" s="38">
        <v>67</v>
      </c>
      <c r="E31" s="42">
        <v>91</v>
      </c>
      <c r="F31" s="42">
        <v>116</v>
      </c>
      <c r="L31" s="42"/>
      <c r="M31" s="42"/>
    </row>
    <row r="32" spans="1:13" ht="15" customHeight="1">
      <c r="A32" s="37">
        <v>2032</v>
      </c>
      <c r="B32" s="38">
        <v>69</v>
      </c>
      <c r="C32" s="38">
        <v>68</v>
      </c>
      <c r="E32" s="42">
        <v>93</v>
      </c>
      <c r="F32" s="42">
        <v>123</v>
      </c>
      <c r="L32" s="42"/>
      <c r="M32" s="42"/>
    </row>
    <row r="33" spans="1:13" ht="15" customHeight="1">
      <c r="A33" s="37">
        <v>2033</v>
      </c>
      <c r="B33" s="38">
        <v>70</v>
      </c>
      <c r="C33" s="38">
        <v>68</v>
      </c>
      <c r="E33" s="42">
        <v>96</v>
      </c>
      <c r="F33" s="42">
        <v>130</v>
      </c>
      <c r="L33" s="42"/>
      <c r="M33" s="42"/>
    </row>
    <row r="34" spans="1:13" ht="15" customHeight="1">
      <c r="A34" s="37">
        <v>2034</v>
      </c>
      <c r="B34" s="38">
        <v>71</v>
      </c>
      <c r="C34" s="38">
        <v>69</v>
      </c>
      <c r="E34" s="42">
        <v>98</v>
      </c>
      <c r="F34" s="42">
        <v>138</v>
      </c>
      <c r="L34" s="42"/>
      <c r="M34" s="42"/>
    </row>
    <row r="35" spans="1:13" ht="15" customHeight="1">
      <c r="A35" s="37">
        <v>2035</v>
      </c>
      <c r="B35" s="38">
        <v>72</v>
      </c>
      <c r="C35" s="38">
        <v>70</v>
      </c>
      <c r="E35" s="42">
        <v>101</v>
      </c>
      <c r="F35" s="42">
        <v>146</v>
      </c>
      <c r="L35" s="42"/>
      <c r="M35" s="42"/>
    </row>
    <row r="36" spans="1:13" ht="15" customHeight="1">
      <c r="A36" s="37">
        <v>2036</v>
      </c>
      <c r="B36" s="38">
        <v>73</v>
      </c>
      <c r="C36" s="38">
        <v>70</v>
      </c>
      <c r="E36" s="42">
        <v>103</v>
      </c>
      <c r="F36" s="42">
        <v>154</v>
      </c>
      <c r="L36" s="42"/>
      <c r="M36" s="42"/>
    </row>
    <row r="37" spans="1:6" ht="15" customHeight="1">
      <c r="A37" s="37">
        <v>2037</v>
      </c>
      <c r="B37" s="38">
        <v>74</v>
      </c>
      <c r="C37" s="38">
        <v>71</v>
      </c>
      <c r="E37" s="42">
        <v>106</v>
      </c>
      <c r="F37" s="42">
        <v>163</v>
      </c>
    </row>
    <row r="38" spans="1:6" ht="15" customHeight="1">
      <c r="A38" s="37">
        <v>2038</v>
      </c>
      <c r="B38" s="38">
        <v>75</v>
      </c>
      <c r="C38" s="38">
        <v>72</v>
      </c>
      <c r="E38" s="42">
        <v>108</v>
      </c>
      <c r="F38" s="42">
        <v>173</v>
      </c>
    </row>
    <row r="39" spans="1:6" ht="15" customHeight="1">
      <c r="A39" s="39">
        <v>2039</v>
      </c>
      <c r="B39" s="43">
        <v>76</v>
      </c>
      <c r="C39" s="43">
        <v>73</v>
      </c>
      <c r="D39" s="40"/>
      <c r="E39" s="44">
        <v>111</v>
      </c>
      <c r="F39" s="44">
        <v>183</v>
      </c>
    </row>
    <row r="41" ht="15" customHeight="1">
      <c r="A41" s="33" t="s">
        <v>19</v>
      </c>
    </row>
    <row r="42" ht="15" customHeight="1">
      <c r="A42" s="33"/>
    </row>
    <row r="43" spans="1:6" ht="15" customHeight="1">
      <c r="A43" s="90" t="s">
        <v>40</v>
      </c>
      <c r="B43" s="90"/>
      <c r="C43" s="90"/>
      <c r="D43" s="90"/>
      <c r="E43" s="90"/>
      <c r="F43" s="90"/>
    </row>
    <row r="44" spans="1:6" ht="15" customHeight="1">
      <c r="A44" s="90"/>
      <c r="B44" s="90"/>
      <c r="C44" s="90"/>
      <c r="D44" s="90"/>
      <c r="E44" s="90"/>
      <c r="F44" s="90"/>
    </row>
    <row r="45" spans="2:4" ht="15" customHeight="1">
      <c r="B45" s="37"/>
      <c r="C45" s="37"/>
      <c r="D45" s="37"/>
    </row>
    <row r="46" spans="1:6" ht="15" customHeight="1">
      <c r="A46" s="90" t="s">
        <v>41</v>
      </c>
      <c r="B46" s="90"/>
      <c r="C46" s="90"/>
      <c r="D46" s="90"/>
      <c r="E46" s="90"/>
      <c r="F46" s="90"/>
    </row>
    <row r="47" spans="1:6" ht="15" customHeight="1">
      <c r="A47" s="90"/>
      <c r="B47" s="90"/>
      <c r="C47" s="90"/>
      <c r="D47" s="90"/>
      <c r="E47" s="90"/>
      <c r="F47" s="90"/>
    </row>
    <row r="48" spans="1:11" ht="15" customHeight="1">
      <c r="A48" s="33"/>
      <c r="K48" s="45"/>
    </row>
    <row r="49" spans="1:6" ht="15" customHeight="1">
      <c r="A49" s="37" t="s">
        <v>42</v>
      </c>
      <c r="B49" s="37"/>
      <c r="C49" s="37"/>
      <c r="D49" s="37"/>
      <c r="E49" s="37"/>
      <c r="F49" s="37"/>
    </row>
    <row r="50" spans="2:4" ht="15" customHeight="1">
      <c r="B50" s="37"/>
      <c r="C50" s="37"/>
      <c r="D50" s="37"/>
    </row>
    <row r="51" spans="1:6" ht="15" customHeight="1">
      <c r="A51" s="90" t="s">
        <v>25</v>
      </c>
      <c r="B51" s="90"/>
      <c r="C51" s="90"/>
      <c r="D51" s="90"/>
      <c r="E51" s="90"/>
      <c r="F51" s="90"/>
    </row>
    <row r="52" spans="1:6" ht="15" customHeight="1">
      <c r="A52" s="90"/>
      <c r="B52" s="90"/>
      <c r="C52" s="90"/>
      <c r="D52" s="90"/>
      <c r="E52" s="90"/>
      <c r="F52" s="90"/>
    </row>
    <row r="53" spans="1:6" ht="15" customHeight="1">
      <c r="A53" s="90"/>
      <c r="B53" s="90"/>
      <c r="C53" s="90"/>
      <c r="D53" s="90"/>
      <c r="E53" s="90"/>
      <c r="F53" s="90"/>
    </row>
    <row r="55" spans="1:6" ht="15" customHeight="1">
      <c r="A55" s="90" t="s">
        <v>43</v>
      </c>
      <c r="B55" s="90"/>
      <c r="C55" s="90"/>
      <c r="D55" s="90"/>
      <c r="E55" s="90"/>
      <c r="F55" s="90"/>
    </row>
    <row r="56" spans="1:6" ht="15" customHeight="1">
      <c r="A56" s="90"/>
      <c r="B56" s="90"/>
      <c r="C56" s="90"/>
      <c r="D56" s="90"/>
      <c r="E56" s="90"/>
      <c r="F56" s="90"/>
    </row>
    <row r="57" spans="1:6" ht="15" customHeight="1">
      <c r="A57" s="90"/>
      <c r="B57" s="90"/>
      <c r="C57" s="90"/>
      <c r="D57" s="90"/>
      <c r="E57" s="90"/>
      <c r="F57" s="90"/>
    </row>
    <row r="58" spans="1:6" ht="15" customHeight="1">
      <c r="A58" s="90"/>
      <c r="B58" s="90"/>
      <c r="C58" s="90"/>
      <c r="D58" s="90"/>
      <c r="E58" s="90"/>
      <c r="F58" s="90"/>
    </row>
    <row r="59" spans="1:6" ht="15" customHeight="1">
      <c r="A59" s="46"/>
      <c r="B59" s="46"/>
      <c r="C59" s="46"/>
      <c r="D59" s="46"/>
      <c r="E59" s="46"/>
      <c r="F59" s="46"/>
    </row>
  </sheetData>
  <sheetProtection/>
  <mergeCells count="16">
    <mergeCell ref="A4:C4"/>
    <mergeCell ref="A7:F7"/>
    <mergeCell ref="B9:C9"/>
    <mergeCell ref="E9:F9"/>
    <mergeCell ref="B10:C10"/>
    <mergeCell ref="E10:F10"/>
    <mergeCell ref="A51:F53"/>
    <mergeCell ref="A55:F58"/>
    <mergeCell ref="A1:G1"/>
    <mergeCell ref="B11:B13"/>
    <mergeCell ref="C11:C13"/>
    <mergeCell ref="E11:E13"/>
    <mergeCell ref="F11:F13"/>
    <mergeCell ref="A43:F44"/>
    <mergeCell ref="A46:F47"/>
    <mergeCell ref="A3:K3"/>
  </mergeCells>
  <hyperlinks>
    <hyperlink ref="A4" r:id="rId1" display="www.cbo.gov/publication/45471"/>
  </hyperlinks>
  <printOptions/>
  <pageMargins left="0.7" right="0.7" top="0.75" bottom="0.75" header="0.3" footer="0.3"/>
  <pageSetup orientation="portrait" r:id="rId3"/>
  <drawing r:id="rId2"/>
</worksheet>
</file>

<file path=xl/worksheets/sheet6.xml><?xml version="1.0" encoding="utf-8"?>
<worksheet xmlns="http://schemas.openxmlformats.org/spreadsheetml/2006/main" xmlns:r="http://schemas.openxmlformats.org/officeDocument/2006/relationships">
  <sheetPr>
    <tabColor rgb="FF92D050"/>
  </sheetPr>
  <dimension ref="A1:E30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cols>
    <col min="1" max="1" width="11.00390625" style="0" customWidth="1"/>
    <col min="2" max="2" width="18.7109375" style="1" customWidth="1"/>
    <col min="3" max="3" width="20.28125" style="1" customWidth="1"/>
    <col min="4" max="4" width="24.28125" style="1" customWidth="1"/>
    <col min="5" max="5" width="21.57421875" style="24" customWidth="1"/>
  </cols>
  <sheetData>
    <row r="1" spans="2:5" ht="15" thickBot="1">
      <c r="B1" s="97" t="s">
        <v>169</v>
      </c>
      <c r="C1" s="98"/>
      <c r="D1" s="98"/>
      <c r="E1" s="99"/>
    </row>
    <row r="2" spans="1:5" s="2" customFormat="1" ht="58.5" customHeight="1">
      <c r="A2" s="2" t="s">
        <v>1</v>
      </c>
      <c r="B2" s="2" t="s">
        <v>170</v>
      </c>
      <c r="C2" s="2" t="s">
        <v>171</v>
      </c>
      <c r="D2" s="2" t="s">
        <v>172</v>
      </c>
      <c r="E2" s="23" t="s">
        <v>173</v>
      </c>
    </row>
    <row r="3" spans="1:5" ht="14.25">
      <c r="A3" s="1">
        <v>1790</v>
      </c>
      <c r="B3" s="54">
        <f>'Pub. held debt, cur. law'!B11</f>
        <v>30</v>
      </c>
      <c r="E3" s="24">
        <f>B3*0.01</f>
        <v>0.3</v>
      </c>
    </row>
    <row r="4" spans="1:5" ht="14.25">
      <c r="A4" s="1">
        <v>1791</v>
      </c>
      <c r="B4" s="54">
        <f>'Pub. held debt, cur. law'!B12</f>
        <v>29</v>
      </c>
      <c r="E4" s="24">
        <f aca="true" t="shared" si="0" ref="E4:E67">B4*0.01</f>
        <v>0.29</v>
      </c>
    </row>
    <row r="5" spans="1:5" ht="14.25">
      <c r="A5" s="1">
        <v>1792</v>
      </c>
      <c r="B5" s="54">
        <f>'Pub. held debt, cur. law'!B13</f>
        <v>28</v>
      </c>
      <c r="E5" s="24">
        <f t="shared" si="0"/>
        <v>0.28</v>
      </c>
    </row>
    <row r="6" spans="1:5" ht="14.25">
      <c r="A6" s="1">
        <v>1793</v>
      </c>
      <c r="B6" s="54">
        <f>'Pub. held debt, cur. law'!B14</f>
        <v>24</v>
      </c>
      <c r="E6" s="24">
        <f t="shared" si="0"/>
        <v>0.24</v>
      </c>
    </row>
    <row r="7" spans="1:5" ht="14.25">
      <c r="A7" s="1">
        <v>1794</v>
      </c>
      <c r="B7" s="54">
        <f>'Pub. held debt, cur. law'!B15</f>
        <v>22</v>
      </c>
      <c r="E7" s="24">
        <f t="shared" si="0"/>
        <v>0.22</v>
      </c>
    </row>
    <row r="8" spans="1:5" ht="14.25">
      <c r="A8" s="1">
        <v>1795</v>
      </c>
      <c r="B8" s="54">
        <f>'Pub. held debt, cur. law'!B16</f>
        <v>19</v>
      </c>
      <c r="E8" s="24">
        <f t="shared" si="0"/>
        <v>0.19</v>
      </c>
    </row>
    <row r="9" spans="1:5" ht="14.25">
      <c r="A9" s="1">
        <v>1796</v>
      </c>
      <c r="B9" s="54">
        <f>'Pub. held debt, cur. law'!B17</f>
        <v>16</v>
      </c>
      <c r="E9" s="24">
        <f t="shared" si="0"/>
        <v>0.16</v>
      </c>
    </row>
    <row r="10" spans="1:5" ht="14.25">
      <c r="A10" s="1">
        <v>1797</v>
      </c>
      <c r="B10" s="54">
        <f>'Pub. held debt, cur. law'!B18</f>
        <v>17</v>
      </c>
      <c r="E10" s="24">
        <f t="shared" si="0"/>
        <v>0.17</v>
      </c>
    </row>
    <row r="11" spans="1:5" ht="14.25">
      <c r="A11" s="1">
        <v>1798</v>
      </c>
      <c r="B11" s="54">
        <f>'Pub. held debt, cur. law'!B19</f>
        <v>16</v>
      </c>
      <c r="E11" s="24">
        <f t="shared" si="0"/>
        <v>0.16</v>
      </c>
    </row>
    <row r="12" spans="1:5" ht="14.25">
      <c r="A12" s="1">
        <v>1799</v>
      </c>
      <c r="B12" s="54">
        <f>'Pub. held debt, cur. law'!B20</f>
        <v>16</v>
      </c>
      <c r="E12" s="24">
        <f t="shared" si="0"/>
        <v>0.16</v>
      </c>
    </row>
    <row r="13" spans="1:5" ht="14.25">
      <c r="A13" s="1">
        <v>1800</v>
      </c>
      <c r="B13" s="54">
        <f>'Pub. held debt, cur. law'!B21</f>
        <v>15</v>
      </c>
      <c r="E13" s="24">
        <f t="shared" si="0"/>
        <v>0.15</v>
      </c>
    </row>
    <row r="14" spans="1:5" ht="14.25">
      <c r="A14" s="1">
        <v>1801</v>
      </c>
      <c r="B14" s="54">
        <f>'Pub. held debt, cur. law'!B22</f>
        <v>13</v>
      </c>
      <c r="E14" s="24">
        <f t="shared" si="0"/>
        <v>0.13</v>
      </c>
    </row>
    <row r="15" spans="1:5" ht="14.25">
      <c r="A15" s="1">
        <v>1802</v>
      </c>
      <c r="B15" s="54">
        <f>'Pub. held debt, cur. law'!B23</f>
        <v>14</v>
      </c>
      <c r="E15" s="24">
        <f t="shared" si="0"/>
        <v>0.14</v>
      </c>
    </row>
    <row r="16" spans="1:5" ht="14.25">
      <c r="A16" s="1">
        <v>1803</v>
      </c>
      <c r="B16" s="54">
        <f>'Pub. held debt, cur. law'!B24</f>
        <v>14</v>
      </c>
      <c r="E16" s="24">
        <f t="shared" si="0"/>
        <v>0.14</v>
      </c>
    </row>
    <row r="17" spans="1:5" ht="14.25">
      <c r="A17" s="1">
        <v>1804</v>
      </c>
      <c r="B17" s="54">
        <f>'Pub. held debt, cur. law'!B25</f>
        <v>13</v>
      </c>
      <c r="E17" s="24">
        <f t="shared" si="0"/>
        <v>0.13</v>
      </c>
    </row>
    <row r="18" spans="1:5" ht="14.25">
      <c r="A18" s="1">
        <v>1805</v>
      </c>
      <c r="B18" s="54">
        <f>'Pub. held debt, cur. law'!B26</f>
        <v>11</v>
      </c>
      <c r="E18" s="24">
        <f t="shared" si="0"/>
        <v>0.11</v>
      </c>
    </row>
    <row r="19" spans="1:5" ht="14.25">
      <c r="A19" s="1">
        <v>1806</v>
      </c>
      <c r="B19" s="54">
        <f>'Pub. held debt, cur. law'!B27</f>
        <v>10</v>
      </c>
      <c r="E19" s="24">
        <f t="shared" si="0"/>
        <v>0.1</v>
      </c>
    </row>
    <row r="20" spans="1:5" ht="14.25">
      <c r="A20" s="1">
        <v>1807</v>
      </c>
      <c r="B20" s="54">
        <f>'Pub. held debt, cur. law'!B28</f>
        <v>10</v>
      </c>
      <c r="E20" s="24">
        <f t="shared" si="0"/>
        <v>0.1</v>
      </c>
    </row>
    <row r="21" spans="1:5" ht="14.25">
      <c r="A21" s="1">
        <v>1808</v>
      </c>
      <c r="B21" s="54">
        <f>'Pub. held debt, cur. law'!B29</f>
        <v>9</v>
      </c>
      <c r="E21" s="24">
        <f t="shared" si="0"/>
        <v>0.09</v>
      </c>
    </row>
    <row r="22" spans="1:5" ht="14.25">
      <c r="A22" s="1">
        <v>1809</v>
      </c>
      <c r="B22" s="54">
        <f>'Pub. held debt, cur. law'!B30</f>
        <v>7</v>
      </c>
      <c r="E22" s="24">
        <f t="shared" si="0"/>
        <v>0.07</v>
      </c>
    </row>
    <row r="23" spans="1:5" ht="14.25">
      <c r="A23" s="1">
        <v>1810</v>
      </c>
      <c r="B23" s="54">
        <f>'Pub. held debt, cur. law'!B31</f>
        <v>6</v>
      </c>
      <c r="E23" s="24">
        <f t="shared" si="0"/>
        <v>0.06</v>
      </c>
    </row>
    <row r="24" spans="1:5" ht="14.25">
      <c r="A24" s="1">
        <v>1811</v>
      </c>
      <c r="B24" s="54">
        <f>'Pub. held debt, cur. law'!B32</f>
        <v>6</v>
      </c>
      <c r="E24" s="24">
        <f t="shared" si="0"/>
        <v>0.06</v>
      </c>
    </row>
    <row r="25" spans="1:5" ht="14.25">
      <c r="A25" s="1">
        <v>1812</v>
      </c>
      <c r="B25" s="54">
        <f>'Pub. held debt, cur. law'!B33</f>
        <v>7</v>
      </c>
      <c r="E25" s="24">
        <f t="shared" si="0"/>
        <v>0.07</v>
      </c>
    </row>
    <row r="26" spans="1:5" ht="14.25">
      <c r="A26" s="1">
        <v>1813</v>
      </c>
      <c r="B26" s="54">
        <f>'Pub. held debt, cur. law'!B34</f>
        <v>8</v>
      </c>
      <c r="E26" s="24">
        <f t="shared" si="0"/>
        <v>0.08</v>
      </c>
    </row>
    <row r="27" spans="1:5" ht="14.25">
      <c r="A27" s="1">
        <v>1814</v>
      </c>
      <c r="B27" s="54">
        <f>'Pub. held debt, cur. law'!B35</f>
        <v>9</v>
      </c>
      <c r="E27" s="24">
        <f t="shared" si="0"/>
        <v>0.09</v>
      </c>
    </row>
    <row r="28" spans="1:5" ht="14.25">
      <c r="A28" s="1">
        <v>1815</v>
      </c>
      <c r="B28" s="54">
        <f>'Pub. held debt, cur. law'!B36</f>
        <v>10</v>
      </c>
      <c r="E28" s="24">
        <f t="shared" si="0"/>
        <v>0.1</v>
      </c>
    </row>
    <row r="29" spans="1:5" ht="14.25">
      <c r="A29" s="1">
        <v>1816</v>
      </c>
      <c r="B29" s="54">
        <f>'Pub. held debt, cur. law'!B37</f>
        <v>10</v>
      </c>
      <c r="E29" s="24">
        <f t="shared" si="0"/>
        <v>0.1</v>
      </c>
    </row>
    <row r="30" spans="1:5" ht="14.25">
      <c r="A30" s="1">
        <v>1817</v>
      </c>
      <c r="B30" s="54">
        <f>'Pub. held debt, cur. law'!B38</f>
        <v>8</v>
      </c>
      <c r="E30" s="24">
        <f t="shared" si="0"/>
        <v>0.08</v>
      </c>
    </row>
    <row r="31" spans="1:5" ht="14.25">
      <c r="A31" s="1">
        <v>1818</v>
      </c>
      <c r="B31" s="54">
        <f>'Pub. held debt, cur. law'!B39</f>
        <v>7</v>
      </c>
      <c r="E31" s="24">
        <f t="shared" si="0"/>
        <v>0.07</v>
      </c>
    </row>
    <row r="32" spans="1:5" ht="14.25">
      <c r="A32" s="1">
        <v>1819</v>
      </c>
      <c r="B32" s="54">
        <f>'Pub. held debt, cur. law'!B40</f>
        <v>7</v>
      </c>
      <c r="E32" s="24">
        <f t="shared" si="0"/>
        <v>0.07</v>
      </c>
    </row>
    <row r="33" spans="1:5" ht="14.25">
      <c r="A33" s="1">
        <v>1820</v>
      </c>
      <c r="B33" s="54">
        <f>'Pub. held debt, cur. law'!B41</f>
        <v>8</v>
      </c>
      <c r="E33" s="24">
        <f t="shared" si="0"/>
        <v>0.08</v>
      </c>
    </row>
    <row r="34" spans="1:5" ht="14.25">
      <c r="A34" s="1">
        <v>1821</v>
      </c>
      <c r="B34" s="54">
        <f>'Pub. held debt, cur. law'!B42</f>
        <v>9</v>
      </c>
      <c r="E34" s="24">
        <f t="shared" si="0"/>
        <v>0.09</v>
      </c>
    </row>
    <row r="35" spans="1:5" ht="14.25">
      <c r="A35" s="1">
        <v>1822</v>
      </c>
      <c r="B35" s="54">
        <f>'Pub. held debt, cur. law'!B43</f>
        <v>8</v>
      </c>
      <c r="E35" s="24">
        <f t="shared" si="0"/>
        <v>0.08</v>
      </c>
    </row>
    <row r="36" spans="1:5" ht="14.25">
      <c r="A36" s="1">
        <v>1823</v>
      </c>
      <c r="B36" s="54">
        <f>'Pub. held debt, cur. law'!B44</f>
        <v>8</v>
      </c>
      <c r="E36" s="24">
        <f t="shared" si="0"/>
        <v>0.08</v>
      </c>
    </row>
    <row r="37" spans="1:5" ht="14.25">
      <c r="A37" s="1">
        <v>1824</v>
      </c>
      <c r="B37" s="54">
        <f>'Pub. held debt, cur. law'!B45</f>
        <v>8</v>
      </c>
      <c r="E37" s="24">
        <f t="shared" si="0"/>
        <v>0.08</v>
      </c>
    </row>
    <row r="38" spans="1:5" ht="14.25">
      <c r="A38" s="1">
        <v>1825</v>
      </c>
      <c r="B38" s="54">
        <f>'Pub. held debt, cur. law'!B46</f>
        <v>7</v>
      </c>
      <c r="E38" s="24">
        <f t="shared" si="0"/>
        <v>0.07</v>
      </c>
    </row>
    <row r="39" spans="1:5" ht="14.25">
      <c r="A39" s="1">
        <v>1826</v>
      </c>
      <c r="B39" s="54">
        <f>'Pub. held debt, cur. law'!B47</f>
        <v>6</v>
      </c>
      <c r="E39" s="24">
        <f t="shared" si="0"/>
        <v>0.06</v>
      </c>
    </row>
    <row r="40" spans="1:5" ht="14.25">
      <c r="A40" s="1">
        <v>1827</v>
      </c>
      <c r="B40" s="54">
        <f>'Pub. held debt, cur. law'!B48</f>
        <v>6</v>
      </c>
      <c r="E40" s="24">
        <f t="shared" si="0"/>
        <v>0.06</v>
      </c>
    </row>
    <row r="41" spans="1:5" ht="14.25">
      <c r="A41" s="1">
        <v>1828</v>
      </c>
      <c r="B41" s="54">
        <f>'Pub. held debt, cur. law'!B49</f>
        <v>5</v>
      </c>
      <c r="E41" s="24">
        <f t="shared" si="0"/>
        <v>0.05</v>
      </c>
    </row>
    <row r="42" spans="1:5" ht="14.25">
      <c r="A42" s="1">
        <v>1829</v>
      </c>
      <c r="B42" s="54">
        <f>'Pub. held debt, cur. law'!B50</f>
        <v>4</v>
      </c>
      <c r="E42" s="24">
        <f t="shared" si="0"/>
        <v>0.04</v>
      </c>
    </row>
    <row r="43" spans="1:5" ht="14.25">
      <c r="A43" s="1">
        <v>1830</v>
      </c>
      <c r="B43" s="54">
        <f>'Pub. held debt, cur. law'!B51</f>
        <v>3</v>
      </c>
      <c r="E43" s="24">
        <f t="shared" si="0"/>
        <v>0.03</v>
      </c>
    </row>
    <row r="44" spans="1:5" ht="14.25">
      <c r="A44" s="1">
        <v>1831</v>
      </c>
      <c r="B44" s="54">
        <f>'Pub. held debt, cur. law'!B52</f>
        <v>2</v>
      </c>
      <c r="E44" s="24">
        <f t="shared" si="0"/>
        <v>0.02</v>
      </c>
    </row>
    <row r="45" spans="1:5" ht="14.25">
      <c r="A45" s="1">
        <v>1832</v>
      </c>
      <c r="B45" s="54">
        <f>'Pub. held debt, cur. law'!B53</f>
        <v>1</v>
      </c>
      <c r="E45" s="24">
        <f t="shared" si="0"/>
        <v>0.01</v>
      </c>
    </row>
    <row r="46" spans="1:5" ht="14.25">
      <c r="A46" s="1">
        <v>1833</v>
      </c>
      <c r="B46" s="54">
        <f>'Pub. held debt, cur. law'!B54</f>
        <v>0</v>
      </c>
      <c r="E46" s="24">
        <f t="shared" si="0"/>
        <v>0</v>
      </c>
    </row>
    <row r="47" spans="1:5" ht="14.25">
      <c r="A47" s="1">
        <v>1834</v>
      </c>
      <c r="B47" s="54">
        <f>'Pub. held debt, cur. law'!B55</f>
        <v>0</v>
      </c>
      <c r="E47" s="24">
        <f t="shared" si="0"/>
        <v>0</v>
      </c>
    </row>
    <row r="48" spans="1:5" ht="14.25">
      <c r="A48" s="1">
        <v>1835</v>
      </c>
      <c r="B48" s="54">
        <f>'Pub. held debt, cur. law'!B56</f>
        <v>0</v>
      </c>
      <c r="E48" s="24">
        <f t="shared" si="0"/>
        <v>0</v>
      </c>
    </row>
    <row r="49" spans="1:5" ht="14.25">
      <c r="A49" s="1">
        <v>1836</v>
      </c>
      <c r="B49" s="54">
        <f>'Pub. held debt, cur. law'!B57</f>
        <v>0</v>
      </c>
      <c r="E49" s="24">
        <f t="shared" si="0"/>
        <v>0</v>
      </c>
    </row>
    <row r="50" spans="1:5" ht="14.25">
      <c r="A50" s="1">
        <v>1837</v>
      </c>
      <c r="B50" s="54">
        <f>'Pub. held debt, cur. law'!B58</f>
        <v>0</v>
      </c>
      <c r="E50" s="24">
        <f t="shared" si="0"/>
        <v>0</v>
      </c>
    </row>
    <row r="51" spans="1:5" ht="14.25">
      <c r="A51" s="1">
        <v>1838</v>
      </c>
      <c r="B51" s="54">
        <f>'Pub. held debt, cur. law'!B59</f>
        <v>1</v>
      </c>
      <c r="E51" s="24">
        <f t="shared" si="0"/>
        <v>0.01</v>
      </c>
    </row>
    <row r="52" spans="1:5" ht="14.25">
      <c r="A52" s="1">
        <v>1839</v>
      </c>
      <c r="B52" s="54">
        <f>'Pub. held debt, cur. law'!B60</f>
        <v>0</v>
      </c>
      <c r="E52" s="24">
        <f t="shared" si="0"/>
        <v>0</v>
      </c>
    </row>
    <row r="53" spans="1:5" ht="14.25">
      <c r="A53" s="1">
        <v>1840</v>
      </c>
      <c r="B53" s="54">
        <f>'Pub. held debt, cur. law'!B61</f>
        <v>0</v>
      </c>
      <c r="E53" s="24">
        <f t="shared" si="0"/>
        <v>0</v>
      </c>
    </row>
    <row r="54" spans="1:5" ht="14.25">
      <c r="A54" s="1">
        <v>1841</v>
      </c>
      <c r="B54" s="54">
        <f>'Pub. held debt, cur. law'!B62</f>
        <v>1</v>
      </c>
      <c r="E54" s="24">
        <f t="shared" si="0"/>
        <v>0.01</v>
      </c>
    </row>
    <row r="55" spans="1:5" ht="14.25">
      <c r="A55" s="1">
        <v>1842</v>
      </c>
      <c r="B55" s="54">
        <f>'Pub. held debt, cur. law'!B63</f>
        <v>1</v>
      </c>
      <c r="E55" s="24">
        <f t="shared" si="0"/>
        <v>0.01</v>
      </c>
    </row>
    <row r="56" spans="1:5" ht="14.25">
      <c r="A56" s="1">
        <v>1843</v>
      </c>
      <c r="B56" s="54">
        <f>'Pub. held debt, cur. law'!B64</f>
        <v>2</v>
      </c>
      <c r="E56" s="24">
        <f t="shared" si="0"/>
        <v>0.02</v>
      </c>
    </row>
    <row r="57" spans="1:5" ht="14.25">
      <c r="A57" s="1">
        <v>1844</v>
      </c>
      <c r="B57" s="54">
        <f>'Pub. held debt, cur. law'!B65</f>
        <v>1</v>
      </c>
      <c r="E57" s="24">
        <f t="shared" si="0"/>
        <v>0.01</v>
      </c>
    </row>
    <row r="58" spans="1:5" ht="14.25">
      <c r="A58" s="1">
        <v>1845</v>
      </c>
      <c r="B58" s="54">
        <f>'Pub. held debt, cur. law'!B66</f>
        <v>1</v>
      </c>
      <c r="E58" s="24">
        <f t="shared" si="0"/>
        <v>0.01</v>
      </c>
    </row>
    <row r="59" spans="1:5" ht="14.25">
      <c r="A59" s="1">
        <v>1846</v>
      </c>
      <c r="B59" s="54">
        <f>'Pub. held debt, cur. law'!B67</f>
        <v>1</v>
      </c>
      <c r="E59" s="24">
        <f t="shared" si="0"/>
        <v>0.01</v>
      </c>
    </row>
    <row r="60" spans="1:5" ht="14.25">
      <c r="A60" s="1">
        <v>1847</v>
      </c>
      <c r="B60" s="54">
        <f>'Pub. held debt, cur. law'!B68</f>
        <v>2</v>
      </c>
      <c r="E60" s="24">
        <f t="shared" si="0"/>
        <v>0.02</v>
      </c>
    </row>
    <row r="61" spans="1:5" ht="14.25">
      <c r="A61" s="1">
        <v>1848</v>
      </c>
      <c r="B61" s="54">
        <f>'Pub. held debt, cur. law'!B69</f>
        <v>2</v>
      </c>
      <c r="E61" s="24">
        <f t="shared" si="0"/>
        <v>0.02</v>
      </c>
    </row>
    <row r="62" spans="1:5" ht="14.25">
      <c r="A62" s="1">
        <v>1849</v>
      </c>
      <c r="B62" s="54">
        <f>'Pub. held debt, cur. law'!B70</f>
        <v>3</v>
      </c>
      <c r="E62" s="24">
        <f t="shared" si="0"/>
        <v>0.03</v>
      </c>
    </row>
    <row r="63" spans="1:5" ht="14.25">
      <c r="A63" s="1">
        <v>1850</v>
      </c>
      <c r="B63" s="54">
        <f>'Pub. held debt, cur. law'!B71</f>
        <v>2</v>
      </c>
      <c r="E63" s="24">
        <f t="shared" si="0"/>
        <v>0.02</v>
      </c>
    </row>
    <row r="64" spans="1:5" ht="14.25">
      <c r="A64" s="1">
        <v>1851</v>
      </c>
      <c r="B64" s="54">
        <f>'Pub. held debt, cur. law'!B72</f>
        <v>2</v>
      </c>
      <c r="E64" s="24">
        <f t="shared" si="0"/>
        <v>0.02</v>
      </c>
    </row>
    <row r="65" spans="1:5" ht="14.25">
      <c r="A65" s="1">
        <v>1852</v>
      </c>
      <c r="B65" s="54">
        <f>'Pub. held debt, cur. law'!B73</f>
        <v>2</v>
      </c>
      <c r="E65" s="24">
        <f t="shared" si="0"/>
        <v>0.02</v>
      </c>
    </row>
    <row r="66" spans="1:5" ht="14.25">
      <c r="A66" s="1">
        <v>1853</v>
      </c>
      <c r="B66" s="54">
        <f>'Pub. held debt, cur. law'!B74</f>
        <v>1</v>
      </c>
      <c r="E66" s="24">
        <f t="shared" si="0"/>
        <v>0.01</v>
      </c>
    </row>
    <row r="67" spans="1:5" ht="14.25">
      <c r="A67" s="1">
        <v>1854</v>
      </c>
      <c r="B67" s="54">
        <f>'Pub. held debt, cur. law'!B75</f>
        <v>1</v>
      </c>
      <c r="E67" s="24">
        <f t="shared" si="0"/>
        <v>0.01</v>
      </c>
    </row>
    <row r="68" spans="1:5" ht="14.25">
      <c r="A68" s="1">
        <v>1855</v>
      </c>
      <c r="B68" s="54">
        <f>'Pub. held debt, cur. law'!B76</f>
        <v>1</v>
      </c>
      <c r="E68" s="24">
        <f aca="true" t="shared" si="1" ref="E68:E131">B68*0.01</f>
        <v>0.01</v>
      </c>
    </row>
    <row r="69" spans="1:5" ht="14.25">
      <c r="A69" s="1">
        <v>1856</v>
      </c>
      <c r="B69" s="54">
        <f>'Pub. held debt, cur. law'!B77</f>
        <v>1</v>
      </c>
      <c r="E69" s="24">
        <f t="shared" si="1"/>
        <v>0.01</v>
      </c>
    </row>
    <row r="70" spans="1:5" ht="14.25">
      <c r="A70" s="1">
        <v>1857</v>
      </c>
      <c r="B70" s="54">
        <f>'Pub. held debt, cur. law'!B78</f>
        <v>1</v>
      </c>
      <c r="E70" s="24">
        <f t="shared" si="1"/>
        <v>0.01</v>
      </c>
    </row>
    <row r="71" spans="1:5" ht="14.25">
      <c r="A71" s="1">
        <v>1858</v>
      </c>
      <c r="B71" s="54">
        <f>'Pub. held debt, cur. law'!B79</f>
        <v>1</v>
      </c>
      <c r="E71" s="24">
        <f t="shared" si="1"/>
        <v>0.01</v>
      </c>
    </row>
    <row r="72" spans="1:5" ht="14.25">
      <c r="A72" s="1">
        <v>1859</v>
      </c>
      <c r="B72" s="54">
        <f>'Pub. held debt, cur. law'!B80</f>
        <v>2</v>
      </c>
      <c r="E72" s="24">
        <f t="shared" si="1"/>
        <v>0.02</v>
      </c>
    </row>
    <row r="73" spans="1:5" ht="14.25">
      <c r="A73" s="1">
        <v>1860</v>
      </c>
      <c r="B73" s="54">
        <f>'Pub. held debt, cur. law'!B81</f>
        <v>2</v>
      </c>
      <c r="E73" s="24">
        <f t="shared" si="1"/>
        <v>0.02</v>
      </c>
    </row>
    <row r="74" spans="1:5" ht="14.25">
      <c r="A74" s="1">
        <v>1861</v>
      </c>
      <c r="B74" s="54">
        <f>'Pub. held debt, cur. law'!B82</f>
        <v>7</v>
      </c>
      <c r="E74" s="24">
        <f t="shared" si="1"/>
        <v>0.07</v>
      </c>
    </row>
    <row r="75" spans="1:5" ht="14.25">
      <c r="A75" s="1">
        <v>1862</v>
      </c>
      <c r="B75" s="54">
        <f>'Pub. held debt, cur. law'!B83</f>
        <v>17</v>
      </c>
      <c r="E75" s="24">
        <f t="shared" si="1"/>
        <v>0.17</v>
      </c>
    </row>
    <row r="76" spans="1:5" ht="14.25">
      <c r="A76" s="1">
        <v>1863</v>
      </c>
      <c r="B76" s="54">
        <f>'Pub. held debt, cur. law'!B84</f>
        <v>24</v>
      </c>
      <c r="E76" s="24">
        <f t="shared" si="1"/>
        <v>0.24</v>
      </c>
    </row>
    <row r="77" spans="1:5" ht="14.25">
      <c r="A77" s="1">
        <v>1864</v>
      </c>
      <c r="B77" s="54">
        <f>'Pub. held debt, cur. law'!B85</f>
        <v>26</v>
      </c>
      <c r="E77" s="24">
        <f t="shared" si="1"/>
        <v>0.26</v>
      </c>
    </row>
    <row r="78" spans="1:5" ht="14.25">
      <c r="A78" s="1">
        <v>1865</v>
      </c>
      <c r="B78" s="54">
        <f>'Pub. held debt, cur. law'!B86</f>
        <v>31</v>
      </c>
      <c r="E78" s="24">
        <f t="shared" si="1"/>
        <v>0.31</v>
      </c>
    </row>
    <row r="79" spans="1:5" ht="14.25">
      <c r="A79" s="1">
        <v>1866</v>
      </c>
      <c r="B79" s="54">
        <f>'Pub. held debt, cur. law'!B87</f>
        <v>31</v>
      </c>
      <c r="E79" s="24">
        <f t="shared" si="1"/>
        <v>0.31</v>
      </c>
    </row>
    <row r="80" spans="1:5" ht="14.25">
      <c r="A80" s="1">
        <v>1867</v>
      </c>
      <c r="B80" s="54">
        <f>'Pub. held debt, cur. law'!B88</f>
        <v>31</v>
      </c>
      <c r="E80" s="24">
        <f t="shared" si="1"/>
        <v>0.31</v>
      </c>
    </row>
    <row r="81" spans="1:5" ht="14.25">
      <c r="A81" s="1">
        <v>1868</v>
      </c>
      <c r="B81" s="54">
        <f>'Pub. held debt, cur. law'!B89</f>
        <v>31</v>
      </c>
      <c r="E81" s="24">
        <f t="shared" si="1"/>
        <v>0.31</v>
      </c>
    </row>
    <row r="82" spans="1:5" ht="14.25">
      <c r="A82" s="1">
        <v>1869</v>
      </c>
      <c r="B82" s="54">
        <f>'Pub. held debt, cur. law'!B90</f>
        <v>30</v>
      </c>
      <c r="E82" s="24">
        <f t="shared" si="1"/>
        <v>0.3</v>
      </c>
    </row>
    <row r="83" spans="1:5" ht="14.25">
      <c r="A83" s="1">
        <v>1870</v>
      </c>
      <c r="B83" s="54">
        <f>'Pub. held debt, cur. law'!B91</f>
        <v>28</v>
      </c>
      <c r="E83" s="24">
        <f t="shared" si="1"/>
        <v>0.28</v>
      </c>
    </row>
    <row r="84" spans="1:5" ht="14.25">
      <c r="A84" s="1">
        <v>1871</v>
      </c>
      <c r="B84" s="54">
        <f>'Pub. held debt, cur. law'!B92</f>
        <v>26</v>
      </c>
      <c r="E84" s="24">
        <f t="shared" si="1"/>
        <v>0.26</v>
      </c>
    </row>
    <row r="85" spans="1:5" ht="14.25">
      <c r="A85" s="1">
        <v>1872</v>
      </c>
      <c r="B85" s="54">
        <f>'Pub. held debt, cur. law'!B93</f>
        <v>24</v>
      </c>
      <c r="E85" s="24">
        <f t="shared" si="1"/>
        <v>0.24</v>
      </c>
    </row>
    <row r="86" spans="1:5" ht="14.25">
      <c r="A86" s="1">
        <v>1873</v>
      </c>
      <c r="B86" s="54">
        <f>'Pub. held debt, cur. law'!B94</f>
        <v>23</v>
      </c>
      <c r="E86" s="24">
        <f t="shared" si="1"/>
        <v>0.23</v>
      </c>
    </row>
    <row r="87" spans="1:5" ht="14.25">
      <c r="A87" s="1">
        <v>1874</v>
      </c>
      <c r="B87" s="54">
        <f>'Pub. held debt, cur. law'!B95</f>
        <v>24</v>
      </c>
      <c r="E87" s="24">
        <f t="shared" si="1"/>
        <v>0.24</v>
      </c>
    </row>
    <row r="88" spans="1:5" ht="14.25">
      <c r="A88" s="1">
        <v>1875</v>
      </c>
      <c r="B88" s="54">
        <f>'Pub. held debt, cur. law'!B96</f>
        <v>24</v>
      </c>
      <c r="E88" s="24">
        <f t="shared" si="1"/>
        <v>0.24</v>
      </c>
    </row>
    <row r="89" spans="1:5" ht="14.25">
      <c r="A89" s="1">
        <v>1876</v>
      </c>
      <c r="B89" s="54">
        <f>'Pub. held debt, cur. law'!B97</f>
        <v>24</v>
      </c>
      <c r="E89" s="24">
        <f t="shared" si="1"/>
        <v>0.24</v>
      </c>
    </row>
    <row r="90" spans="1:5" ht="14.25">
      <c r="A90" s="1">
        <v>1877</v>
      </c>
      <c r="B90" s="54">
        <f>'Pub. held debt, cur. law'!B98</f>
        <v>24</v>
      </c>
      <c r="E90" s="24">
        <f t="shared" si="1"/>
        <v>0.24</v>
      </c>
    </row>
    <row r="91" spans="1:5" ht="14.25">
      <c r="A91" s="1">
        <v>1878</v>
      </c>
      <c r="B91" s="54">
        <f>'Pub. held debt, cur. law'!B99</f>
        <v>26</v>
      </c>
      <c r="E91" s="24">
        <f t="shared" si="1"/>
        <v>0.26</v>
      </c>
    </row>
    <row r="92" spans="1:5" ht="14.25">
      <c r="A92" s="1">
        <v>1879</v>
      </c>
      <c r="B92" s="54">
        <f>'Pub. held debt, cur. law'!B100</f>
        <v>23</v>
      </c>
      <c r="E92" s="24">
        <f t="shared" si="1"/>
        <v>0.23</v>
      </c>
    </row>
    <row r="93" spans="1:5" ht="14.25">
      <c r="A93" s="1">
        <v>1880</v>
      </c>
      <c r="B93" s="54">
        <f>'Pub. held debt, cur. law'!B101</f>
        <v>18</v>
      </c>
      <c r="E93" s="24">
        <f t="shared" si="1"/>
        <v>0.18</v>
      </c>
    </row>
    <row r="94" spans="1:5" ht="14.25">
      <c r="A94" s="1">
        <v>1881</v>
      </c>
      <c r="B94" s="54">
        <f>'Pub. held debt, cur. law'!B102</f>
        <v>17</v>
      </c>
      <c r="E94" s="24">
        <f t="shared" si="1"/>
        <v>0.17</v>
      </c>
    </row>
    <row r="95" spans="1:5" ht="14.25">
      <c r="A95" s="1">
        <v>1882</v>
      </c>
      <c r="B95" s="54">
        <f>'Pub. held debt, cur. law'!B103</f>
        <v>14</v>
      </c>
      <c r="E95" s="24">
        <f t="shared" si="1"/>
        <v>0.14</v>
      </c>
    </row>
    <row r="96" spans="1:5" ht="14.25">
      <c r="A96" s="1">
        <v>1883</v>
      </c>
      <c r="B96" s="54">
        <f>'Pub. held debt, cur. law'!B104</f>
        <v>14</v>
      </c>
      <c r="E96" s="24">
        <f t="shared" si="1"/>
        <v>0.14</v>
      </c>
    </row>
    <row r="97" spans="1:5" ht="14.25">
      <c r="A97" s="1">
        <v>1884</v>
      </c>
      <c r="B97" s="54">
        <f>'Pub. held debt, cur. law'!B105</f>
        <v>13</v>
      </c>
      <c r="E97" s="24">
        <f t="shared" si="1"/>
        <v>0.13</v>
      </c>
    </row>
    <row r="98" spans="1:5" ht="14.25">
      <c r="A98" s="1">
        <v>1885</v>
      </c>
      <c r="B98" s="54">
        <f>'Pub. held debt, cur. law'!B106</f>
        <v>13</v>
      </c>
      <c r="E98" s="24">
        <f t="shared" si="1"/>
        <v>0.13</v>
      </c>
    </row>
    <row r="99" spans="1:5" ht="14.25">
      <c r="A99" s="1">
        <v>1886</v>
      </c>
      <c r="B99" s="54">
        <f>'Pub. held debt, cur. law'!B107</f>
        <v>12</v>
      </c>
      <c r="E99" s="24">
        <f t="shared" si="1"/>
        <v>0.12</v>
      </c>
    </row>
    <row r="100" spans="1:5" ht="14.25">
      <c r="A100" s="1">
        <v>1887</v>
      </c>
      <c r="B100" s="54">
        <f>'Pub. held debt, cur. law'!B108</f>
        <v>11</v>
      </c>
      <c r="E100" s="24">
        <f t="shared" si="1"/>
        <v>0.11</v>
      </c>
    </row>
    <row r="101" spans="1:5" ht="14.25">
      <c r="A101" s="1">
        <v>1888</v>
      </c>
      <c r="B101" s="54">
        <f>'Pub. held debt, cur. law'!B109</f>
        <v>10</v>
      </c>
      <c r="E101" s="24">
        <f t="shared" si="1"/>
        <v>0.1</v>
      </c>
    </row>
    <row r="102" spans="1:5" ht="14.25">
      <c r="A102" s="1">
        <v>1889</v>
      </c>
      <c r="B102" s="54">
        <f>'Pub. held debt, cur. law'!B110</f>
        <v>9</v>
      </c>
      <c r="E102" s="24">
        <f t="shared" si="1"/>
        <v>0.09</v>
      </c>
    </row>
    <row r="103" spans="1:5" ht="14.25">
      <c r="A103" s="1">
        <v>1890</v>
      </c>
      <c r="B103" s="54">
        <f>'Pub. held debt, cur. law'!B111</f>
        <v>8</v>
      </c>
      <c r="E103" s="24">
        <f t="shared" si="1"/>
        <v>0.08</v>
      </c>
    </row>
    <row r="104" spans="1:5" ht="14.25">
      <c r="A104" s="1">
        <v>1891</v>
      </c>
      <c r="B104" s="54">
        <f>'Pub. held debt, cur. law'!B112</f>
        <v>7</v>
      </c>
      <c r="E104" s="24">
        <f t="shared" si="1"/>
        <v>0.07</v>
      </c>
    </row>
    <row r="105" spans="1:5" ht="14.25">
      <c r="A105" s="1">
        <v>1892</v>
      </c>
      <c r="B105" s="54">
        <f>'Pub. held debt, cur. law'!B113</f>
        <v>7</v>
      </c>
      <c r="E105" s="24">
        <f t="shared" si="1"/>
        <v>0.07</v>
      </c>
    </row>
    <row r="106" spans="1:5" ht="14.25">
      <c r="A106" s="1">
        <v>1893</v>
      </c>
      <c r="B106" s="54">
        <f>'Pub. held debt, cur. law'!B114</f>
        <v>7</v>
      </c>
      <c r="E106" s="24">
        <f t="shared" si="1"/>
        <v>0.07</v>
      </c>
    </row>
    <row r="107" spans="1:5" ht="14.25">
      <c r="A107" s="1">
        <v>1894</v>
      </c>
      <c r="B107" s="54">
        <f>'Pub. held debt, cur. law'!B115</f>
        <v>8</v>
      </c>
      <c r="E107" s="24">
        <f t="shared" si="1"/>
        <v>0.08</v>
      </c>
    </row>
    <row r="108" spans="1:5" ht="14.25">
      <c r="A108" s="1">
        <v>1895</v>
      </c>
      <c r="B108" s="54">
        <f>'Pub. held debt, cur. law'!B116</f>
        <v>8</v>
      </c>
      <c r="E108" s="24">
        <f t="shared" si="1"/>
        <v>0.08</v>
      </c>
    </row>
    <row r="109" spans="1:5" ht="14.25">
      <c r="A109" s="1">
        <v>1896</v>
      </c>
      <c r="B109" s="54">
        <f>'Pub. held debt, cur. law'!B117</f>
        <v>9</v>
      </c>
      <c r="E109" s="24">
        <f t="shared" si="1"/>
        <v>0.09</v>
      </c>
    </row>
    <row r="110" spans="1:5" ht="14.25">
      <c r="A110" s="1">
        <v>1897</v>
      </c>
      <c r="B110" s="54">
        <f>'Pub. held debt, cur. law'!B118</f>
        <v>8</v>
      </c>
      <c r="E110" s="24">
        <f t="shared" si="1"/>
        <v>0.08</v>
      </c>
    </row>
    <row r="111" spans="1:5" ht="14.25">
      <c r="A111" s="1">
        <v>1898</v>
      </c>
      <c r="B111" s="54">
        <f>'Pub. held debt, cur. law'!B119</f>
        <v>8</v>
      </c>
      <c r="E111" s="24">
        <f t="shared" si="1"/>
        <v>0.08</v>
      </c>
    </row>
    <row r="112" spans="1:5" ht="14.25">
      <c r="A112" s="1">
        <v>1899</v>
      </c>
      <c r="B112" s="54">
        <f>'Pub. held debt, cur. law'!B120</f>
        <v>8</v>
      </c>
      <c r="E112" s="24">
        <f t="shared" si="1"/>
        <v>0.08</v>
      </c>
    </row>
    <row r="113" spans="1:5" ht="14.25">
      <c r="A113" s="1">
        <v>1900</v>
      </c>
      <c r="B113" s="54">
        <f>'Pub. held debt, cur. law'!B121</f>
        <v>7</v>
      </c>
      <c r="E113" s="24">
        <f t="shared" si="1"/>
        <v>0.07</v>
      </c>
    </row>
    <row r="114" spans="1:5" ht="14.25">
      <c r="A114" s="1">
        <v>1901</v>
      </c>
      <c r="B114" s="54">
        <f>'Pub. held debt, cur. law'!B122</f>
        <v>6</v>
      </c>
      <c r="E114" s="24">
        <f t="shared" si="1"/>
        <v>0.06</v>
      </c>
    </row>
    <row r="115" spans="1:5" ht="14.25">
      <c r="A115" s="1">
        <v>1902</v>
      </c>
      <c r="B115" s="54">
        <f>'Pub. held debt, cur. law'!B123</f>
        <v>5</v>
      </c>
      <c r="E115" s="24">
        <f t="shared" si="1"/>
        <v>0.05</v>
      </c>
    </row>
    <row r="116" spans="1:5" ht="14.25">
      <c r="A116" s="1">
        <v>1903</v>
      </c>
      <c r="B116" s="54">
        <f>'Pub. held debt, cur. law'!B124</f>
        <v>5</v>
      </c>
      <c r="E116" s="24">
        <f t="shared" si="1"/>
        <v>0.05</v>
      </c>
    </row>
    <row r="117" spans="1:5" ht="14.25">
      <c r="A117" s="1">
        <v>1904</v>
      </c>
      <c r="B117" s="54">
        <f>'Pub. held debt, cur. law'!B125</f>
        <v>5</v>
      </c>
      <c r="E117" s="24">
        <f t="shared" si="1"/>
        <v>0.05</v>
      </c>
    </row>
    <row r="118" spans="1:5" ht="14.25">
      <c r="A118" s="1">
        <v>1905</v>
      </c>
      <c r="B118" s="54">
        <f>'Pub. held debt, cur. law'!B126</f>
        <v>4</v>
      </c>
      <c r="E118" s="24">
        <f t="shared" si="1"/>
        <v>0.04</v>
      </c>
    </row>
    <row r="119" spans="1:5" ht="14.25">
      <c r="A119" s="1">
        <v>1906</v>
      </c>
      <c r="B119" s="54">
        <f>'Pub. held debt, cur. law'!B127</f>
        <v>4</v>
      </c>
      <c r="E119" s="24">
        <f t="shared" si="1"/>
        <v>0.04</v>
      </c>
    </row>
    <row r="120" spans="1:5" ht="14.25">
      <c r="A120" s="1">
        <v>1907</v>
      </c>
      <c r="B120" s="54">
        <f>'Pub. held debt, cur. law'!B128</f>
        <v>4</v>
      </c>
      <c r="E120" s="24">
        <f t="shared" si="1"/>
        <v>0.04</v>
      </c>
    </row>
    <row r="121" spans="1:5" ht="14.25">
      <c r="A121" s="1">
        <v>1908</v>
      </c>
      <c r="B121" s="54">
        <f>'Pub. held debt, cur. law'!B129</f>
        <v>4</v>
      </c>
      <c r="E121" s="24">
        <f t="shared" si="1"/>
        <v>0.04</v>
      </c>
    </row>
    <row r="122" spans="1:5" ht="14.25">
      <c r="A122" s="1">
        <v>1909</v>
      </c>
      <c r="B122" s="54">
        <f>'Pub. held debt, cur. law'!B130</f>
        <v>4</v>
      </c>
      <c r="E122" s="24">
        <f t="shared" si="1"/>
        <v>0.04</v>
      </c>
    </row>
    <row r="123" spans="1:5" ht="14.25">
      <c r="A123" s="1">
        <v>1910</v>
      </c>
      <c r="B123" s="54">
        <f>'Pub. held debt, cur. law'!B131</f>
        <v>4</v>
      </c>
      <c r="E123" s="24">
        <f t="shared" si="1"/>
        <v>0.04</v>
      </c>
    </row>
    <row r="124" spans="1:5" ht="14.25">
      <c r="A124" s="1">
        <v>1911</v>
      </c>
      <c r="B124" s="54">
        <f>'Pub. held debt, cur. law'!B132</f>
        <v>4</v>
      </c>
      <c r="E124" s="24">
        <f t="shared" si="1"/>
        <v>0.04</v>
      </c>
    </row>
    <row r="125" spans="1:5" ht="14.25">
      <c r="A125" s="1">
        <v>1912</v>
      </c>
      <c r="B125" s="54">
        <f>'Pub. held debt, cur. law'!B133</f>
        <v>3</v>
      </c>
      <c r="E125" s="24">
        <f t="shared" si="1"/>
        <v>0.03</v>
      </c>
    </row>
    <row r="126" spans="1:5" ht="14.25">
      <c r="A126" s="1">
        <v>1913</v>
      </c>
      <c r="B126" s="54">
        <f>'Pub. held debt, cur. law'!B134</f>
        <v>3</v>
      </c>
      <c r="E126" s="24">
        <f t="shared" si="1"/>
        <v>0.03</v>
      </c>
    </row>
    <row r="127" spans="1:5" ht="14.25">
      <c r="A127" s="1">
        <v>1914</v>
      </c>
      <c r="B127" s="54">
        <f>'Pub. held debt, cur. law'!B135</f>
        <v>4</v>
      </c>
      <c r="E127" s="24">
        <f t="shared" si="1"/>
        <v>0.04</v>
      </c>
    </row>
    <row r="128" spans="1:5" ht="14.25">
      <c r="A128" s="1">
        <v>1915</v>
      </c>
      <c r="B128" s="54">
        <f>'Pub. held debt, cur. law'!B136</f>
        <v>3</v>
      </c>
      <c r="E128" s="24">
        <f t="shared" si="1"/>
        <v>0.03</v>
      </c>
    </row>
    <row r="129" spans="1:5" ht="14.25">
      <c r="A129" s="1">
        <v>1916</v>
      </c>
      <c r="B129" s="54">
        <f>'Pub. held debt, cur. law'!B137</f>
        <v>3</v>
      </c>
      <c r="E129" s="24">
        <f t="shared" si="1"/>
        <v>0.03</v>
      </c>
    </row>
    <row r="130" spans="1:5" ht="14.25">
      <c r="A130" s="1">
        <v>1917</v>
      </c>
      <c r="B130" s="54">
        <f>'Pub. held debt, cur. law'!B138</f>
        <v>13</v>
      </c>
      <c r="E130" s="24">
        <f t="shared" si="1"/>
        <v>0.13</v>
      </c>
    </row>
    <row r="131" spans="1:5" ht="14.25">
      <c r="A131" s="1">
        <v>1918</v>
      </c>
      <c r="B131" s="54">
        <f>'Pub. held debt, cur. law'!B139</f>
        <v>30</v>
      </c>
      <c r="E131" s="24">
        <f t="shared" si="1"/>
        <v>0.3</v>
      </c>
    </row>
    <row r="132" spans="1:5" ht="14.25">
      <c r="A132" s="1">
        <v>1919</v>
      </c>
      <c r="B132" s="54">
        <f>'Pub. held debt, cur. law'!B140</f>
        <v>33</v>
      </c>
      <c r="E132" s="24">
        <f aca="true" t="shared" si="2" ref="E132:E195">B132*0.01</f>
        <v>0.33</v>
      </c>
    </row>
    <row r="133" spans="1:5" ht="14.25">
      <c r="A133" s="1">
        <v>1920</v>
      </c>
      <c r="B133" s="54">
        <f>'Pub. held debt, cur. law'!B141</f>
        <v>27</v>
      </c>
      <c r="E133" s="24">
        <f t="shared" si="2"/>
        <v>0.27</v>
      </c>
    </row>
    <row r="134" spans="1:5" ht="14.25">
      <c r="A134" s="1">
        <v>1921</v>
      </c>
      <c r="B134" s="54">
        <f>'Pub. held debt, cur. law'!B142</f>
        <v>32</v>
      </c>
      <c r="E134" s="24">
        <f t="shared" si="2"/>
        <v>0.32</v>
      </c>
    </row>
    <row r="135" spans="1:5" ht="14.25">
      <c r="A135" s="1">
        <v>1922</v>
      </c>
      <c r="B135" s="54">
        <f>'Pub. held debt, cur. law'!B143</f>
        <v>31</v>
      </c>
      <c r="E135" s="24">
        <f t="shared" si="2"/>
        <v>0.31</v>
      </c>
    </row>
    <row r="136" spans="1:5" ht="14.25">
      <c r="A136" s="1">
        <v>1923</v>
      </c>
      <c r="B136" s="54">
        <f>'Pub. held debt, cur. law'!B144</f>
        <v>25</v>
      </c>
      <c r="E136" s="24">
        <f t="shared" si="2"/>
        <v>0.25</v>
      </c>
    </row>
    <row r="137" spans="1:5" ht="14.25">
      <c r="A137" s="1">
        <v>1924</v>
      </c>
      <c r="B137" s="54">
        <f>'Pub. held debt, cur. law'!B145</f>
        <v>24</v>
      </c>
      <c r="E137" s="24">
        <f t="shared" si="2"/>
        <v>0.24</v>
      </c>
    </row>
    <row r="138" spans="1:5" ht="14.25">
      <c r="A138" s="1">
        <v>1925</v>
      </c>
      <c r="B138" s="54">
        <f>'Pub. held debt, cur. law'!B146</f>
        <v>22</v>
      </c>
      <c r="E138" s="24">
        <f t="shared" si="2"/>
        <v>0.22</v>
      </c>
    </row>
    <row r="139" spans="1:5" ht="14.25">
      <c r="A139" s="1">
        <v>1926</v>
      </c>
      <c r="B139" s="54">
        <f>'Pub. held debt, cur. law'!B147</f>
        <v>19</v>
      </c>
      <c r="E139" s="24">
        <f t="shared" si="2"/>
        <v>0.19</v>
      </c>
    </row>
    <row r="140" spans="1:5" ht="14.25">
      <c r="A140" s="1">
        <v>1927</v>
      </c>
      <c r="B140" s="54">
        <f>'Pub. held debt, cur. law'!B148</f>
        <v>18</v>
      </c>
      <c r="E140" s="24">
        <f t="shared" si="2"/>
        <v>0.18</v>
      </c>
    </row>
    <row r="141" spans="1:5" ht="14.25">
      <c r="A141" s="1">
        <v>1928</v>
      </c>
      <c r="B141" s="54">
        <f>'Pub. held debt, cur. law'!B149</f>
        <v>17</v>
      </c>
      <c r="E141" s="24">
        <f t="shared" si="2"/>
        <v>0.17</v>
      </c>
    </row>
    <row r="142" spans="1:5" ht="14.25">
      <c r="A142" s="1">
        <v>1929</v>
      </c>
      <c r="B142" s="54">
        <f>'Pub. held debt, cur. law'!B150</f>
        <v>15</v>
      </c>
      <c r="E142" s="24">
        <f t="shared" si="2"/>
        <v>0.15</v>
      </c>
    </row>
    <row r="143" spans="1:5" ht="14.25">
      <c r="A143" s="1">
        <v>1930</v>
      </c>
      <c r="B143" s="54">
        <f>'Pub. held debt, cur. law'!B151</f>
        <v>16</v>
      </c>
      <c r="E143" s="24">
        <f t="shared" si="2"/>
        <v>0.16</v>
      </c>
    </row>
    <row r="144" spans="1:5" ht="14.25">
      <c r="A144" s="1">
        <v>1931</v>
      </c>
      <c r="B144" s="54">
        <f>'Pub. held debt, cur. law'!B152</f>
        <v>22</v>
      </c>
      <c r="E144" s="24">
        <f t="shared" si="2"/>
        <v>0.22</v>
      </c>
    </row>
    <row r="145" spans="1:5" ht="14.25">
      <c r="A145" s="1">
        <v>1932</v>
      </c>
      <c r="B145" s="54">
        <f>'Pub. held debt, cur. law'!B153</f>
        <v>34</v>
      </c>
      <c r="E145" s="24">
        <f t="shared" si="2"/>
        <v>0.34</v>
      </c>
    </row>
    <row r="146" spans="1:5" ht="14.25">
      <c r="A146" s="1">
        <v>1933</v>
      </c>
      <c r="B146" s="54">
        <f>'Pub. held debt, cur. law'!B154</f>
        <v>39</v>
      </c>
      <c r="E146" s="24">
        <f t="shared" si="2"/>
        <v>0.39</v>
      </c>
    </row>
    <row r="147" spans="1:5" ht="14.25">
      <c r="A147" s="1">
        <v>1934</v>
      </c>
      <c r="B147" s="54">
        <f>'Pub. held debt, cur. law'!B155</f>
        <v>43</v>
      </c>
      <c r="E147" s="24">
        <f t="shared" si="2"/>
        <v>0.43</v>
      </c>
    </row>
    <row r="148" spans="1:5" ht="14.25">
      <c r="A148" s="1">
        <v>1935</v>
      </c>
      <c r="B148" s="54">
        <f>'Pub. held debt, cur. law'!B156</f>
        <v>42</v>
      </c>
      <c r="E148" s="24">
        <f t="shared" si="2"/>
        <v>0.42</v>
      </c>
    </row>
    <row r="149" spans="1:5" ht="14.25">
      <c r="A149" s="1">
        <v>1936</v>
      </c>
      <c r="B149" s="54">
        <f>'Pub. held debt, cur. law'!B157</f>
        <v>42</v>
      </c>
      <c r="E149" s="24">
        <f t="shared" si="2"/>
        <v>0.42</v>
      </c>
    </row>
    <row r="150" spans="1:5" ht="14.25">
      <c r="A150" s="1">
        <v>1937</v>
      </c>
      <c r="B150" s="54">
        <f>'Pub. held debt, cur. law'!B158</f>
        <v>40</v>
      </c>
      <c r="E150" s="24">
        <f t="shared" si="2"/>
        <v>0.4</v>
      </c>
    </row>
    <row r="151" spans="1:5" ht="14.25">
      <c r="A151" s="1">
        <v>1938</v>
      </c>
      <c r="B151" s="54">
        <f>'Pub. held debt, cur. law'!B159</f>
        <v>42</v>
      </c>
      <c r="E151" s="24">
        <f t="shared" si="2"/>
        <v>0.42</v>
      </c>
    </row>
    <row r="152" spans="1:5" ht="14.25">
      <c r="A152" s="1">
        <v>1939</v>
      </c>
      <c r="B152" s="54">
        <f>'Pub. held debt, cur. law'!B160</f>
        <v>42</v>
      </c>
      <c r="E152" s="24">
        <f t="shared" si="2"/>
        <v>0.42</v>
      </c>
    </row>
    <row r="153" spans="1:5" ht="14.25">
      <c r="A153" s="1">
        <v>1940</v>
      </c>
      <c r="B153" s="54">
        <f>'Pub. held debt, cur. law'!B161</f>
        <v>44</v>
      </c>
      <c r="E153" s="24">
        <f t="shared" si="2"/>
        <v>0.44</v>
      </c>
    </row>
    <row r="154" spans="1:5" ht="14.25">
      <c r="A154" s="1">
        <v>1941</v>
      </c>
      <c r="B154" s="54">
        <f>'Pub. held debt, cur. law'!B162</f>
        <v>42</v>
      </c>
      <c r="E154" s="24">
        <f t="shared" si="2"/>
        <v>0.42</v>
      </c>
    </row>
    <row r="155" spans="1:5" ht="14.25">
      <c r="A155" s="1">
        <v>1942</v>
      </c>
      <c r="B155" s="54">
        <f>'Pub. held debt, cur. law'!B163</f>
        <v>46</v>
      </c>
      <c r="E155" s="24">
        <f t="shared" si="2"/>
        <v>0.46</v>
      </c>
    </row>
    <row r="156" spans="1:5" ht="14.25">
      <c r="A156" s="1">
        <v>1943</v>
      </c>
      <c r="B156" s="54">
        <f>'Pub. held debt, cur. law'!B164</f>
        <v>69</v>
      </c>
      <c r="E156" s="24">
        <f t="shared" si="2"/>
        <v>0.6900000000000001</v>
      </c>
    </row>
    <row r="157" spans="1:5" ht="14.25">
      <c r="A157" s="1">
        <v>1944</v>
      </c>
      <c r="B157" s="54">
        <f>'Pub. held debt, cur. law'!B165</f>
        <v>86</v>
      </c>
      <c r="E157" s="24">
        <f t="shared" si="2"/>
        <v>0.86</v>
      </c>
    </row>
    <row r="158" spans="1:5" ht="14.25">
      <c r="A158" s="1">
        <v>1945</v>
      </c>
      <c r="B158" s="54">
        <f>'Pub. held debt, cur. law'!B166</f>
        <v>104</v>
      </c>
      <c r="E158" s="24">
        <f t="shared" si="2"/>
        <v>1.04</v>
      </c>
    </row>
    <row r="159" spans="1:5" ht="14.25">
      <c r="A159" s="1">
        <v>1946</v>
      </c>
      <c r="B159" s="54">
        <f>'Pub. held debt, cur. law'!B167</f>
        <v>106</v>
      </c>
      <c r="E159" s="24">
        <f t="shared" si="2"/>
        <v>1.06</v>
      </c>
    </row>
    <row r="160" spans="1:5" ht="14.25">
      <c r="A160" s="1">
        <v>1947</v>
      </c>
      <c r="B160" s="54">
        <f>'Pub. held debt, cur. law'!B168</f>
        <v>94</v>
      </c>
      <c r="E160" s="24">
        <f t="shared" si="2"/>
        <v>0.9400000000000001</v>
      </c>
    </row>
    <row r="161" spans="1:5" ht="14.25">
      <c r="A161" s="1">
        <v>1948</v>
      </c>
      <c r="B161" s="54">
        <f>'Pub. held debt, cur. law'!B169</f>
        <v>82</v>
      </c>
      <c r="E161" s="24">
        <f t="shared" si="2"/>
        <v>0.8200000000000001</v>
      </c>
    </row>
    <row r="162" spans="1:5" ht="14.25">
      <c r="A162" s="1">
        <v>1949</v>
      </c>
      <c r="B162" s="54">
        <f>'Pub. held debt, cur. law'!B170</f>
        <v>77</v>
      </c>
      <c r="E162" s="24">
        <f t="shared" si="2"/>
        <v>0.77</v>
      </c>
    </row>
    <row r="163" spans="1:5" ht="14.25">
      <c r="A163" s="1">
        <v>1950</v>
      </c>
      <c r="B163" s="54">
        <f>'Pub. held debt, cur. law'!B171</f>
        <v>79</v>
      </c>
      <c r="E163" s="24">
        <f t="shared" si="2"/>
        <v>0.79</v>
      </c>
    </row>
    <row r="164" spans="1:5" ht="14.25">
      <c r="A164" s="1">
        <v>1951</v>
      </c>
      <c r="B164" s="54">
        <f>'Pub. held debt, cur. law'!B172</f>
        <v>66</v>
      </c>
      <c r="E164" s="24">
        <f t="shared" si="2"/>
        <v>0.66</v>
      </c>
    </row>
    <row r="165" spans="1:5" ht="14.25">
      <c r="A165" s="1">
        <v>1952</v>
      </c>
      <c r="B165" s="54">
        <f>'Pub. held debt, cur. law'!B173</f>
        <v>60</v>
      </c>
      <c r="E165" s="24">
        <f t="shared" si="2"/>
        <v>0.6</v>
      </c>
    </row>
    <row r="166" spans="1:5" ht="14.25">
      <c r="A166" s="1">
        <v>1953</v>
      </c>
      <c r="B166" s="54">
        <f>'Pub. held debt, cur. law'!B174</f>
        <v>57</v>
      </c>
      <c r="E166" s="24">
        <f t="shared" si="2"/>
        <v>0.5700000000000001</v>
      </c>
    </row>
    <row r="167" spans="1:5" ht="14.25">
      <c r="A167" s="1">
        <v>1954</v>
      </c>
      <c r="B167" s="54">
        <f>'Pub. held debt, cur. law'!B175</f>
        <v>58</v>
      </c>
      <c r="E167" s="24">
        <f t="shared" si="2"/>
        <v>0.58</v>
      </c>
    </row>
    <row r="168" spans="1:5" ht="14.25">
      <c r="A168" s="1">
        <v>1955</v>
      </c>
      <c r="B168" s="54">
        <f>'Pub. held debt, cur. law'!B176</f>
        <v>56</v>
      </c>
      <c r="E168" s="24">
        <f t="shared" si="2"/>
        <v>0.56</v>
      </c>
    </row>
    <row r="169" spans="1:5" ht="14.25">
      <c r="A169" s="1">
        <v>1956</v>
      </c>
      <c r="B169" s="54">
        <f>'Pub. held debt, cur. law'!B177</f>
        <v>51</v>
      </c>
      <c r="E169" s="24">
        <f t="shared" si="2"/>
        <v>0.51</v>
      </c>
    </row>
    <row r="170" spans="1:5" ht="14.25">
      <c r="A170" s="1">
        <v>1957</v>
      </c>
      <c r="B170" s="54">
        <f>'Pub. held debt, cur. law'!B178</f>
        <v>47</v>
      </c>
      <c r="E170" s="24">
        <f t="shared" si="2"/>
        <v>0.47000000000000003</v>
      </c>
    </row>
    <row r="171" spans="1:5" ht="14.25">
      <c r="A171" s="1">
        <v>1958</v>
      </c>
      <c r="B171" s="54">
        <f>'Pub. held debt, cur. law'!B179</f>
        <v>48</v>
      </c>
      <c r="E171" s="24">
        <f t="shared" si="2"/>
        <v>0.48</v>
      </c>
    </row>
    <row r="172" spans="1:5" ht="14.25">
      <c r="A172" s="1">
        <v>1959</v>
      </c>
      <c r="B172" s="54">
        <f>'Pub. held debt, cur. law'!B180</f>
        <v>46</v>
      </c>
      <c r="E172" s="24">
        <f t="shared" si="2"/>
        <v>0.46</v>
      </c>
    </row>
    <row r="173" spans="1:5" ht="14.25">
      <c r="A173" s="1">
        <v>1960</v>
      </c>
      <c r="B173" s="54">
        <f>'Pub. held debt, cur. law'!B181</f>
        <v>44</v>
      </c>
      <c r="E173" s="24">
        <f t="shared" si="2"/>
        <v>0.44</v>
      </c>
    </row>
    <row r="174" spans="1:5" ht="14.25">
      <c r="A174" s="1">
        <v>1961</v>
      </c>
      <c r="B174" s="54">
        <f>'Pub. held debt, cur. law'!B182</f>
        <v>44</v>
      </c>
      <c r="E174" s="24">
        <f t="shared" si="2"/>
        <v>0.44</v>
      </c>
    </row>
    <row r="175" spans="1:5" ht="14.25">
      <c r="A175" s="1">
        <v>1962</v>
      </c>
      <c r="B175" s="54">
        <f>'Pub. held debt, cur. law'!B183</f>
        <v>42</v>
      </c>
      <c r="E175" s="24">
        <f t="shared" si="2"/>
        <v>0.42</v>
      </c>
    </row>
    <row r="176" spans="1:5" ht="14.25">
      <c r="A176" s="1">
        <v>1963</v>
      </c>
      <c r="B176" s="54">
        <f>'Pub. held debt, cur. law'!B184</f>
        <v>41</v>
      </c>
      <c r="E176" s="24">
        <f t="shared" si="2"/>
        <v>0.41000000000000003</v>
      </c>
    </row>
    <row r="177" spans="1:5" ht="14.25">
      <c r="A177" s="1">
        <v>1964</v>
      </c>
      <c r="B177" s="54">
        <f>'Pub. held debt, cur. law'!B185</f>
        <v>39</v>
      </c>
      <c r="E177" s="24">
        <f t="shared" si="2"/>
        <v>0.39</v>
      </c>
    </row>
    <row r="178" spans="1:5" ht="14.25">
      <c r="A178" s="1">
        <v>1965</v>
      </c>
      <c r="B178" s="54">
        <f>'Pub. held debt, cur. law'!B186</f>
        <v>37</v>
      </c>
      <c r="E178" s="24">
        <f t="shared" si="2"/>
        <v>0.37</v>
      </c>
    </row>
    <row r="179" spans="1:5" ht="14.25">
      <c r="A179" s="1">
        <v>1966</v>
      </c>
      <c r="B179" s="54">
        <f>'Pub. held debt, cur. law'!B187</f>
        <v>34</v>
      </c>
      <c r="E179" s="24">
        <f t="shared" si="2"/>
        <v>0.34</v>
      </c>
    </row>
    <row r="180" spans="1:5" ht="14.25">
      <c r="A180" s="1">
        <v>1967</v>
      </c>
      <c r="B180" s="54">
        <f>'Pub. held debt, cur. law'!B188</f>
        <v>32</v>
      </c>
      <c r="E180" s="24">
        <f t="shared" si="2"/>
        <v>0.32</v>
      </c>
    </row>
    <row r="181" spans="1:5" ht="14.25">
      <c r="A181" s="1">
        <v>1968</v>
      </c>
      <c r="B181" s="54">
        <f>'Pub. held debt, cur. law'!B189</f>
        <v>32</v>
      </c>
      <c r="E181" s="24">
        <f t="shared" si="2"/>
        <v>0.32</v>
      </c>
    </row>
    <row r="182" spans="1:5" ht="14.25">
      <c r="A182" s="1">
        <v>1969</v>
      </c>
      <c r="B182" s="54">
        <f>'Pub. held debt, cur. law'!B190</f>
        <v>28</v>
      </c>
      <c r="E182" s="24">
        <f t="shared" si="2"/>
        <v>0.28</v>
      </c>
    </row>
    <row r="183" spans="1:5" ht="14.25">
      <c r="A183" s="1">
        <v>1970</v>
      </c>
      <c r="B183" s="54">
        <f>'Pub. held debt, cur. law'!B191</f>
        <v>27</v>
      </c>
      <c r="E183" s="24">
        <f t="shared" si="2"/>
        <v>0.27</v>
      </c>
    </row>
    <row r="184" spans="1:5" ht="14.25">
      <c r="A184" s="1">
        <v>1971</v>
      </c>
      <c r="B184" s="54">
        <f>'Pub. held debt, cur. law'!B192</f>
        <v>27</v>
      </c>
      <c r="E184" s="24">
        <f t="shared" si="2"/>
        <v>0.27</v>
      </c>
    </row>
    <row r="185" spans="1:5" ht="14.25">
      <c r="A185" s="1">
        <v>1972</v>
      </c>
      <c r="B185" s="54">
        <f>'Pub. held debt, cur. law'!B193</f>
        <v>26</v>
      </c>
      <c r="E185" s="24">
        <f t="shared" si="2"/>
        <v>0.26</v>
      </c>
    </row>
    <row r="186" spans="1:5" ht="14.25">
      <c r="A186" s="1">
        <v>1973</v>
      </c>
      <c r="B186" s="54">
        <f>'Pub. held debt, cur. law'!B194</f>
        <v>25</v>
      </c>
      <c r="E186" s="24">
        <f t="shared" si="2"/>
        <v>0.25</v>
      </c>
    </row>
    <row r="187" spans="1:5" ht="14.25">
      <c r="A187" s="1">
        <v>1974</v>
      </c>
      <c r="B187" s="54">
        <f>'Pub. held debt, cur. law'!B195</f>
        <v>23</v>
      </c>
      <c r="E187" s="24">
        <f t="shared" si="2"/>
        <v>0.23</v>
      </c>
    </row>
    <row r="188" spans="1:5" ht="14.25">
      <c r="A188" s="1">
        <v>1975</v>
      </c>
      <c r="B188" s="54">
        <f>'Pub. held debt, cur. law'!B196</f>
        <v>25</v>
      </c>
      <c r="E188" s="24">
        <f t="shared" si="2"/>
        <v>0.25</v>
      </c>
    </row>
    <row r="189" spans="1:5" ht="14.25">
      <c r="A189" s="1">
        <v>1976</v>
      </c>
      <c r="B189" s="54">
        <f>'Pub. held debt, cur. law'!B197</f>
        <v>27</v>
      </c>
      <c r="E189" s="24">
        <f t="shared" si="2"/>
        <v>0.27</v>
      </c>
    </row>
    <row r="190" spans="1:5" ht="14.25">
      <c r="A190" s="1">
        <v>1977</v>
      </c>
      <c r="B190" s="54">
        <f>'Pub. held debt, cur. law'!B198</f>
        <v>27</v>
      </c>
      <c r="E190" s="24">
        <f t="shared" si="2"/>
        <v>0.27</v>
      </c>
    </row>
    <row r="191" spans="1:5" ht="14.25">
      <c r="A191" s="1">
        <v>1978</v>
      </c>
      <c r="B191" s="54">
        <f>'Pub. held debt, cur. law'!B199</f>
        <v>27</v>
      </c>
      <c r="E191" s="24">
        <f t="shared" si="2"/>
        <v>0.27</v>
      </c>
    </row>
    <row r="192" spans="1:5" ht="14.25">
      <c r="A192" s="1">
        <v>1979</v>
      </c>
      <c r="B192" s="54">
        <f>'Pub. held debt, cur. law'!B200</f>
        <v>25</v>
      </c>
      <c r="E192" s="24">
        <f t="shared" si="2"/>
        <v>0.25</v>
      </c>
    </row>
    <row r="193" spans="1:5" ht="14.25">
      <c r="A193" s="1">
        <v>1980</v>
      </c>
      <c r="B193" s="54">
        <f>'Pub. held debt, cur. law'!B201</f>
        <v>25</v>
      </c>
      <c r="E193" s="24">
        <f t="shared" si="2"/>
        <v>0.25</v>
      </c>
    </row>
    <row r="194" spans="1:5" ht="14.25">
      <c r="A194" s="1">
        <v>1981</v>
      </c>
      <c r="B194" s="54">
        <f>'Pub. held debt, cur. law'!B202</f>
        <v>25</v>
      </c>
      <c r="E194" s="24">
        <f t="shared" si="2"/>
        <v>0.25</v>
      </c>
    </row>
    <row r="195" spans="1:5" ht="14.25">
      <c r="A195" s="1">
        <v>1982</v>
      </c>
      <c r="B195" s="54">
        <f>'Pub. held debt, cur. law'!B203</f>
        <v>28</v>
      </c>
      <c r="E195" s="24">
        <f t="shared" si="2"/>
        <v>0.28</v>
      </c>
    </row>
    <row r="196" spans="1:5" ht="14.25">
      <c r="A196" s="1">
        <v>1983</v>
      </c>
      <c r="B196" s="54">
        <f>'Pub. held debt, cur. law'!B204</f>
        <v>32</v>
      </c>
      <c r="E196" s="24">
        <f aca="true" t="shared" si="3" ref="E196:E225">B196*0.01</f>
        <v>0.32</v>
      </c>
    </row>
    <row r="197" spans="1:5" ht="14.25">
      <c r="A197" s="1">
        <v>1984</v>
      </c>
      <c r="B197" s="54">
        <f>'Pub. held debt, cur. law'!B205</f>
        <v>33</v>
      </c>
      <c r="E197" s="24">
        <f t="shared" si="3"/>
        <v>0.33</v>
      </c>
    </row>
    <row r="198" spans="1:5" ht="14.25">
      <c r="A198" s="1">
        <v>1985</v>
      </c>
      <c r="B198" s="54">
        <f>'Pub. held debt, cur. law'!B206</f>
        <v>35</v>
      </c>
      <c r="E198" s="24">
        <f t="shared" si="3"/>
        <v>0.35000000000000003</v>
      </c>
    </row>
    <row r="199" spans="1:5" ht="14.25">
      <c r="A199" s="1">
        <v>1986</v>
      </c>
      <c r="B199" s="54">
        <f>'Pub. held debt, cur. law'!B207</f>
        <v>38</v>
      </c>
      <c r="E199" s="24">
        <f t="shared" si="3"/>
        <v>0.38</v>
      </c>
    </row>
    <row r="200" spans="1:5" ht="14.25">
      <c r="A200" s="1">
        <v>1987</v>
      </c>
      <c r="B200" s="54">
        <f>'Pub. held debt, cur. law'!B208</f>
        <v>40</v>
      </c>
      <c r="E200" s="24">
        <f t="shared" si="3"/>
        <v>0.4</v>
      </c>
    </row>
    <row r="201" spans="1:5" ht="14.25">
      <c r="A201" s="1">
        <v>1988</v>
      </c>
      <c r="B201" s="54">
        <f>'Pub. held debt, cur. law'!B209</f>
        <v>40</v>
      </c>
      <c r="E201" s="24">
        <f t="shared" si="3"/>
        <v>0.4</v>
      </c>
    </row>
    <row r="202" spans="1:5" ht="14.25">
      <c r="A202" s="1">
        <v>1989</v>
      </c>
      <c r="B202" s="54">
        <f>'Pub. held debt, cur. law'!B210</f>
        <v>39</v>
      </c>
      <c r="E202" s="24">
        <f t="shared" si="3"/>
        <v>0.39</v>
      </c>
    </row>
    <row r="203" spans="1:5" ht="14.25">
      <c r="A203" s="1">
        <v>1990</v>
      </c>
      <c r="B203" s="54">
        <f>'Pub. held debt, cur. law'!B211</f>
        <v>41</v>
      </c>
      <c r="E203" s="24">
        <f t="shared" si="3"/>
        <v>0.41000000000000003</v>
      </c>
    </row>
    <row r="204" spans="1:5" ht="14.25">
      <c r="A204" s="1">
        <v>1991</v>
      </c>
      <c r="B204" s="54">
        <f>'Pub. held debt, cur. law'!B212</f>
        <v>44</v>
      </c>
      <c r="E204" s="24">
        <f t="shared" si="3"/>
        <v>0.44</v>
      </c>
    </row>
    <row r="205" spans="1:5" ht="14.25">
      <c r="A205" s="1">
        <v>1992</v>
      </c>
      <c r="B205" s="54">
        <f>'Pub. held debt, cur. law'!B213</f>
        <v>47</v>
      </c>
      <c r="E205" s="24">
        <f t="shared" si="3"/>
        <v>0.47000000000000003</v>
      </c>
    </row>
    <row r="206" spans="1:5" ht="14.25">
      <c r="A206" s="1">
        <v>1993</v>
      </c>
      <c r="B206" s="54">
        <f>'Pub. held debt, cur. law'!B214</f>
        <v>48</v>
      </c>
      <c r="E206" s="24">
        <f t="shared" si="3"/>
        <v>0.48</v>
      </c>
    </row>
    <row r="207" spans="1:5" ht="14.25">
      <c r="A207" s="1">
        <v>1994</v>
      </c>
      <c r="B207" s="54">
        <f>'Pub. held debt, cur. law'!B215</f>
        <v>48</v>
      </c>
      <c r="E207" s="24">
        <f t="shared" si="3"/>
        <v>0.48</v>
      </c>
    </row>
    <row r="208" spans="1:5" ht="14.25">
      <c r="A208" s="1">
        <v>1995</v>
      </c>
      <c r="B208" s="54">
        <f>'Pub. held debt, cur. law'!B216</f>
        <v>48</v>
      </c>
      <c r="E208" s="24">
        <f t="shared" si="3"/>
        <v>0.48</v>
      </c>
    </row>
    <row r="209" spans="1:5" ht="14.25">
      <c r="A209" s="1">
        <v>1996</v>
      </c>
      <c r="B209" s="54">
        <f>'Pub. held debt, cur. law'!B217</f>
        <v>47</v>
      </c>
      <c r="E209" s="24">
        <f t="shared" si="3"/>
        <v>0.47000000000000003</v>
      </c>
    </row>
    <row r="210" spans="1:5" ht="14.25">
      <c r="A210" s="1">
        <v>1997</v>
      </c>
      <c r="B210" s="54">
        <f>'Pub. held debt, cur. law'!B218</f>
        <v>44</v>
      </c>
      <c r="E210" s="24">
        <f t="shared" si="3"/>
        <v>0.44</v>
      </c>
    </row>
    <row r="211" spans="1:5" ht="14.25">
      <c r="A211" s="1">
        <v>1998</v>
      </c>
      <c r="B211" s="54">
        <f>'Pub. held debt, cur. law'!B219</f>
        <v>42</v>
      </c>
      <c r="E211" s="24">
        <f t="shared" si="3"/>
        <v>0.42</v>
      </c>
    </row>
    <row r="212" spans="1:5" ht="14.25">
      <c r="A212" s="1">
        <v>1999</v>
      </c>
      <c r="B212" s="54">
        <f>'Pub. held debt, cur. law'!B220</f>
        <v>38</v>
      </c>
      <c r="E212" s="24">
        <f t="shared" si="3"/>
        <v>0.38</v>
      </c>
    </row>
    <row r="213" spans="1:5" ht="14.25">
      <c r="A213" s="1">
        <v>2000</v>
      </c>
      <c r="B213" s="54">
        <f>'Pub. held debt, cur. law'!B221</f>
        <v>34</v>
      </c>
      <c r="E213" s="24">
        <f t="shared" si="3"/>
        <v>0.34</v>
      </c>
    </row>
    <row r="214" spans="1:5" ht="14.25">
      <c r="A214" s="1">
        <v>2001</v>
      </c>
      <c r="B214" s="54">
        <f>'Pub. held debt, cur. law'!B222</f>
        <v>31</v>
      </c>
      <c r="E214" s="24">
        <f t="shared" si="3"/>
        <v>0.31</v>
      </c>
    </row>
    <row r="215" spans="1:5" ht="14.25">
      <c r="A215" s="1">
        <v>2002</v>
      </c>
      <c r="B215" s="54">
        <f>'Pub. held debt, cur. law'!B223</f>
        <v>33</v>
      </c>
      <c r="E215" s="24">
        <f t="shared" si="3"/>
        <v>0.33</v>
      </c>
    </row>
    <row r="216" spans="1:5" ht="14.25">
      <c r="A216" s="1">
        <v>2003</v>
      </c>
      <c r="B216" s="54">
        <f>'Pub. held debt, cur. law'!B224</f>
        <v>35</v>
      </c>
      <c r="E216" s="24">
        <f t="shared" si="3"/>
        <v>0.35000000000000003</v>
      </c>
    </row>
    <row r="217" spans="1:5" ht="14.25">
      <c r="A217" s="1">
        <v>2004</v>
      </c>
      <c r="B217" s="54">
        <f>'Pub. held debt, cur. law'!B225</f>
        <v>36</v>
      </c>
      <c r="E217" s="24">
        <f t="shared" si="3"/>
        <v>0.36</v>
      </c>
    </row>
    <row r="218" spans="1:5" ht="14.25">
      <c r="A218" s="1">
        <v>2005</v>
      </c>
      <c r="B218" s="54">
        <f>'Pub. held debt, cur. law'!B226</f>
        <v>36</v>
      </c>
      <c r="E218" s="24">
        <f t="shared" si="3"/>
        <v>0.36</v>
      </c>
    </row>
    <row r="219" spans="1:5" ht="14.25">
      <c r="A219" s="1">
        <v>2006</v>
      </c>
      <c r="B219" s="54">
        <f>'Pub. held debt, cur. law'!B227</f>
        <v>35</v>
      </c>
      <c r="E219" s="24">
        <f t="shared" si="3"/>
        <v>0.35000000000000003</v>
      </c>
    </row>
    <row r="220" spans="1:5" ht="14.25">
      <c r="A220" s="1">
        <v>2007</v>
      </c>
      <c r="B220" s="54">
        <f>'Pub. held debt, cur. law'!B228</f>
        <v>35</v>
      </c>
      <c r="E220" s="24">
        <f t="shared" si="3"/>
        <v>0.35000000000000003</v>
      </c>
    </row>
    <row r="221" spans="1:5" ht="14.25">
      <c r="A221" s="1">
        <v>2008</v>
      </c>
      <c r="B221" s="54">
        <f>'Pub. held debt, cur. law'!B229</f>
        <v>39</v>
      </c>
      <c r="E221" s="24">
        <f t="shared" si="3"/>
        <v>0.39</v>
      </c>
    </row>
    <row r="222" spans="1:5" ht="14.25">
      <c r="A222" s="1">
        <v>2009</v>
      </c>
      <c r="B222" s="54">
        <f>'Pub. held debt, cur. law'!B230</f>
        <v>52</v>
      </c>
      <c r="E222" s="24">
        <f t="shared" si="3"/>
        <v>0.52</v>
      </c>
    </row>
    <row r="223" spans="1:5" ht="14.25">
      <c r="A223" s="1">
        <v>2010</v>
      </c>
      <c r="B223" s="54">
        <f>'Pub. held debt, cur. law'!B231</f>
        <v>61</v>
      </c>
      <c r="E223" s="24">
        <f t="shared" si="3"/>
        <v>0.61</v>
      </c>
    </row>
    <row r="224" spans="1:5" ht="14.25">
      <c r="A224" s="1">
        <v>2011</v>
      </c>
      <c r="B224" s="54">
        <f>'Pub. held debt, cur. law'!B232</f>
        <v>66</v>
      </c>
      <c r="E224" s="24">
        <f t="shared" si="3"/>
        <v>0.66</v>
      </c>
    </row>
    <row r="225" spans="1:5" ht="14.25">
      <c r="A225" s="1">
        <v>2012</v>
      </c>
      <c r="B225" s="54">
        <f>'Pub. held debt, cur. law'!B233</f>
        <v>70</v>
      </c>
      <c r="E225" s="24">
        <f t="shared" si="3"/>
        <v>0.7000000000000001</v>
      </c>
    </row>
    <row r="226" spans="1:5" ht="14.25">
      <c r="A226" s="1">
        <v>2013</v>
      </c>
      <c r="B226" s="54">
        <f>'Pub. held debt, cur. law'!B234</f>
        <v>72</v>
      </c>
      <c r="E226" s="24">
        <f>B226*0.01</f>
        <v>0.72</v>
      </c>
    </row>
    <row r="227" spans="1:5" ht="14.25">
      <c r="A227" s="1">
        <v>2014</v>
      </c>
      <c r="B227" s="54">
        <f>'Pub. held debt, cur. law'!B235</f>
        <v>74</v>
      </c>
      <c r="C227" s="54">
        <f>'Pub. held debt, cur. pol.'!L12</f>
        <v>74</v>
      </c>
      <c r="E227" s="24">
        <f>C227*0.01</f>
        <v>0.74</v>
      </c>
    </row>
    <row r="228" spans="1:5" ht="14.25">
      <c r="A228" s="1">
        <v>2015</v>
      </c>
      <c r="B228" s="54">
        <f>'Pub. held debt, cur. law'!B236</f>
        <v>73</v>
      </c>
      <c r="C228" s="54">
        <f>'Pub. held debt, cur. pol.'!L13</f>
        <v>74</v>
      </c>
      <c r="E228" s="24">
        <f>C228*0.01</f>
        <v>0.74</v>
      </c>
    </row>
    <row r="229" spans="1:5" ht="14.25">
      <c r="A229" s="1">
        <v>2016</v>
      </c>
      <c r="B229" s="54">
        <f>'Pub. held debt, cur. law'!B237</f>
        <v>73</v>
      </c>
      <c r="C229" s="54">
        <f>'Pub. held debt, cur. pol.'!L14</f>
        <v>74</v>
      </c>
      <c r="E229" s="24">
        <f>C229*0.01</f>
        <v>0.74</v>
      </c>
    </row>
    <row r="230" spans="1:5" ht="14.25">
      <c r="A230" s="1">
        <v>2017</v>
      </c>
      <c r="B230" s="54">
        <f>'Pub. held debt, cur. law'!B238</f>
        <v>72</v>
      </c>
      <c r="C230" s="54">
        <f>'Pub. held debt, cur. pol.'!L15</f>
        <v>75</v>
      </c>
      <c r="E230" s="24">
        <f>C230*0.01</f>
        <v>0.75</v>
      </c>
    </row>
    <row r="231" spans="1:5" ht="14.25">
      <c r="A231" s="1">
        <v>2018</v>
      </c>
      <c r="B231" s="54">
        <f>'Pub. held debt, cur. law'!B239</f>
        <v>73</v>
      </c>
      <c r="C231" s="54">
        <f>'Pub. held debt, cur. pol.'!L16</f>
        <v>76</v>
      </c>
      <c r="E231" s="24">
        <f>C231*0.01</f>
        <v>0.76</v>
      </c>
    </row>
    <row r="232" spans="1:5" ht="14.25">
      <c r="A232" s="1">
        <v>2019</v>
      </c>
      <c r="B232" s="54">
        <f>'Pub. held debt, cur. law'!B240</f>
        <v>73</v>
      </c>
      <c r="C232" s="54">
        <f>'Pub. held debt, cur. pol.'!L17</f>
        <v>77</v>
      </c>
      <c r="D232" s="54">
        <f>'Pub. held debt, ec. fb.'!F19</f>
        <v>77</v>
      </c>
      <c r="E232" s="24">
        <f aca="true" t="shared" si="4" ref="E232:E252">D232*0.01</f>
        <v>0.77</v>
      </c>
    </row>
    <row r="233" spans="1:5" ht="14.25">
      <c r="A233" s="1">
        <v>2020</v>
      </c>
      <c r="B233" s="54">
        <f>'Pub. held debt, cur. law'!B241</f>
        <v>74</v>
      </c>
      <c r="C233" s="54">
        <f>'Pub. held debt, cur. pol.'!L18</f>
        <v>79</v>
      </c>
      <c r="D233" s="54">
        <f>'Pub. held debt, ec. fb.'!F20</f>
        <v>79</v>
      </c>
      <c r="E233" s="24">
        <f t="shared" si="4"/>
        <v>0.79</v>
      </c>
    </row>
    <row r="234" spans="1:5" ht="14.25">
      <c r="A234" s="1">
        <v>2021</v>
      </c>
      <c r="B234" s="54">
        <f>'Pub. held debt, cur. law'!B242</f>
        <v>75</v>
      </c>
      <c r="C234" s="54">
        <f>'Pub. held debt, cur. pol.'!L19</f>
        <v>81</v>
      </c>
      <c r="D234" s="54">
        <f>'Pub. held debt, ec. fb.'!F21</f>
        <v>81</v>
      </c>
      <c r="E234" s="24">
        <f t="shared" si="4"/>
        <v>0.81</v>
      </c>
    </row>
    <row r="235" spans="1:5" ht="14.25">
      <c r="A235" s="1">
        <v>2022</v>
      </c>
      <c r="B235" s="54">
        <f>'Pub. held debt, cur. law'!B243</f>
        <v>76</v>
      </c>
      <c r="C235" s="54">
        <f>'Pub. held debt, cur. pol.'!L20</f>
        <v>83</v>
      </c>
      <c r="D235" s="54">
        <f>'Pub. held debt, ec. fb.'!F22</f>
        <v>83</v>
      </c>
      <c r="E235" s="24">
        <f t="shared" si="4"/>
        <v>0.8300000000000001</v>
      </c>
    </row>
    <row r="236" spans="1:5" ht="14.25">
      <c r="A236" s="1">
        <v>2023</v>
      </c>
      <c r="B236" s="54">
        <f>'Pub. held debt, cur. law'!B244</f>
        <v>77</v>
      </c>
      <c r="C236" s="54">
        <f>'Pub. held debt, cur. pol.'!L21</f>
        <v>85</v>
      </c>
      <c r="D236" s="54">
        <f>'Pub. held debt, ec. fb.'!F23</f>
        <v>85</v>
      </c>
      <c r="E236" s="24">
        <f t="shared" si="4"/>
        <v>0.85</v>
      </c>
    </row>
    <row r="237" spans="1:5" ht="14.25">
      <c r="A237" s="1">
        <v>2024</v>
      </c>
      <c r="B237" s="54">
        <f>'Pub. held debt, cur. law'!B245</f>
        <v>78</v>
      </c>
      <c r="C237" s="54">
        <f>'Pub. held debt, cur. pol.'!L22</f>
        <v>87</v>
      </c>
      <c r="D237" s="54">
        <f>'Pub. held debt, ec. fb.'!F24</f>
        <v>87</v>
      </c>
      <c r="E237" s="24">
        <f t="shared" si="4"/>
        <v>0.87</v>
      </c>
    </row>
    <row r="238" spans="1:5" ht="14.25">
      <c r="A238" s="1">
        <v>2025</v>
      </c>
      <c r="B238" s="54">
        <f>'Pub. held debt, cur. law'!B246</f>
        <v>80</v>
      </c>
      <c r="C238" s="54">
        <f>'Pub. held debt, cur. pol.'!L23</f>
        <v>89</v>
      </c>
      <c r="D238" s="54">
        <f>'Pub. held debt, ec. fb.'!F25</f>
        <v>90</v>
      </c>
      <c r="E238" s="24">
        <f t="shared" si="4"/>
        <v>0.9</v>
      </c>
    </row>
    <row r="239" spans="1:5" ht="14.25">
      <c r="A239" s="1">
        <v>2026</v>
      </c>
      <c r="B239" s="54">
        <f>'Pub. held debt, cur. law'!B247</f>
        <v>81</v>
      </c>
      <c r="C239" s="54">
        <f>'Pub. held debt, cur. pol.'!L24</f>
        <v>92</v>
      </c>
      <c r="D239" s="54">
        <f>'Pub. held debt, ec. fb.'!F26</f>
        <v>93</v>
      </c>
      <c r="E239" s="24">
        <f t="shared" si="4"/>
        <v>0.93</v>
      </c>
    </row>
    <row r="240" spans="1:5" ht="14.25">
      <c r="A240" s="1">
        <v>2027</v>
      </c>
      <c r="B240" s="54">
        <f>'Pub. held debt, cur. law'!B248</f>
        <v>82</v>
      </c>
      <c r="C240" s="54">
        <f>'Pub. held debt, cur. pol.'!L25</f>
        <v>95</v>
      </c>
      <c r="D240" s="54">
        <f>'Pub. held debt, ec. fb.'!F27</f>
        <v>96</v>
      </c>
      <c r="E240" s="24">
        <f t="shared" si="4"/>
        <v>0.96</v>
      </c>
    </row>
    <row r="241" spans="1:5" ht="14.25">
      <c r="A241" s="1">
        <v>2028</v>
      </c>
      <c r="B241" s="54">
        <f>'Pub. held debt, cur. law'!B249</f>
        <v>84</v>
      </c>
      <c r="C241" s="54">
        <f>'Pub. held debt, cur. pol.'!L26</f>
        <v>99</v>
      </c>
      <c r="D241" s="54">
        <f>'Pub. held debt, ec. fb.'!F28</f>
        <v>100</v>
      </c>
      <c r="E241" s="24">
        <f t="shared" si="4"/>
        <v>1</v>
      </c>
    </row>
    <row r="242" spans="1:5" ht="14.25">
      <c r="A242" s="1">
        <v>2029</v>
      </c>
      <c r="B242" s="54">
        <f>'Pub. held debt, cur. law'!B250</f>
        <v>86</v>
      </c>
      <c r="C242" s="54">
        <f>'Pub. held debt, cur. pol.'!L27</f>
        <v>103</v>
      </c>
      <c r="D242" s="54">
        <f>'Pub. held debt, ec. fb.'!F29</f>
        <v>105</v>
      </c>
      <c r="E242" s="24">
        <f t="shared" si="4"/>
        <v>1.05</v>
      </c>
    </row>
    <row r="243" spans="1:5" ht="14.25">
      <c r="A243" s="1">
        <v>2030</v>
      </c>
      <c r="B243" s="54">
        <f>'Pub. held debt, cur. law'!B251</f>
        <v>88</v>
      </c>
      <c r="C243" s="54">
        <f>'Pub. held debt, cur. pol.'!L28</f>
        <v>108</v>
      </c>
      <c r="D243" s="54">
        <f>'Pub. held debt, ec. fb.'!F30</f>
        <v>110</v>
      </c>
      <c r="E243" s="24">
        <f t="shared" si="4"/>
        <v>1.1</v>
      </c>
    </row>
    <row r="244" spans="1:5" ht="14.25">
      <c r="A244" s="1">
        <v>2031</v>
      </c>
      <c r="B244" s="54">
        <f>'Pub. held debt, cur. law'!B252</f>
        <v>90</v>
      </c>
      <c r="C244" s="54">
        <f>'Pub. held debt, cur. pol.'!L29</f>
        <v>113</v>
      </c>
      <c r="D244" s="54">
        <f>'Pub. held debt, ec. fb.'!F31</f>
        <v>116</v>
      </c>
      <c r="E244" s="24">
        <f t="shared" si="4"/>
        <v>1.16</v>
      </c>
    </row>
    <row r="245" spans="1:5" ht="14.25">
      <c r="A245" s="1">
        <v>2032</v>
      </c>
      <c r="B245" s="54">
        <f>'Pub. held debt, cur. law'!B253</f>
        <v>92</v>
      </c>
      <c r="C245" s="54">
        <f>'Pub. held debt, cur. pol.'!L30</f>
        <v>118</v>
      </c>
      <c r="D245" s="54">
        <f>'Pub. held debt, ec. fb.'!F32</f>
        <v>123</v>
      </c>
      <c r="E245" s="24">
        <f t="shared" si="4"/>
        <v>1.23</v>
      </c>
    </row>
    <row r="246" spans="1:5" ht="14.25">
      <c r="A246" s="1">
        <v>2033</v>
      </c>
      <c r="B246" s="54">
        <f>'Pub. held debt, cur. law'!B254</f>
        <v>94</v>
      </c>
      <c r="C246" s="54">
        <f>'Pub. held debt, cur. pol.'!L31</f>
        <v>124</v>
      </c>
      <c r="D246" s="54">
        <f>'Pub. held debt, ec. fb.'!F33</f>
        <v>130</v>
      </c>
      <c r="E246" s="24">
        <f t="shared" si="4"/>
        <v>1.3</v>
      </c>
    </row>
    <row r="247" spans="1:5" ht="14.25">
      <c r="A247" s="1">
        <v>2034</v>
      </c>
      <c r="B247" s="54">
        <f>'Pub. held debt, cur. law'!B255</f>
        <v>96</v>
      </c>
      <c r="C247" s="54">
        <f>'Pub. held debt, cur. pol.'!L32</f>
        <v>130</v>
      </c>
      <c r="D247" s="54">
        <f>'Pub. held debt, ec. fb.'!F34</f>
        <v>138</v>
      </c>
      <c r="E247" s="24">
        <f t="shared" si="4"/>
        <v>1.3800000000000001</v>
      </c>
    </row>
    <row r="248" spans="1:5" ht="14.25">
      <c r="A248" s="1">
        <v>2035</v>
      </c>
      <c r="B248" s="54">
        <f>'Pub. held debt, cur. law'!B256</f>
        <v>98</v>
      </c>
      <c r="C248" s="54">
        <f>'Pub. held debt, cur. pol.'!L33</f>
        <v>137</v>
      </c>
      <c r="D248" s="54">
        <f>'Pub. held debt, ec. fb.'!F35</f>
        <v>146</v>
      </c>
      <c r="E248" s="24">
        <f t="shared" si="4"/>
        <v>1.46</v>
      </c>
    </row>
    <row r="249" spans="1:5" ht="14.25">
      <c r="A249" s="1">
        <v>2036</v>
      </c>
      <c r="B249" s="54">
        <f>'Pub. held debt, cur. law'!B257</f>
        <v>100</v>
      </c>
      <c r="C249" s="54">
        <f>'Pub. held debt, cur. pol.'!L34</f>
        <v>143</v>
      </c>
      <c r="D249" s="54">
        <f>'Pub. held debt, ec. fb.'!F36</f>
        <v>154</v>
      </c>
      <c r="E249" s="24">
        <f t="shared" si="4"/>
        <v>1.54</v>
      </c>
    </row>
    <row r="250" spans="1:5" ht="14.25">
      <c r="A250" s="1">
        <v>2037</v>
      </c>
      <c r="B250" s="54">
        <f>'Pub. held debt, cur. law'!B258</f>
        <v>102</v>
      </c>
      <c r="C250" s="54">
        <f>'Pub. held debt, cur. pol.'!L35</f>
        <v>150</v>
      </c>
      <c r="D250" s="54">
        <f>'Pub. held debt, ec. fb.'!F37</f>
        <v>163</v>
      </c>
      <c r="E250" s="24">
        <f t="shared" si="4"/>
        <v>1.6300000000000001</v>
      </c>
    </row>
    <row r="251" spans="1:5" ht="14.25">
      <c r="A251" s="1">
        <v>2038</v>
      </c>
      <c r="B251" s="54">
        <f>'Pub. held debt, cur. law'!B259</f>
        <v>104</v>
      </c>
      <c r="C251" s="54">
        <f>'Pub. held debt, cur. pol.'!L36</f>
        <v>156</v>
      </c>
      <c r="D251" s="54">
        <f>'Pub. held debt, ec. fb.'!F38</f>
        <v>173</v>
      </c>
      <c r="E251" s="24">
        <f t="shared" si="4"/>
        <v>1.73</v>
      </c>
    </row>
    <row r="252" spans="1:5" ht="14.25">
      <c r="A252" s="1">
        <v>2039</v>
      </c>
      <c r="B252" s="54">
        <f>'Pub. held debt, cur. law'!B260</f>
        <v>106</v>
      </c>
      <c r="C252" s="54">
        <f>'Pub. held debt, cur. pol.'!L37</f>
        <v>163</v>
      </c>
      <c r="D252" s="54">
        <f>'Pub. held debt, ec. fb.'!F39</f>
        <v>183</v>
      </c>
      <c r="E252" s="24">
        <f t="shared" si="4"/>
        <v>1.83</v>
      </c>
    </row>
    <row r="253" spans="1:3" ht="14.25">
      <c r="A253" s="1">
        <v>2040</v>
      </c>
      <c r="C253" s="54">
        <f>'Pub. held debt, cur. pol.'!L38</f>
        <v>170</v>
      </c>
    </row>
    <row r="254" spans="1:3" ht="14.25">
      <c r="A254" s="1">
        <v>2041</v>
      </c>
      <c r="C254" s="54">
        <f>'Pub. held debt, cur. pol.'!L39</f>
        <v>177</v>
      </c>
    </row>
    <row r="255" spans="1:3" ht="14.25">
      <c r="A255" s="1">
        <v>2042</v>
      </c>
      <c r="C255" s="54">
        <f>'Pub. held debt, cur. pol.'!L40</f>
        <v>184</v>
      </c>
    </row>
    <row r="256" spans="1:3" ht="14.25">
      <c r="A256" s="1">
        <v>2043</v>
      </c>
      <c r="C256" s="54">
        <f>'Pub. held debt, cur. pol.'!L41</f>
        <v>191</v>
      </c>
    </row>
    <row r="257" spans="1:3" ht="14.25">
      <c r="A257" s="1">
        <v>2044</v>
      </c>
      <c r="C257" s="54">
        <f>'Pub. held debt, cur. pol.'!L42</f>
        <v>198</v>
      </c>
    </row>
    <row r="258" spans="1:3" ht="14.25">
      <c r="A258" s="1">
        <v>2045</v>
      </c>
      <c r="C258" s="54">
        <f>'Pub. held debt, cur. pol.'!L43</f>
        <v>205</v>
      </c>
    </row>
    <row r="259" spans="1:3" ht="14.25">
      <c r="A259" s="1">
        <v>2046</v>
      </c>
      <c r="C259" s="54">
        <f>'Pub. held debt, cur. pol.'!L44</f>
        <v>213</v>
      </c>
    </row>
    <row r="260" spans="1:3" ht="14.25">
      <c r="A260" s="1">
        <v>2047</v>
      </c>
      <c r="C260" s="54">
        <f>'Pub. held debt, cur. pol.'!L45</f>
        <v>220</v>
      </c>
    </row>
    <row r="261" spans="1:3" ht="14.25">
      <c r="A261" s="1">
        <v>2048</v>
      </c>
      <c r="C261" s="54">
        <f>'Pub. held debt, cur. pol.'!L46</f>
        <v>228</v>
      </c>
    </row>
    <row r="262" spans="1:3" ht="14.25">
      <c r="A262" s="1">
        <v>2049</v>
      </c>
      <c r="C262" s="54">
        <f>'Pub. held debt, cur. pol.'!L47</f>
        <v>237</v>
      </c>
    </row>
    <row r="263" ht="14.25">
      <c r="C263" s="54">
        <f>'Pub. held debt, cur. pol.'!L48</f>
        <v>245</v>
      </c>
    </row>
    <row r="264" ht="14.25">
      <c r="C264" s="54" t="str">
        <f>'Pub. held debt, cur. pol.'!L50</f>
        <v>&gt;250</v>
      </c>
    </row>
    <row r="265" ht="14.25">
      <c r="C265" s="54" t="str">
        <f>'Pub. held debt, cur. pol.'!L51</f>
        <v>&gt;250</v>
      </c>
    </row>
    <row r="266" ht="14.25">
      <c r="C266" s="54" t="str">
        <f>'Pub. held debt, cur. pol.'!L52</f>
        <v>&gt;250</v>
      </c>
    </row>
    <row r="267" ht="14.25">
      <c r="C267" s="54" t="str">
        <f>'Pub. held debt, cur. pol.'!L53</f>
        <v>&gt;250</v>
      </c>
    </row>
    <row r="268" ht="14.25">
      <c r="C268" s="54" t="str">
        <f>'Pub. held debt, cur. pol.'!L54</f>
        <v>&gt;250</v>
      </c>
    </row>
    <row r="269" ht="14.25">
      <c r="C269" s="54" t="str">
        <f>'Pub. held debt, cur. pol.'!L55</f>
        <v>&gt;250</v>
      </c>
    </row>
    <row r="270" ht="14.25">
      <c r="C270" s="54" t="str">
        <f>'Pub. held debt, cur. pol.'!L56</f>
        <v>&gt;250</v>
      </c>
    </row>
    <row r="271" ht="14.25">
      <c r="C271" s="54" t="str">
        <f>'Pub. held debt, cur. pol.'!L57</f>
        <v>&gt;250</v>
      </c>
    </row>
    <row r="272" ht="14.25">
      <c r="C272" s="54" t="str">
        <f>'Pub. held debt, cur. pol.'!L58</f>
        <v>&gt;250</v>
      </c>
    </row>
    <row r="273" ht="14.25">
      <c r="C273" s="54" t="str">
        <f>'Pub. held debt, cur. pol.'!L59</f>
        <v>&gt;250</v>
      </c>
    </row>
    <row r="274" ht="14.25">
      <c r="C274" s="54" t="str">
        <f>'Pub. held debt, cur. pol.'!L60</f>
        <v>&gt;250</v>
      </c>
    </row>
    <row r="275" ht="14.25">
      <c r="C275" s="54" t="str">
        <f>'Pub. held debt, cur. pol.'!L61</f>
        <v>&gt;250</v>
      </c>
    </row>
    <row r="276" ht="14.25">
      <c r="C276" s="54" t="str">
        <f>'Pub. held debt, cur. pol.'!L62</f>
        <v>&gt;250</v>
      </c>
    </row>
    <row r="277" ht="14.25">
      <c r="C277" s="54" t="str">
        <f>'Pub. held debt, cur. pol.'!L63</f>
        <v>&gt;250</v>
      </c>
    </row>
    <row r="278" ht="14.25">
      <c r="C278" s="54" t="str">
        <f>'Pub. held debt, cur. pol.'!L64</f>
        <v>&gt;250</v>
      </c>
    </row>
    <row r="279" ht="14.25">
      <c r="C279" s="54" t="str">
        <f>'Pub. held debt, cur. pol.'!L65</f>
        <v>&gt;250</v>
      </c>
    </row>
    <row r="280" ht="14.25">
      <c r="C280" s="54" t="str">
        <f>'Pub. held debt, cur. pol.'!L66</f>
        <v>&gt;250</v>
      </c>
    </row>
    <row r="281" ht="14.25">
      <c r="C281" s="54" t="str">
        <f>'Pub. held debt, cur. pol.'!L67</f>
        <v>&gt;250</v>
      </c>
    </row>
    <row r="282" ht="14.25">
      <c r="C282" s="54" t="str">
        <f>'Pub. held debt, cur. pol.'!L68</f>
        <v>&gt;250</v>
      </c>
    </row>
    <row r="283" ht="14.25">
      <c r="C283" s="54" t="str">
        <f>'Pub. held debt, cur. pol.'!L69</f>
        <v>&gt;250</v>
      </c>
    </row>
    <row r="284" ht="14.25">
      <c r="C284" s="54" t="str">
        <f>'Pub. held debt, cur. pol.'!L70</f>
        <v>&gt;250</v>
      </c>
    </row>
    <row r="285" ht="14.25">
      <c r="C285" s="54" t="str">
        <f>'Pub. held debt, cur. pol.'!L71</f>
        <v>&gt;250</v>
      </c>
    </row>
    <row r="286" ht="14.25">
      <c r="C286" s="54" t="str">
        <f>'Pub. held debt, cur. pol.'!L72</f>
        <v>&gt;250</v>
      </c>
    </row>
    <row r="287" ht="14.25">
      <c r="C287" s="54" t="str">
        <f>'Pub. held debt, cur. pol.'!L73</f>
        <v>&gt;250</v>
      </c>
    </row>
    <row r="288" ht="14.25">
      <c r="C288" s="54" t="str">
        <f>'Pub. held debt, cur. pol.'!L74</f>
        <v>&gt;250</v>
      </c>
    </row>
    <row r="289" ht="14.25">
      <c r="C289" s="54" t="str">
        <f>'Pub. held debt, cur. pol.'!L75</f>
        <v>&gt;250</v>
      </c>
    </row>
    <row r="290" ht="14.25">
      <c r="C290" s="54" t="str">
        <f>'Pub. held debt, cur. pol.'!L76</f>
        <v>&gt;250</v>
      </c>
    </row>
    <row r="291" ht="14.25">
      <c r="C291" s="54" t="str">
        <f>'Pub. held debt, cur. pol.'!L77</f>
        <v>&gt;250</v>
      </c>
    </row>
    <row r="292" ht="14.25">
      <c r="C292" s="54" t="str">
        <f>'Pub. held debt, cur. pol.'!L78</f>
        <v>&gt;250</v>
      </c>
    </row>
    <row r="293" ht="14.25">
      <c r="C293" s="54" t="str">
        <f>'Pub. held debt, cur. pol.'!L79</f>
        <v>&gt;250</v>
      </c>
    </row>
    <row r="294" ht="14.25">
      <c r="C294" s="54" t="str">
        <f>'Pub. held debt, cur. pol.'!L80</f>
        <v>&gt;250</v>
      </c>
    </row>
    <row r="295" ht="14.25">
      <c r="C295" s="54" t="str">
        <f>'Pub. held debt, cur. pol.'!L81</f>
        <v>&gt;250</v>
      </c>
    </row>
    <row r="296" ht="14.25">
      <c r="C296" s="54" t="str">
        <f>'Pub. held debt, cur. pol.'!L82</f>
        <v>&gt;250</v>
      </c>
    </row>
    <row r="297" ht="14.25">
      <c r="C297" s="54" t="str">
        <f>'Pub. held debt, cur. pol.'!L83</f>
        <v>&gt;250</v>
      </c>
    </row>
    <row r="298" ht="14.25">
      <c r="C298" s="54" t="str">
        <f>'Pub. held debt, cur. pol.'!L84</f>
        <v>&gt;250</v>
      </c>
    </row>
    <row r="299" ht="14.25">
      <c r="C299" s="54" t="str">
        <f>'Pub. held debt, cur. pol.'!L85</f>
        <v>&gt;250</v>
      </c>
    </row>
    <row r="300" ht="14.25">
      <c r="C300" s="54" t="str">
        <f>'Pub. held debt, cur. pol.'!L86</f>
        <v>&gt;250</v>
      </c>
    </row>
    <row r="301" ht="14.25">
      <c r="C301" s="54" t="str">
        <f>'Pub. held debt, cur. pol.'!L87</f>
        <v>&gt;250</v>
      </c>
    </row>
  </sheetData>
  <sheetProtection/>
  <mergeCells count="1">
    <mergeCell ref="B1:E1"/>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2013-10-31T18:41:10Z</dcterms:created>
  <dcterms:modified xsi:type="dcterms:W3CDTF">2014-10-21T16:56:40Z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