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576" windowHeight="12060" tabRatio="821" activeTab="1"/>
  </bookViews>
  <sheets>
    <sheet name="Citations" sheetId="1" r:id="rId1"/>
    <sheet name="1. Average Federal Tax Rates" sheetId="2" r:id="rId2"/>
    <sheet name="3. Household Income" sheetId="3" r:id="rId3"/>
    <sheet name="Calculations" sheetId="4" r:id="rId4"/>
  </sheets>
  <definedNames>
    <definedName name="_xlnm.Print_Area" localSheetId="1">'1. Average Federal Tax Rates'!$A$1:$M$177</definedName>
    <definedName name="_xlnm.Print_Area" localSheetId="2">'3. Household Income'!$A$1:$M$177</definedName>
    <definedName name="_xlnm.Print_Titles" localSheetId="1">'1. Average Federal Tax Rates'!$1:$5</definedName>
    <definedName name="_xlnm.Print_Titles" localSheetId="2">'3. Household Income'!$1:$5</definedName>
  </definedNames>
  <calcPr fullCalcOnLoad="1"/>
</workbook>
</file>

<file path=xl/sharedStrings.xml><?xml version="1.0" encoding="utf-8"?>
<sst xmlns="http://schemas.openxmlformats.org/spreadsheetml/2006/main" count="63" uniqueCount="35">
  <si>
    <t>Lowest Quintile</t>
  </si>
  <si>
    <t>Second Quintile</t>
  </si>
  <si>
    <t>Middle Quintile</t>
  </si>
  <si>
    <t>Fourth Quintile</t>
  </si>
  <si>
    <t>Highest Quintile</t>
  </si>
  <si>
    <t>Number of Households (Millions)</t>
  </si>
  <si>
    <t>Source: Congressional Budget Office.</t>
  </si>
  <si>
    <t>All Quintiles</t>
  </si>
  <si>
    <t>Year</t>
  </si>
  <si>
    <t>96th - 99th Percentiles</t>
  </si>
  <si>
    <t xml:space="preserve">    Top 1 Percent</t>
  </si>
  <si>
    <t xml:space="preserve">81st - 90th  Percentiles   </t>
  </si>
  <si>
    <t>91st - 95th Percentiles</t>
  </si>
  <si>
    <t>Share of Before-Tax Income (Percent)</t>
  </si>
  <si>
    <t>Share of After-Tax Income (Percent)</t>
  </si>
  <si>
    <t>Table 1. Average Federal Tax Rates for All Households, by Before-Tax Income Group, 1979 to 2009 (Percent)</t>
  </si>
  <si>
    <t>Total Average Federal Tax Rate</t>
  </si>
  <si>
    <t>Average Individual Income Tax Rate</t>
  </si>
  <si>
    <t>Average Social Insurance Tax Rate</t>
  </si>
  <si>
    <t>Average Corporate Income Tax Rate</t>
  </si>
  <si>
    <t>Average Excise Tax Rate</t>
  </si>
  <si>
    <t>Table 3. Number of Households, Average Income, and Shares of Income for All Households, by Before-Tax Income Group, 1979 to 2009</t>
  </si>
  <si>
    <t>Average Before-Tax Income (2009 dollars)</t>
  </si>
  <si>
    <t>Average After-Tax Income (2009 dollars)</t>
  </si>
  <si>
    <t>Return to Contents and Notes</t>
  </si>
  <si>
    <t>Average Total Effective Federal Tax Rates for All Households, by Before-Tax Income Group, 1979 to 2009</t>
  </si>
  <si>
    <t>Calculated by Just Facts</t>
  </si>
  <si>
    <t>Dataset: "The Distribution of Household Income and Federal Taxes, 2008 and 2009." Congressional Budget Office, July 10, 2012. http://www.cbo.gov/sites/default/files/cbofiles/attachments/43373-Supplemental_Tables_Final.xls</t>
  </si>
  <si>
    <t>2009 rate</t>
  </si>
  <si>
    <t>Average income in 2009</t>
  </si>
  <si>
    <t>Tax savings</t>
  </si>
  <si>
    <t>Difference from average of 1979-2009</t>
  </si>
  <si>
    <t>Average rate from 1979-2009</t>
  </si>
  <si>
    <t>Calculations for "Blame for the national debt"</t>
  </si>
  <si>
    <t>Portion of total tax savings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</si>
</sst>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#,##0.0"/>
    <numFmt numFmtId="168" formatCode="_(* #,##0_);_(* &quot;-&quot;??_);_(@_)"/>
    <numFmt numFmtId="169" formatCode="0.0%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"/>
    <numFmt numFmtId="176" formatCode="\$#,##0"/>
  </numFmts>
  <fonts count="44">
    <font>
      <sz val="10"/>
      <name val="Arial"/>
      <family val="0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 val="single"/>
      <sz val="24"/>
      <color indexed="12"/>
      <name val="Arial"/>
      <family val="2"/>
    </font>
    <font>
      <b/>
      <sz val="10"/>
      <name val="Arial"/>
      <family val="2"/>
    </font>
    <font>
      <b/>
      <u val="single"/>
      <sz val="14"/>
      <color indexed="12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/>
    </xf>
    <xf numFmtId="164" fontId="4" fillId="0" borderId="11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65" fontId="4" fillId="0" borderId="0" xfId="42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53" applyFont="1" applyAlignment="1" applyProtection="1">
      <alignment/>
      <protection/>
    </xf>
    <xf numFmtId="0" fontId="4" fillId="0" borderId="0" xfId="0" applyFont="1" applyAlignment="1">
      <alignment horizontal="centerContinuous"/>
    </xf>
    <xf numFmtId="0" fontId="8" fillId="0" borderId="0" xfId="53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0" fontId="0" fillId="0" borderId="13" xfId="58" applyNumberFormat="1" applyBorder="1" applyAlignment="1">
      <alignment horizontal="center"/>
      <protection/>
    </xf>
    <xf numFmtId="170" fontId="0" fillId="0" borderId="14" xfId="58" applyNumberFormat="1" applyBorder="1" applyAlignment="1">
      <alignment horizontal="center"/>
      <protection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0" fontId="0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9" fontId="0" fillId="0" borderId="14" xfId="0" applyNumberFormat="1" applyBorder="1" applyAlignment="1">
      <alignment/>
    </xf>
    <xf numFmtId="169" fontId="0" fillId="33" borderId="14" xfId="0" applyNumberFormat="1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6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9" fontId="0" fillId="33" borderId="13" xfId="0" applyNumberFormat="1" applyFill="1" applyBorder="1" applyAlignment="1">
      <alignment/>
    </xf>
    <xf numFmtId="169" fontId="0" fillId="0" borderId="13" xfId="0" applyNumberFormat="1" applyBorder="1" applyAlignment="1">
      <alignment/>
    </xf>
    <xf numFmtId="0" fontId="0" fillId="0" borderId="20" xfId="0" applyBorder="1" applyAlignment="1">
      <alignment/>
    </xf>
    <xf numFmtId="169" fontId="0" fillId="0" borderId="0" xfId="0" applyNumberFormat="1" applyBorder="1" applyAlignment="1">
      <alignment/>
    </xf>
    <xf numFmtId="169" fontId="0" fillId="33" borderId="0" xfId="0" applyNumberFormat="1" applyFill="1" applyBorder="1" applyAlignment="1">
      <alignment/>
    </xf>
    <xf numFmtId="169" fontId="0" fillId="33" borderId="21" xfId="0" applyNumberFormat="1" applyFill="1" applyBorder="1" applyAlignment="1">
      <alignment/>
    </xf>
    <xf numFmtId="0" fontId="0" fillId="0" borderId="22" xfId="0" applyBorder="1" applyAlignment="1">
      <alignment/>
    </xf>
    <xf numFmtId="169" fontId="0" fillId="0" borderId="23" xfId="0" applyNumberFormat="1" applyBorder="1" applyAlignment="1">
      <alignment/>
    </xf>
    <xf numFmtId="169" fontId="0" fillId="33" borderId="23" xfId="0" applyNumberFormat="1" applyFill="1" applyBorder="1" applyAlignment="1">
      <alignment/>
    </xf>
    <xf numFmtId="169" fontId="0" fillId="33" borderId="24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53" applyAlignment="1" applyProtection="1">
      <alignment vertical="center"/>
      <protection/>
    </xf>
    <xf numFmtId="0" fontId="0" fillId="0" borderId="0" xfId="0" applyFont="1" applyAlignment="1">
      <alignment wrapText="1"/>
    </xf>
    <xf numFmtId="170" fontId="0" fillId="33" borderId="14" xfId="0" applyNumberFormat="1" applyFill="1" applyBorder="1" applyAlignment="1">
      <alignment/>
    </xf>
    <xf numFmtId="169" fontId="0" fillId="33" borderId="25" xfId="0" applyNumberFormat="1" applyFill="1" applyBorder="1" applyAlignment="1">
      <alignment/>
    </xf>
    <xf numFmtId="170" fontId="0" fillId="33" borderId="13" xfId="0" applyNumberFormat="1" applyFill="1" applyBorder="1" applyAlignment="1">
      <alignment/>
    </xf>
    <xf numFmtId="169" fontId="0" fillId="33" borderId="26" xfId="0" applyNumberFormat="1" applyFill="1" applyBorder="1" applyAlignment="1">
      <alignment/>
    </xf>
    <xf numFmtId="0" fontId="3" fillId="0" borderId="11" xfId="0" applyFont="1" applyBorder="1" applyAlignment="1">
      <alignment horizontal="left" wrapText="1"/>
    </xf>
    <xf numFmtId="164" fontId="4" fillId="0" borderId="0" xfId="0" applyNumberFormat="1" applyFont="1" applyAlignment="1">
      <alignment horizontal="left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stfactsdaily.com/blame-for-the-national-deb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6.421875" style="0" customWidth="1"/>
  </cols>
  <sheetData>
    <row r="1" ht="12.75">
      <c r="A1" s="54" t="s">
        <v>33</v>
      </c>
    </row>
    <row r="3" ht="26.25">
      <c r="A3" s="55" t="s">
        <v>27</v>
      </c>
    </row>
  </sheetData>
  <sheetProtection/>
  <hyperlinks>
    <hyperlink ref="A1" r:id="rId1" display="http://www.justfactsdaily.com/blame-for-the-national-debt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7"/>
  <sheetViews>
    <sheetView tabSelected="1" zoomScale="75" zoomScaleNormal="75" zoomScaleSheetLayoutView="75" zoomScalePageLayoutView="0" workbookViewId="0" topLeftCell="A1">
      <selection activeCell="A1" sqref="A1:M1"/>
    </sheetView>
  </sheetViews>
  <sheetFormatPr defaultColWidth="9.140625" defaultRowHeight="12.75"/>
  <cols>
    <col min="1" max="1" width="11.421875" style="2" customWidth="1"/>
    <col min="2" max="6" width="12.7109375" style="2" customWidth="1"/>
    <col min="7" max="7" width="5.28125" style="2" customWidth="1"/>
    <col min="8" max="8" width="12.7109375" style="2" customWidth="1"/>
    <col min="9" max="9" width="3.140625" style="2" customWidth="1"/>
    <col min="10" max="10" width="15.421875" style="2" customWidth="1"/>
    <col min="11" max="11" width="16.00390625" style="2" customWidth="1"/>
    <col min="12" max="12" width="18.00390625" style="2" customWidth="1"/>
    <col min="13" max="13" width="12.7109375" style="2" customWidth="1"/>
    <col min="14" max="16384" width="8.8515625" style="2" customWidth="1"/>
  </cols>
  <sheetData>
    <row r="1" spans="1:28" ht="34.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P1" s="1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13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3" ht="53.25" customHeight="1">
      <c r="A3" s="4" t="s">
        <v>8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25"/>
      <c r="H3" s="12" t="s">
        <v>7</v>
      </c>
      <c r="I3" s="12"/>
      <c r="J3" s="12" t="s">
        <v>11</v>
      </c>
      <c r="K3" s="12" t="s">
        <v>12</v>
      </c>
      <c r="L3" s="12" t="s">
        <v>9</v>
      </c>
      <c r="M3" s="12" t="s">
        <v>10</v>
      </c>
    </row>
    <row r="4" spans="1:13" ht="8.25" customHeight="1">
      <c r="A4" s="5"/>
      <c r="B4" s="5"/>
      <c r="C4" s="5"/>
      <c r="D4" s="5"/>
      <c r="E4" s="5"/>
      <c r="F4" s="5"/>
      <c r="G4" s="26"/>
      <c r="H4" s="5"/>
      <c r="I4" s="5"/>
      <c r="J4" s="5"/>
      <c r="K4" s="5"/>
      <c r="L4" s="5"/>
      <c r="M4" s="6"/>
    </row>
    <row r="5" ht="17.25">
      <c r="G5" s="27"/>
    </row>
    <row r="6" spans="1:13" s="8" customFormat="1" ht="17.25">
      <c r="A6" s="7" t="s">
        <v>16</v>
      </c>
      <c r="B6" s="7"/>
      <c r="C6" s="7"/>
      <c r="D6" s="7"/>
      <c r="E6" s="7"/>
      <c r="F6" s="7"/>
      <c r="G6" s="28"/>
      <c r="H6" s="7"/>
      <c r="I6" s="7"/>
      <c r="J6" s="7"/>
      <c r="K6" s="7"/>
      <c r="L6" s="7"/>
      <c r="M6" s="7"/>
    </row>
    <row r="7" spans="1:13" s="8" customFormat="1" ht="17.25">
      <c r="A7" s="7"/>
      <c r="B7" s="7"/>
      <c r="C7" s="7"/>
      <c r="D7" s="7"/>
      <c r="E7" s="7"/>
      <c r="F7" s="7"/>
      <c r="G7" s="28"/>
      <c r="H7" s="7"/>
      <c r="I7" s="7"/>
      <c r="J7" s="7"/>
      <c r="K7" s="7"/>
      <c r="L7" s="7"/>
      <c r="M7" s="7"/>
    </row>
    <row r="8" spans="1:15" s="8" customFormat="1" ht="17.25">
      <c r="A8" s="8">
        <v>1979</v>
      </c>
      <c r="B8" s="13">
        <v>7.5</v>
      </c>
      <c r="C8" s="13">
        <v>14.5</v>
      </c>
      <c r="D8" s="13">
        <v>18.9</v>
      </c>
      <c r="E8" s="13">
        <v>21.5</v>
      </c>
      <c r="F8" s="13">
        <v>27.1</v>
      </c>
      <c r="G8" s="29"/>
      <c r="H8" s="13">
        <v>22</v>
      </c>
      <c r="J8" s="13">
        <v>23.5</v>
      </c>
      <c r="K8" s="13">
        <v>25.1</v>
      </c>
      <c r="L8" s="13">
        <v>27.1</v>
      </c>
      <c r="M8" s="13">
        <v>35.1</v>
      </c>
      <c r="O8" s="13"/>
    </row>
    <row r="9" spans="1:13" s="8" customFormat="1" ht="17.25">
      <c r="A9" s="8">
        <v>1980</v>
      </c>
      <c r="B9" s="13">
        <v>7.4</v>
      </c>
      <c r="C9" s="13">
        <v>14.1</v>
      </c>
      <c r="D9" s="13">
        <v>18.9</v>
      </c>
      <c r="E9" s="13">
        <v>21.8</v>
      </c>
      <c r="F9" s="13">
        <v>26.9</v>
      </c>
      <c r="G9" s="29"/>
      <c r="H9" s="13">
        <v>22</v>
      </c>
      <c r="J9" s="13">
        <v>23.9</v>
      </c>
      <c r="K9" s="13">
        <v>25.5</v>
      </c>
      <c r="L9" s="13">
        <v>27.4</v>
      </c>
      <c r="M9" s="13">
        <v>33.1</v>
      </c>
    </row>
    <row r="10" spans="1:13" s="8" customFormat="1" ht="17.25">
      <c r="A10" s="8">
        <v>1981</v>
      </c>
      <c r="B10" s="13">
        <v>7.9</v>
      </c>
      <c r="C10" s="13">
        <v>14.7</v>
      </c>
      <c r="D10" s="13">
        <v>19.2</v>
      </c>
      <c r="E10" s="13">
        <v>22.3</v>
      </c>
      <c r="F10" s="13">
        <v>26.6</v>
      </c>
      <c r="G10" s="29"/>
      <c r="H10" s="13">
        <v>22.2</v>
      </c>
      <c r="J10" s="13">
        <v>24.5</v>
      </c>
      <c r="K10" s="13">
        <v>25.8</v>
      </c>
      <c r="L10" s="13">
        <v>27.3</v>
      </c>
      <c r="M10" s="13">
        <v>30.4</v>
      </c>
    </row>
    <row r="11" spans="1:13" s="8" customFormat="1" ht="17.25">
      <c r="A11" s="8">
        <v>1982</v>
      </c>
      <c r="B11" s="13">
        <v>7.7</v>
      </c>
      <c r="C11" s="13">
        <v>13.5</v>
      </c>
      <c r="D11" s="13">
        <v>17.9</v>
      </c>
      <c r="E11" s="13">
        <v>20.6</v>
      </c>
      <c r="F11" s="13">
        <v>24.2</v>
      </c>
      <c r="G11" s="29"/>
      <c r="H11" s="13">
        <v>20.5</v>
      </c>
      <c r="J11" s="13">
        <v>22.6</v>
      </c>
      <c r="K11" s="13">
        <v>23.7</v>
      </c>
      <c r="L11" s="13">
        <v>24.6</v>
      </c>
      <c r="M11" s="13">
        <v>26.7</v>
      </c>
    </row>
    <row r="12" spans="1:13" s="8" customFormat="1" ht="17.25">
      <c r="A12" s="8">
        <v>1983</v>
      </c>
      <c r="B12" s="13">
        <v>8.4</v>
      </c>
      <c r="C12" s="13">
        <v>13.4</v>
      </c>
      <c r="D12" s="13">
        <v>17.4</v>
      </c>
      <c r="E12" s="13">
        <v>20.2</v>
      </c>
      <c r="F12" s="13">
        <v>23.6</v>
      </c>
      <c r="G12" s="29"/>
      <c r="H12" s="13">
        <v>20.2</v>
      </c>
      <c r="J12" s="13">
        <v>22</v>
      </c>
      <c r="K12" s="13">
        <v>22.9</v>
      </c>
      <c r="L12" s="13">
        <v>23.6</v>
      </c>
      <c r="M12" s="13">
        <v>26.7</v>
      </c>
    </row>
    <row r="13" spans="1:13" s="8" customFormat="1" ht="17.25">
      <c r="A13" s="8">
        <v>1984</v>
      </c>
      <c r="B13" s="13">
        <v>9.4</v>
      </c>
      <c r="C13" s="13">
        <v>14.3</v>
      </c>
      <c r="D13" s="13">
        <v>17.8</v>
      </c>
      <c r="E13" s="13">
        <v>20.3</v>
      </c>
      <c r="F13" s="13">
        <v>23.8</v>
      </c>
      <c r="G13" s="29"/>
      <c r="H13" s="13">
        <v>20.6</v>
      </c>
      <c r="J13" s="13">
        <v>22.4</v>
      </c>
      <c r="K13" s="13">
        <v>23</v>
      </c>
      <c r="L13" s="13">
        <v>23.6</v>
      </c>
      <c r="M13" s="13">
        <v>27</v>
      </c>
    </row>
    <row r="14" spans="1:13" s="8" customFormat="1" ht="17.25">
      <c r="A14" s="8">
        <v>1985</v>
      </c>
      <c r="B14" s="13">
        <v>9.2</v>
      </c>
      <c r="C14" s="13">
        <v>14.5</v>
      </c>
      <c r="D14" s="13">
        <v>18</v>
      </c>
      <c r="E14" s="13">
        <v>20.4</v>
      </c>
      <c r="F14" s="13">
        <v>23.8</v>
      </c>
      <c r="G14" s="29"/>
      <c r="H14" s="13">
        <v>20.7</v>
      </c>
      <c r="J14" s="13">
        <v>22.5</v>
      </c>
      <c r="K14" s="13">
        <v>23.4</v>
      </c>
      <c r="L14" s="13">
        <v>23.7</v>
      </c>
      <c r="M14" s="13">
        <v>26.1</v>
      </c>
    </row>
    <row r="15" spans="1:13" s="8" customFormat="1" ht="17.25">
      <c r="A15" s="8">
        <v>1986</v>
      </c>
      <c r="B15" s="13">
        <v>9.1</v>
      </c>
      <c r="C15" s="13">
        <v>14.3</v>
      </c>
      <c r="D15" s="13">
        <v>17.9</v>
      </c>
      <c r="E15" s="13">
        <v>20.5</v>
      </c>
      <c r="F15" s="13">
        <v>23.6</v>
      </c>
      <c r="G15" s="29"/>
      <c r="H15" s="13">
        <v>20.6</v>
      </c>
      <c r="J15" s="13">
        <v>22.7</v>
      </c>
      <c r="K15" s="13">
        <v>23.4</v>
      </c>
      <c r="L15" s="13">
        <v>23.6</v>
      </c>
      <c r="M15" s="13">
        <v>24.6</v>
      </c>
    </row>
    <row r="16" spans="1:13" s="8" customFormat="1" ht="17.25">
      <c r="A16" s="8">
        <v>1987</v>
      </c>
      <c r="B16" s="13">
        <v>8.2</v>
      </c>
      <c r="C16" s="13">
        <v>13.5</v>
      </c>
      <c r="D16" s="13">
        <v>17.4</v>
      </c>
      <c r="E16" s="13">
        <v>20.2</v>
      </c>
      <c r="F16" s="13">
        <v>25.6</v>
      </c>
      <c r="G16" s="30"/>
      <c r="H16" s="13">
        <v>21.3</v>
      </c>
      <c r="J16" s="13">
        <v>22.8</v>
      </c>
      <c r="K16" s="13">
        <v>24.3</v>
      </c>
      <c r="L16" s="13">
        <v>25.9</v>
      </c>
      <c r="M16" s="13">
        <v>30.3</v>
      </c>
    </row>
    <row r="17" spans="1:13" s="8" customFormat="1" ht="17.25">
      <c r="A17" s="8">
        <v>1988</v>
      </c>
      <c r="B17" s="13">
        <v>7.9</v>
      </c>
      <c r="C17" s="13">
        <v>13.8</v>
      </c>
      <c r="D17" s="13">
        <v>17.8</v>
      </c>
      <c r="E17" s="13">
        <v>20.6</v>
      </c>
      <c r="F17" s="13">
        <v>25.4</v>
      </c>
      <c r="G17" s="30"/>
      <c r="H17" s="13">
        <v>21.5</v>
      </c>
      <c r="J17" s="13">
        <v>23.1</v>
      </c>
      <c r="K17" s="13">
        <v>24.2</v>
      </c>
      <c r="L17" s="13">
        <v>25.5</v>
      </c>
      <c r="M17" s="13">
        <v>29</v>
      </c>
    </row>
    <row r="18" spans="1:13" s="8" customFormat="1" ht="17.25">
      <c r="A18" s="8">
        <v>1989</v>
      </c>
      <c r="B18" s="13">
        <v>7.6</v>
      </c>
      <c r="C18" s="13">
        <v>13.5</v>
      </c>
      <c r="D18" s="13">
        <v>17.7</v>
      </c>
      <c r="E18" s="13">
        <v>20.6</v>
      </c>
      <c r="F18" s="13">
        <v>25.1</v>
      </c>
      <c r="G18" s="30"/>
      <c r="H18" s="13">
        <v>21.2</v>
      </c>
      <c r="J18" s="13">
        <v>22.9</v>
      </c>
      <c r="K18" s="13">
        <v>24.1</v>
      </c>
      <c r="L18" s="13">
        <v>25.3</v>
      </c>
      <c r="M18" s="13">
        <v>28.3</v>
      </c>
    </row>
    <row r="19" spans="1:13" s="8" customFormat="1" ht="17.25">
      <c r="A19" s="8">
        <v>1990</v>
      </c>
      <c r="B19" s="13">
        <v>8.4</v>
      </c>
      <c r="C19" s="13">
        <v>14.1</v>
      </c>
      <c r="D19" s="13">
        <v>17.7</v>
      </c>
      <c r="E19" s="13">
        <v>20.6</v>
      </c>
      <c r="F19" s="13">
        <v>24.9</v>
      </c>
      <c r="G19" s="30"/>
      <c r="H19" s="13">
        <v>21.2</v>
      </c>
      <c r="J19" s="13">
        <v>22.9</v>
      </c>
      <c r="K19" s="13">
        <v>24</v>
      </c>
      <c r="L19" s="13">
        <v>25.2</v>
      </c>
      <c r="M19" s="13">
        <v>28.1</v>
      </c>
    </row>
    <row r="20" spans="1:13" s="8" customFormat="1" ht="17.25">
      <c r="A20" s="8">
        <v>1991</v>
      </c>
      <c r="B20" s="13">
        <v>8.1</v>
      </c>
      <c r="C20" s="13">
        <v>13.5</v>
      </c>
      <c r="D20" s="13">
        <v>17.3</v>
      </c>
      <c r="E20" s="13">
        <v>20.5</v>
      </c>
      <c r="F20" s="13">
        <v>25.1</v>
      </c>
      <c r="G20" s="30"/>
      <c r="H20" s="13">
        <v>21.1</v>
      </c>
      <c r="J20" s="13">
        <v>22.8</v>
      </c>
      <c r="K20" s="13">
        <v>24.2</v>
      </c>
      <c r="L20" s="13">
        <v>25.3</v>
      </c>
      <c r="M20" s="13">
        <v>29.1</v>
      </c>
    </row>
    <row r="21" spans="1:13" s="8" customFormat="1" ht="17.25">
      <c r="A21" s="8">
        <v>1992</v>
      </c>
      <c r="B21" s="13">
        <v>8</v>
      </c>
      <c r="C21" s="13">
        <v>12.9</v>
      </c>
      <c r="D21" s="13">
        <v>17.1</v>
      </c>
      <c r="E21" s="13">
        <v>20.2</v>
      </c>
      <c r="F21" s="13">
        <v>25.4</v>
      </c>
      <c r="G21" s="30"/>
      <c r="H21" s="13">
        <v>21.1</v>
      </c>
      <c r="J21" s="13">
        <v>22.6</v>
      </c>
      <c r="K21" s="13">
        <v>23.9</v>
      </c>
      <c r="L21" s="13">
        <v>25.6</v>
      </c>
      <c r="M21" s="13">
        <v>30</v>
      </c>
    </row>
    <row r="22" spans="1:13" s="8" customFormat="1" ht="17.25">
      <c r="A22" s="8">
        <v>1993</v>
      </c>
      <c r="B22" s="13">
        <v>8</v>
      </c>
      <c r="C22" s="13">
        <v>12.7</v>
      </c>
      <c r="D22" s="13">
        <v>17.1</v>
      </c>
      <c r="E22" s="13">
        <v>20.3</v>
      </c>
      <c r="F22" s="13">
        <v>26.5</v>
      </c>
      <c r="H22" s="13">
        <v>21.6</v>
      </c>
      <c r="J22" s="13">
        <v>22.6</v>
      </c>
      <c r="K22" s="13">
        <v>24.3</v>
      </c>
      <c r="L22" s="13">
        <v>26.3</v>
      </c>
      <c r="M22" s="13">
        <v>33.5</v>
      </c>
    </row>
    <row r="23" spans="1:13" s="8" customFormat="1" ht="17.25">
      <c r="A23" s="8">
        <v>1994</v>
      </c>
      <c r="B23" s="13">
        <v>6.8</v>
      </c>
      <c r="C23" s="13">
        <v>12.5</v>
      </c>
      <c r="D23" s="13">
        <v>17.1</v>
      </c>
      <c r="E23" s="13">
        <v>20.5</v>
      </c>
      <c r="F23" s="13">
        <v>27.1</v>
      </c>
      <c r="H23" s="13">
        <v>21.9</v>
      </c>
      <c r="J23" s="13">
        <v>23.1</v>
      </c>
      <c r="K23" s="13">
        <v>24.7</v>
      </c>
      <c r="L23" s="13">
        <v>26.7</v>
      </c>
      <c r="M23" s="13">
        <v>34.8</v>
      </c>
    </row>
    <row r="24" spans="1:13" s="8" customFormat="1" ht="17.25">
      <c r="A24" s="8">
        <v>1995</v>
      </c>
      <c r="B24" s="13">
        <v>6.7</v>
      </c>
      <c r="C24" s="13">
        <v>12.7</v>
      </c>
      <c r="D24" s="13">
        <v>17.1</v>
      </c>
      <c r="E24" s="13">
        <v>20.6</v>
      </c>
      <c r="F24" s="13">
        <v>27.5</v>
      </c>
      <c r="H24" s="13">
        <v>22.1</v>
      </c>
      <c r="J24" s="13">
        <v>23.1</v>
      </c>
      <c r="K24" s="13">
        <v>25</v>
      </c>
      <c r="L24" s="13">
        <v>27.2</v>
      </c>
      <c r="M24" s="13">
        <v>35.3</v>
      </c>
    </row>
    <row r="25" spans="1:13" s="8" customFormat="1" ht="17.25">
      <c r="A25" s="8">
        <v>1996</v>
      </c>
      <c r="B25" s="13">
        <v>6.4</v>
      </c>
      <c r="C25" s="13">
        <v>12.6</v>
      </c>
      <c r="D25" s="13">
        <v>17</v>
      </c>
      <c r="E25" s="13">
        <v>20.5</v>
      </c>
      <c r="F25" s="13">
        <v>27.8</v>
      </c>
      <c r="H25" s="13">
        <v>22.3</v>
      </c>
      <c r="J25" s="13">
        <v>23.1</v>
      </c>
      <c r="K25" s="13">
        <v>25</v>
      </c>
      <c r="L25" s="13">
        <v>27.4</v>
      </c>
      <c r="M25" s="13">
        <v>35.2</v>
      </c>
    </row>
    <row r="26" spans="1:13" s="8" customFormat="1" ht="17.25">
      <c r="A26" s="8">
        <v>1997</v>
      </c>
      <c r="B26" s="13">
        <v>6.8</v>
      </c>
      <c r="C26" s="13">
        <v>12.8</v>
      </c>
      <c r="D26" s="13">
        <v>17.3</v>
      </c>
      <c r="E26" s="13">
        <v>20.7</v>
      </c>
      <c r="F26" s="13">
        <v>27.8</v>
      </c>
      <c r="H26" s="13">
        <v>22.6</v>
      </c>
      <c r="J26" s="13">
        <v>23.4</v>
      </c>
      <c r="K26" s="13">
        <v>25.2</v>
      </c>
      <c r="L26" s="13">
        <v>27.6</v>
      </c>
      <c r="M26" s="13">
        <v>34.1</v>
      </c>
    </row>
    <row r="27" spans="1:13" s="8" customFormat="1" ht="17.25">
      <c r="A27" s="8">
        <v>1998</v>
      </c>
      <c r="B27" s="13">
        <v>6.6</v>
      </c>
      <c r="C27" s="13">
        <v>12.3</v>
      </c>
      <c r="D27" s="13">
        <v>16.6</v>
      </c>
      <c r="E27" s="13">
        <v>20.6</v>
      </c>
      <c r="F27" s="13">
        <v>27.4</v>
      </c>
      <c r="H27" s="13">
        <v>22.3</v>
      </c>
      <c r="J27" s="13">
        <v>23.3</v>
      </c>
      <c r="K27" s="13">
        <v>25.1</v>
      </c>
      <c r="L27" s="13">
        <v>27.4</v>
      </c>
      <c r="M27" s="13">
        <v>32.6</v>
      </c>
    </row>
    <row r="28" spans="1:13" s="8" customFormat="1" ht="17.25">
      <c r="A28" s="8">
        <v>1999</v>
      </c>
      <c r="B28" s="13">
        <v>6.5</v>
      </c>
      <c r="C28" s="13">
        <v>12.6</v>
      </c>
      <c r="D28" s="13">
        <v>16.6</v>
      </c>
      <c r="E28" s="13">
        <v>20.6</v>
      </c>
      <c r="F28" s="13">
        <v>27.7</v>
      </c>
      <c r="H28" s="13">
        <v>22.6</v>
      </c>
      <c r="J28" s="13">
        <v>23.4</v>
      </c>
      <c r="K28" s="13">
        <v>25.3</v>
      </c>
      <c r="L28" s="13">
        <v>27.9</v>
      </c>
      <c r="M28" s="13">
        <v>32.8</v>
      </c>
    </row>
    <row r="29" spans="1:13" s="8" customFormat="1" ht="17.25">
      <c r="A29" s="8">
        <v>2000</v>
      </c>
      <c r="B29" s="13">
        <v>6.8</v>
      </c>
      <c r="C29" s="13">
        <v>12.4</v>
      </c>
      <c r="D29" s="13">
        <v>16.5</v>
      </c>
      <c r="E29" s="13">
        <v>20.6</v>
      </c>
      <c r="F29" s="13">
        <v>27.7</v>
      </c>
      <c r="H29" s="13">
        <v>22.7</v>
      </c>
      <c r="J29" s="13">
        <v>23.5</v>
      </c>
      <c r="K29" s="13">
        <v>25.3</v>
      </c>
      <c r="L29" s="13">
        <v>27.9</v>
      </c>
      <c r="M29" s="13">
        <v>32.4</v>
      </c>
    </row>
    <row r="30" spans="1:13" s="8" customFormat="1" ht="17.25">
      <c r="A30" s="8">
        <v>2001</v>
      </c>
      <c r="B30" s="13">
        <v>5.7</v>
      </c>
      <c r="C30" s="13">
        <v>10.9</v>
      </c>
      <c r="D30" s="13">
        <v>15</v>
      </c>
      <c r="E30" s="13">
        <v>18.9</v>
      </c>
      <c r="F30" s="13">
        <v>26.5</v>
      </c>
      <c r="H30" s="13">
        <v>21</v>
      </c>
      <c r="J30" s="13">
        <v>22.3</v>
      </c>
      <c r="K30" s="13">
        <v>24.4</v>
      </c>
      <c r="L30" s="13">
        <v>26.7</v>
      </c>
      <c r="M30" s="13">
        <v>32.1</v>
      </c>
    </row>
    <row r="31" spans="1:13" s="8" customFormat="1" ht="17.25">
      <c r="A31" s="8">
        <v>2002</v>
      </c>
      <c r="B31" s="13">
        <v>5.5</v>
      </c>
      <c r="C31" s="13">
        <v>10.3</v>
      </c>
      <c r="D31" s="13">
        <v>14.4</v>
      </c>
      <c r="E31" s="13">
        <v>18.3</v>
      </c>
      <c r="F31" s="13">
        <v>25.8</v>
      </c>
      <c r="H31" s="13">
        <v>20.3</v>
      </c>
      <c r="J31" s="13">
        <v>21.6</v>
      </c>
      <c r="K31" s="13">
        <v>23.8</v>
      </c>
      <c r="L31" s="13">
        <v>26.1</v>
      </c>
      <c r="M31" s="13">
        <v>32</v>
      </c>
    </row>
    <row r="32" spans="1:13" s="8" customFormat="1" ht="17.25">
      <c r="A32" s="8">
        <v>2003</v>
      </c>
      <c r="B32" s="13">
        <v>5.3</v>
      </c>
      <c r="C32" s="13">
        <v>9.4</v>
      </c>
      <c r="D32" s="13">
        <v>13.6</v>
      </c>
      <c r="E32" s="13">
        <v>17.4</v>
      </c>
      <c r="F32" s="13">
        <v>24.7</v>
      </c>
      <c r="H32" s="13">
        <v>19.4</v>
      </c>
      <c r="J32" s="13">
        <v>20.5</v>
      </c>
      <c r="K32" s="13">
        <v>22.7</v>
      </c>
      <c r="L32" s="13">
        <v>25</v>
      </c>
      <c r="M32" s="13">
        <v>30.4</v>
      </c>
    </row>
    <row r="33" spans="1:13" s="8" customFormat="1" ht="17.25">
      <c r="A33" s="8">
        <v>2004</v>
      </c>
      <c r="B33" s="13">
        <v>5.1</v>
      </c>
      <c r="C33" s="13">
        <v>9.6</v>
      </c>
      <c r="D33" s="13">
        <v>13.7</v>
      </c>
      <c r="E33" s="13">
        <v>17.4</v>
      </c>
      <c r="F33" s="13">
        <v>24.9</v>
      </c>
      <c r="H33" s="13">
        <v>19.6</v>
      </c>
      <c r="J33" s="13">
        <v>20.5</v>
      </c>
      <c r="K33" s="13">
        <v>22.7</v>
      </c>
      <c r="L33" s="13">
        <v>25.3</v>
      </c>
      <c r="M33" s="13">
        <v>30.1</v>
      </c>
    </row>
    <row r="34" spans="1:13" ht="17.25">
      <c r="A34" s="8">
        <v>2005</v>
      </c>
      <c r="B34" s="13">
        <v>5.4</v>
      </c>
      <c r="C34" s="13">
        <v>9.9</v>
      </c>
      <c r="D34" s="13">
        <v>13.8</v>
      </c>
      <c r="E34" s="13">
        <v>17.6</v>
      </c>
      <c r="F34" s="13">
        <v>25.4</v>
      </c>
      <c r="H34" s="13">
        <v>20.1</v>
      </c>
      <c r="J34" s="13">
        <v>20.6</v>
      </c>
      <c r="K34" s="13">
        <v>22.7</v>
      </c>
      <c r="L34" s="13">
        <v>25.8</v>
      </c>
      <c r="M34" s="13">
        <v>30.4</v>
      </c>
    </row>
    <row r="35" spans="1:13" ht="17.25">
      <c r="A35" s="8">
        <v>2006</v>
      </c>
      <c r="B35" s="13">
        <v>5.7</v>
      </c>
      <c r="C35" s="13">
        <v>9.9</v>
      </c>
      <c r="D35" s="13">
        <v>13.9</v>
      </c>
      <c r="E35" s="13">
        <v>17.7</v>
      </c>
      <c r="F35" s="13">
        <v>25.4</v>
      </c>
      <c r="H35" s="13">
        <v>20.3</v>
      </c>
      <c r="J35" s="13">
        <v>20.7</v>
      </c>
      <c r="K35" s="13">
        <v>22.8</v>
      </c>
      <c r="L35" s="13">
        <v>25.9</v>
      </c>
      <c r="M35" s="13">
        <v>30</v>
      </c>
    </row>
    <row r="36" spans="1:13" ht="17.25">
      <c r="A36" s="8">
        <v>2007</v>
      </c>
      <c r="B36" s="13">
        <v>5.1</v>
      </c>
      <c r="C36" s="13">
        <v>10.3</v>
      </c>
      <c r="D36" s="13">
        <v>14</v>
      </c>
      <c r="E36" s="13">
        <v>17.5</v>
      </c>
      <c r="F36" s="13">
        <v>24.7</v>
      </c>
      <c r="H36" s="13">
        <v>19.9</v>
      </c>
      <c r="J36" s="13">
        <v>20.6</v>
      </c>
      <c r="K36" s="13">
        <v>22.5</v>
      </c>
      <c r="L36" s="13">
        <v>25.4</v>
      </c>
      <c r="M36" s="13">
        <v>28.3</v>
      </c>
    </row>
    <row r="37" spans="1:13" ht="17.25">
      <c r="A37" s="8">
        <v>2008</v>
      </c>
      <c r="B37" s="13">
        <v>1.5</v>
      </c>
      <c r="C37" s="13">
        <v>7.3</v>
      </c>
      <c r="D37" s="13">
        <v>11.6</v>
      </c>
      <c r="E37" s="13">
        <v>15.6</v>
      </c>
      <c r="F37" s="13">
        <v>23.6</v>
      </c>
      <c r="H37" s="13">
        <v>18</v>
      </c>
      <c r="J37" s="13">
        <v>19.1</v>
      </c>
      <c r="K37" s="13">
        <v>21.7</v>
      </c>
      <c r="L37" s="13">
        <v>24.7</v>
      </c>
      <c r="M37" s="13">
        <v>28.1</v>
      </c>
    </row>
    <row r="38" spans="1:13" ht="17.25">
      <c r="A38" s="8">
        <v>2009</v>
      </c>
      <c r="B38" s="13">
        <v>1</v>
      </c>
      <c r="C38" s="13">
        <v>6.8</v>
      </c>
      <c r="D38" s="13">
        <v>11.1</v>
      </c>
      <c r="E38" s="13">
        <v>15.1</v>
      </c>
      <c r="F38" s="13">
        <v>23.2</v>
      </c>
      <c r="H38" s="13">
        <v>17.4</v>
      </c>
      <c r="J38" s="13">
        <v>18.8</v>
      </c>
      <c r="K38" s="13">
        <v>21.1</v>
      </c>
      <c r="L38" s="13">
        <v>24.1</v>
      </c>
      <c r="M38" s="13">
        <v>28.9</v>
      </c>
    </row>
    <row r="39" ht="17.25">
      <c r="A39" s="8"/>
    </row>
    <row r="40" spans="1:13" s="8" customFormat="1" ht="17.25">
      <c r="A40" s="7" t="s">
        <v>17</v>
      </c>
      <c r="B40" s="7"/>
      <c r="C40" s="7"/>
      <c r="D40" s="7"/>
      <c r="E40" s="7"/>
      <c r="F40" s="7"/>
      <c r="G40" s="18"/>
      <c r="H40" s="7"/>
      <c r="I40" s="18"/>
      <c r="J40" s="7"/>
      <c r="K40" s="7"/>
      <c r="L40" s="7"/>
      <c r="M40" s="7"/>
    </row>
    <row r="41" spans="2:13" ht="17.25">
      <c r="B41" s="16"/>
      <c r="C41" s="16"/>
      <c r="D41" s="16"/>
      <c r="E41" s="16"/>
      <c r="F41" s="16"/>
      <c r="H41" s="7"/>
      <c r="J41" s="16"/>
      <c r="K41" s="16"/>
      <c r="L41" s="16"/>
      <c r="M41" s="16"/>
    </row>
    <row r="42" spans="1:13" ht="17.25">
      <c r="A42" s="8">
        <v>1979</v>
      </c>
      <c r="B42" s="13">
        <v>0</v>
      </c>
      <c r="C42" s="13">
        <v>4</v>
      </c>
      <c r="D42" s="13">
        <v>7.4</v>
      </c>
      <c r="E42" s="13">
        <v>10.1</v>
      </c>
      <c r="F42" s="13">
        <v>15.9</v>
      </c>
      <c r="H42" s="13">
        <v>11</v>
      </c>
      <c r="J42" s="13">
        <v>12.3</v>
      </c>
      <c r="K42" s="13">
        <v>14.1</v>
      </c>
      <c r="L42" s="13">
        <v>16.8</v>
      </c>
      <c r="M42" s="13">
        <v>22.7</v>
      </c>
    </row>
    <row r="43" spans="1:13" ht="17.25">
      <c r="A43" s="8">
        <v>1980</v>
      </c>
      <c r="B43" s="13">
        <v>0.2</v>
      </c>
      <c r="C43" s="13">
        <v>4.4</v>
      </c>
      <c r="D43" s="13">
        <v>7.9</v>
      </c>
      <c r="E43" s="13">
        <v>10.7</v>
      </c>
      <c r="F43" s="13">
        <v>16.7</v>
      </c>
      <c r="H43" s="13">
        <v>11.6</v>
      </c>
      <c r="J43" s="13">
        <v>13.1</v>
      </c>
      <c r="K43" s="13">
        <v>15.1</v>
      </c>
      <c r="L43" s="13">
        <v>17.9</v>
      </c>
      <c r="M43" s="13">
        <v>23</v>
      </c>
    </row>
    <row r="44" spans="1:13" ht="17.25">
      <c r="A44" s="8">
        <v>1981</v>
      </c>
      <c r="B44" s="13">
        <v>0.5</v>
      </c>
      <c r="C44" s="13">
        <v>4.7</v>
      </c>
      <c r="D44" s="13">
        <v>8.2</v>
      </c>
      <c r="E44" s="13">
        <v>11.1</v>
      </c>
      <c r="F44" s="13">
        <v>16.8</v>
      </c>
      <c r="H44" s="13">
        <v>11.9</v>
      </c>
      <c r="J44" s="13">
        <v>13.5</v>
      </c>
      <c r="K44" s="13">
        <v>15.4</v>
      </c>
      <c r="L44" s="13">
        <v>18.2</v>
      </c>
      <c r="M44" s="13">
        <v>22</v>
      </c>
    </row>
    <row r="45" spans="1:13" ht="17.25">
      <c r="A45" s="8">
        <v>1982</v>
      </c>
      <c r="B45" s="13">
        <v>0.5</v>
      </c>
      <c r="C45" s="13">
        <v>4.1</v>
      </c>
      <c r="D45" s="13">
        <v>7.4</v>
      </c>
      <c r="E45" s="13">
        <v>10</v>
      </c>
      <c r="F45" s="13">
        <v>15.4</v>
      </c>
      <c r="H45" s="13">
        <v>11</v>
      </c>
      <c r="J45" s="13">
        <v>12.3</v>
      </c>
      <c r="K45" s="13">
        <v>13.9</v>
      </c>
      <c r="L45" s="13">
        <v>16.6</v>
      </c>
      <c r="M45" s="13">
        <v>20.7</v>
      </c>
    </row>
    <row r="46" spans="1:13" ht="17.25">
      <c r="A46" s="8">
        <v>1983</v>
      </c>
      <c r="B46" s="13">
        <v>0.4</v>
      </c>
      <c r="C46" s="13">
        <v>3.7</v>
      </c>
      <c r="D46" s="13">
        <v>6.6</v>
      </c>
      <c r="E46" s="13">
        <v>9.1</v>
      </c>
      <c r="F46" s="13">
        <v>14.2</v>
      </c>
      <c r="H46" s="13">
        <v>10.2</v>
      </c>
      <c r="J46" s="13">
        <v>11.2</v>
      </c>
      <c r="K46" s="13">
        <v>12.7</v>
      </c>
      <c r="L46" s="13">
        <v>14.9</v>
      </c>
      <c r="M46" s="13">
        <v>19.7</v>
      </c>
    </row>
    <row r="47" spans="1:13" ht="17.25">
      <c r="A47" s="8">
        <v>1984</v>
      </c>
      <c r="B47" s="13">
        <v>0.7</v>
      </c>
      <c r="C47" s="13">
        <v>3.9</v>
      </c>
      <c r="D47" s="13">
        <v>6.5</v>
      </c>
      <c r="E47" s="13">
        <v>8.9</v>
      </c>
      <c r="F47" s="13">
        <v>14</v>
      </c>
      <c r="H47" s="13">
        <v>10</v>
      </c>
      <c r="J47" s="13">
        <v>10.9</v>
      </c>
      <c r="K47" s="13">
        <v>12.3</v>
      </c>
      <c r="L47" s="13">
        <v>14.6</v>
      </c>
      <c r="M47" s="13">
        <v>19.6</v>
      </c>
    </row>
    <row r="48" spans="1:13" ht="17.25">
      <c r="A48" s="8">
        <v>1985</v>
      </c>
      <c r="B48" s="13">
        <v>0.6</v>
      </c>
      <c r="C48" s="13">
        <v>3.9</v>
      </c>
      <c r="D48" s="13">
        <v>6.6</v>
      </c>
      <c r="E48" s="13">
        <v>8.8</v>
      </c>
      <c r="F48" s="13">
        <v>14.1</v>
      </c>
      <c r="H48" s="13">
        <v>10.1</v>
      </c>
      <c r="J48" s="13">
        <v>10.9</v>
      </c>
      <c r="K48" s="13">
        <v>12.5</v>
      </c>
      <c r="L48" s="13">
        <v>14.6</v>
      </c>
      <c r="M48" s="13">
        <v>19.1</v>
      </c>
    </row>
    <row r="49" spans="1:13" ht="17.25">
      <c r="A49" s="8">
        <v>1986</v>
      </c>
      <c r="B49" s="13">
        <v>0.5</v>
      </c>
      <c r="C49" s="13">
        <v>3.9</v>
      </c>
      <c r="D49" s="13">
        <v>6.5</v>
      </c>
      <c r="E49" s="13">
        <v>8.8</v>
      </c>
      <c r="F49" s="13">
        <v>14.2</v>
      </c>
      <c r="H49" s="13">
        <v>10.3</v>
      </c>
      <c r="J49" s="13">
        <v>10.9</v>
      </c>
      <c r="K49" s="13">
        <v>12.5</v>
      </c>
      <c r="L49" s="13">
        <v>14.8</v>
      </c>
      <c r="M49" s="13">
        <v>18.6</v>
      </c>
    </row>
    <row r="50" spans="1:13" ht="17.25">
      <c r="A50" s="8">
        <v>1987</v>
      </c>
      <c r="B50" s="13">
        <v>-0.4</v>
      </c>
      <c r="C50" s="13">
        <v>3.1</v>
      </c>
      <c r="D50" s="13">
        <v>5.8</v>
      </c>
      <c r="E50" s="13">
        <v>8.1</v>
      </c>
      <c r="F50" s="13">
        <v>14.9</v>
      </c>
      <c r="H50" s="13">
        <v>10.2</v>
      </c>
      <c r="J50" s="13">
        <v>10.7</v>
      </c>
      <c r="K50" s="13">
        <v>12.9</v>
      </c>
      <c r="L50" s="13">
        <v>15.9</v>
      </c>
      <c r="M50" s="13">
        <v>21.7</v>
      </c>
    </row>
    <row r="51" spans="1:13" ht="17.25">
      <c r="A51" s="8">
        <v>1988</v>
      </c>
      <c r="B51" s="13">
        <v>-0.9</v>
      </c>
      <c r="C51" s="13">
        <v>3</v>
      </c>
      <c r="D51" s="13">
        <v>5.9</v>
      </c>
      <c r="E51" s="13">
        <v>8.3</v>
      </c>
      <c r="F51" s="13">
        <v>14.9</v>
      </c>
      <c r="H51" s="13">
        <v>10.3</v>
      </c>
      <c r="J51" s="13">
        <v>10.7</v>
      </c>
      <c r="K51" s="13">
        <v>12.6</v>
      </c>
      <c r="L51" s="13">
        <v>15.5</v>
      </c>
      <c r="M51" s="13">
        <v>21</v>
      </c>
    </row>
    <row r="52" spans="1:13" ht="17.25">
      <c r="A52" s="8">
        <v>1989</v>
      </c>
      <c r="B52" s="13">
        <v>-1.3</v>
      </c>
      <c r="C52" s="13">
        <v>2.9</v>
      </c>
      <c r="D52" s="13">
        <v>5.9</v>
      </c>
      <c r="E52" s="13">
        <v>8.3</v>
      </c>
      <c r="F52" s="13">
        <v>14.7</v>
      </c>
      <c r="H52" s="13">
        <v>10.1</v>
      </c>
      <c r="J52" s="13">
        <v>10.8</v>
      </c>
      <c r="K52" s="13">
        <v>12.6</v>
      </c>
      <c r="L52" s="13">
        <v>15.6</v>
      </c>
      <c r="M52" s="13">
        <v>20.2</v>
      </c>
    </row>
    <row r="53" spans="1:13" ht="17.25">
      <c r="A53" s="8">
        <v>1990</v>
      </c>
      <c r="B53" s="13">
        <v>-0.7</v>
      </c>
      <c r="C53" s="13">
        <v>3.3</v>
      </c>
      <c r="D53" s="13">
        <v>5.9</v>
      </c>
      <c r="E53" s="13">
        <v>8.3</v>
      </c>
      <c r="F53" s="13">
        <v>14.5</v>
      </c>
      <c r="H53" s="13">
        <v>10</v>
      </c>
      <c r="J53" s="13">
        <v>10.7</v>
      </c>
      <c r="K53" s="13">
        <v>12.4</v>
      </c>
      <c r="L53" s="13">
        <v>15.3</v>
      </c>
      <c r="M53" s="13">
        <v>20.1</v>
      </c>
    </row>
    <row r="54" spans="1:13" ht="17.25">
      <c r="A54" s="8">
        <v>1991</v>
      </c>
      <c r="B54" s="13">
        <v>-1.2</v>
      </c>
      <c r="C54" s="13">
        <v>2.8</v>
      </c>
      <c r="D54" s="13">
        <v>5.7</v>
      </c>
      <c r="E54" s="13">
        <v>8.1</v>
      </c>
      <c r="F54" s="13">
        <v>14.4</v>
      </c>
      <c r="H54" s="13">
        <v>9.8</v>
      </c>
      <c r="J54" s="13">
        <v>10.5</v>
      </c>
      <c r="K54" s="13">
        <v>12.3</v>
      </c>
      <c r="L54" s="13">
        <v>15</v>
      </c>
      <c r="M54" s="13">
        <v>20.9</v>
      </c>
    </row>
    <row r="55" spans="1:13" ht="17.25">
      <c r="A55" s="8">
        <v>1992</v>
      </c>
      <c r="B55" s="13">
        <v>-1.6</v>
      </c>
      <c r="C55" s="13">
        <v>2.4</v>
      </c>
      <c r="D55" s="13">
        <v>5.4</v>
      </c>
      <c r="E55" s="13">
        <v>7.9</v>
      </c>
      <c r="F55" s="13">
        <v>14.5</v>
      </c>
      <c r="H55" s="13">
        <v>9.8</v>
      </c>
      <c r="J55" s="13">
        <v>10.3</v>
      </c>
      <c r="K55" s="13">
        <v>12</v>
      </c>
      <c r="L55" s="13">
        <v>15</v>
      </c>
      <c r="M55" s="13">
        <v>21.5</v>
      </c>
    </row>
    <row r="56" spans="1:13" ht="17.25">
      <c r="A56" s="8">
        <v>1993</v>
      </c>
      <c r="B56" s="13">
        <v>-1.7</v>
      </c>
      <c r="C56" s="13">
        <v>2.2</v>
      </c>
      <c r="D56" s="13">
        <v>5.3</v>
      </c>
      <c r="E56" s="13">
        <v>7.8</v>
      </c>
      <c r="F56" s="13">
        <v>15</v>
      </c>
      <c r="H56" s="13">
        <v>9.9</v>
      </c>
      <c r="J56" s="13">
        <v>10.1</v>
      </c>
      <c r="K56" s="13">
        <v>12</v>
      </c>
      <c r="L56" s="13">
        <v>15.2</v>
      </c>
      <c r="M56" s="13">
        <v>23.6</v>
      </c>
    </row>
    <row r="57" spans="1:13" ht="17.25">
      <c r="A57" s="8">
        <v>1994</v>
      </c>
      <c r="B57" s="13">
        <v>-3.2</v>
      </c>
      <c r="C57" s="13">
        <v>1.9</v>
      </c>
      <c r="D57" s="13">
        <v>5.2</v>
      </c>
      <c r="E57" s="13">
        <v>7.7</v>
      </c>
      <c r="F57" s="13">
        <v>15.1</v>
      </c>
      <c r="H57" s="13">
        <v>9.9</v>
      </c>
      <c r="J57" s="13">
        <v>10.3</v>
      </c>
      <c r="K57" s="13">
        <v>12.2</v>
      </c>
      <c r="L57" s="13">
        <v>15.5</v>
      </c>
      <c r="M57" s="13">
        <v>23.6</v>
      </c>
    </row>
    <row r="58" spans="1:13" ht="17.25">
      <c r="A58" s="8">
        <v>1995</v>
      </c>
      <c r="B58" s="13">
        <v>-3.6</v>
      </c>
      <c r="C58" s="13">
        <v>2</v>
      </c>
      <c r="D58" s="13">
        <v>5.2</v>
      </c>
      <c r="E58" s="13">
        <v>7.8</v>
      </c>
      <c r="F58" s="13">
        <v>15.6</v>
      </c>
      <c r="H58" s="13">
        <v>10.1</v>
      </c>
      <c r="J58" s="13">
        <v>10.4</v>
      </c>
      <c r="K58" s="13">
        <v>12.4</v>
      </c>
      <c r="L58" s="13">
        <v>15.9</v>
      </c>
      <c r="M58" s="13">
        <v>24.2</v>
      </c>
    </row>
    <row r="59" spans="1:13" ht="17.25">
      <c r="A59" s="8">
        <v>1996</v>
      </c>
      <c r="B59" s="13">
        <v>-4.2</v>
      </c>
      <c r="C59" s="13">
        <v>1.9</v>
      </c>
      <c r="D59" s="13">
        <v>5.2</v>
      </c>
      <c r="E59" s="13">
        <v>7.8</v>
      </c>
      <c r="F59" s="13">
        <v>16.2</v>
      </c>
      <c r="H59" s="13">
        <v>10.5</v>
      </c>
      <c r="J59" s="13">
        <v>10.5</v>
      </c>
      <c r="K59" s="13">
        <v>12.7</v>
      </c>
      <c r="L59" s="13">
        <v>16.5</v>
      </c>
      <c r="M59" s="13">
        <v>24.7</v>
      </c>
    </row>
    <row r="60" spans="1:13" ht="17.25">
      <c r="A60" s="8">
        <v>1997</v>
      </c>
      <c r="B60" s="13">
        <v>-4.2</v>
      </c>
      <c r="C60" s="13">
        <v>2</v>
      </c>
      <c r="D60" s="13">
        <v>5.4</v>
      </c>
      <c r="E60" s="13">
        <v>8</v>
      </c>
      <c r="F60" s="13">
        <v>16.5</v>
      </c>
      <c r="H60" s="13">
        <v>10.9</v>
      </c>
      <c r="J60" s="13">
        <v>10.8</v>
      </c>
      <c r="K60" s="13">
        <v>13</v>
      </c>
      <c r="L60" s="13">
        <v>16.9</v>
      </c>
      <c r="M60" s="13">
        <v>24.2</v>
      </c>
    </row>
    <row r="61" spans="1:13" ht="17.25">
      <c r="A61" s="8">
        <v>1998</v>
      </c>
      <c r="B61" s="13">
        <v>-4.6</v>
      </c>
      <c r="C61" s="13">
        <v>1.6</v>
      </c>
      <c r="D61" s="13">
        <v>4.9</v>
      </c>
      <c r="E61" s="13">
        <v>7.9</v>
      </c>
      <c r="F61" s="13">
        <v>16.6</v>
      </c>
      <c r="H61" s="13">
        <v>10.9</v>
      </c>
      <c r="J61" s="13">
        <v>10.8</v>
      </c>
      <c r="K61" s="13">
        <v>13.2</v>
      </c>
      <c r="L61" s="13">
        <v>17.2</v>
      </c>
      <c r="M61" s="13">
        <v>23.7</v>
      </c>
    </row>
    <row r="62" spans="1:13" ht="17.25">
      <c r="A62" s="8">
        <v>1999</v>
      </c>
      <c r="B62" s="13">
        <v>-4.5</v>
      </c>
      <c r="C62" s="13">
        <v>1.7</v>
      </c>
      <c r="D62" s="13">
        <v>4.9</v>
      </c>
      <c r="E62" s="13">
        <v>8</v>
      </c>
      <c r="F62" s="13">
        <v>17.2</v>
      </c>
      <c r="H62" s="13">
        <v>11.3</v>
      </c>
      <c r="J62" s="13">
        <v>11</v>
      </c>
      <c r="K62" s="13">
        <v>13.6</v>
      </c>
      <c r="L62" s="13">
        <v>17.7</v>
      </c>
      <c r="M62" s="13">
        <v>24.3</v>
      </c>
    </row>
    <row r="63" spans="1:13" ht="17.25">
      <c r="A63" s="8">
        <v>2000</v>
      </c>
      <c r="B63" s="13">
        <v>-4</v>
      </c>
      <c r="C63" s="13">
        <v>1.5</v>
      </c>
      <c r="D63" s="13">
        <v>4.9</v>
      </c>
      <c r="E63" s="13">
        <v>8.1</v>
      </c>
      <c r="F63" s="13">
        <v>17.6</v>
      </c>
      <c r="H63" s="13">
        <v>11.7</v>
      </c>
      <c r="J63" s="13">
        <v>11.2</v>
      </c>
      <c r="K63" s="13">
        <v>13.7</v>
      </c>
      <c r="L63" s="13">
        <v>18</v>
      </c>
      <c r="M63" s="13">
        <v>24.5</v>
      </c>
    </row>
    <row r="64" spans="1:13" ht="17.25">
      <c r="A64" s="8">
        <v>2001</v>
      </c>
      <c r="B64" s="13">
        <v>-4.9</v>
      </c>
      <c r="C64" s="13">
        <v>0.5</v>
      </c>
      <c r="D64" s="13">
        <v>3.8</v>
      </c>
      <c r="E64" s="13">
        <v>7</v>
      </c>
      <c r="F64" s="13">
        <v>16.4</v>
      </c>
      <c r="H64" s="13">
        <v>10.2</v>
      </c>
      <c r="J64" s="13">
        <v>10.3</v>
      </c>
      <c r="K64" s="13">
        <v>12.9</v>
      </c>
      <c r="L64" s="13">
        <v>17</v>
      </c>
      <c r="M64" s="13">
        <v>24.5</v>
      </c>
    </row>
    <row r="65" spans="1:13" ht="17.25">
      <c r="A65" s="8">
        <v>2002</v>
      </c>
      <c r="B65" s="13">
        <v>-5.2</v>
      </c>
      <c r="C65" s="13">
        <v>0.1</v>
      </c>
      <c r="D65" s="13">
        <v>3.5</v>
      </c>
      <c r="E65" s="13">
        <v>6.6</v>
      </c>
      <c r="F65" s="13">
        <v>15.6</v>
      </c>
      <c r="H65" s="13">
        <v>9.5</v>
      </c>
      <c r="J65" s="13">
        <v>9.8</v>
      </c>
      <c r="K65" s="13">
        <v>12.3</v>
      </c>
      <c r="L65" s="13">
        <v>16.3</v>
      </c>
      <c r="M65" s="13">
        <v>24.1</v>
      </c>
    </row>
    <row r="66" spans="1:13" ht="17.25">
      <c r="A66" s="8">
        <v>2003</v>
      </c>
      <c r="B66" s="13">
        <v>-5.4</v>
      </c>
      <c r="C66" s="13">
        <v>-0.7</v>
      </c>
      <c r="D66" s="13">
        <v>2.7</v>
      </c>
      <c r="E66" s="13">
        <v>5.8</v>
      </c>
      <c r="F66" s="13">
        <v>13.8</v>
      </c>
      <c r="H66" s="13">
        <v>8.3</v>
      </c>
      <c r="J66" s="13">
        <v>8.5</v>
      </c>
      <c r="K66" s="13">
        <v>10.9</v>
      </c>
      <c r="L66" s="13">
        <v>14.6</v>
      </c>
      <c r="M66" s="13">
        <v>20.9</v>
      </c>
    </row>
    <row r="67" spans="1:13" ht="17.25">
      <c r="A67" s="8">
        <v>2004</v>
      </c>
      <c r="B67" s="13">
        <v>-5.4</v>
      </c>
      <c r="C67" s="13">
        <v>-0.5</v>
      </c>
      <c r="D67" s="13">
        <v>2.8</v>
      </c>
      <c r="E67" s="13">
        <v>5.8</v>
      </c>
      <c r="F67" s="13">
        <v>14</v>
      </c>
      <c r="H67" s="13">
        <v>8.5</v>
      </c>
      <c r="J67" s="13">
        <v>8.6</v>
      </c>
      <c r="K67" s="13">
        <v>10.9</v>
      </c>
      <c r="L67" s="13">
        <v>14.9</v>
      </c>
      <c r="M67" s="13">
        <v>20.1</v>
      </c>
    </row>
    <row r="68" spans="1:13" ht="17.25">
      <c r="A68" s="8">
        <v>2005</v>
      </c>
      <c r="B68" s="13">
        <v>-5.7</v>
      </c>
      <c r="C68" s="13">
        <v>-0.5</v>
      </c>
      <c r="D68" s="13">
        <v>2.8</v>
      </c>
      <c r="E68" s="13">
        <v>5.8</v>
      </c>
      <c r="F68" s="13">
        <v>14.2</v>
      </c>
      <c r="H68" s="13">
        <v>8.8</v>
      </c>
      <c r="J68" s="13">
        <v>8.5</v>
      </c>
      <c r="K68" s="13">
        <v>10.9</v>
      </c>
      <c r="L68" s="13">
        <v>15.2</v>
      </c>
      <c r="M68" s="13">
        <v>19.7</v>
      </c>
    </row>
    <row r="69" spans="1:13" ht="17.25">
      <c r="A69" s="8">
        <v>2006</v>
      </c>
      <c r="B69" s="13">
        <v>-5.7</v>
      </c>
      <c r="C69" s="13">
        <v>-0.4</v>
      </c>
      <c r="D69" s="13">
        <v>2.9</v>
      </c>
      <c r="E69" s="13">
        <v>5.9</v>
      </c>
      <c r="F69" s="13">
        <v>14.2</v>
      </c>
      <c r="H69" s="13">
        <v>8.9</v>
      </c>
      <c r="J69" s="13">
        <v>8.7</v>
      </c>
      <c r="K69" s="13">
        <v>11</v>
      </c>
      <c r="L69" s="13">
        <v>15.3</v>
      </c>
      <c r="M69" s="13">
        <v>19.4</v>
      </c>
    </row>
    <row r="70" spans="1:13" ht="17.25">
      <c r="A70" s="8">
        <v>2007</v>
      </c>
      <c r="B70" s="13">
        <v>-5.8</v>
      </c>
      <c r="C70" s="13">
        <v>-0.1</v>
      </c>
      <c r="D70" s="13">
        <v>3.1</v>
      </c>
      <c r="E70" s="13">
        <v>6.1</v>
      </c>
      <c r="F70" s="13">
        <v>14.4</v>
      </c>
      <c r="H70" s="13">
        <v>9.2</v>
      </c>
      <c r="J70" s="13">
        <v>8.9</v>
      </c>
      <c r="K70" s="13">
        <v>11.2</v>
      </c>
      <c r="L70" s="13">
        <v>15.5</v>
      </c>
      <c r="M70" s="13">
        <v>19.4</v>
      </c>
    </row>
    <row r="71" spans="1:13" ht="17.25">
      <c r="A71" s="8">
        <v>2008</v>
      </c>
      <c r="B71" s="13">
        <v>-9.1</v>
      </c>
      <c r="C71" s="13">
        <v>-2.5</v>
      </c>
      <c r="D71" s="13">
        <v>1.2</v>
      </c>
      <c r="E71" s="13">
        <v>4.7</v>
      </c>
      <c r="F71" s="13">
        <v>14</v>
      </c>
      <c r="H71" s="13">
        <v>7.8</v>
      </c>
      <c r="J71" s="13">
        <v>7.9</v>
      </c>
      <c r="K71" s="13">
        <v>10.8</v>
      </c>
      <c r="L71" s="13">
        <v>15.4</v>
      </c>
      <c r="M71" s="13">
        <v>20.4</v>
      </c>
    </row>
    <row r="72" spans="1:13" ht="17.25">
      <c r="A72" s="8">
        <v>2009</v>
      </c>
      <c r="B72" s="13">
        <v>-9.3</v>
      </c>
      <c r="C72" s="13">
        <v>-2.6</v>
      </c>
      <c r="D72" s="13">
        <v>1.3</v>
      </c>
      <c r="E72" s="13">
        <v>4.6</v>
      </c>
      <c r="F72" s="13">
        <v>13.4</v>
      </c>
      <c r="H72" s="13">
        <v>7.2</v>
      </c>
      <c r="J72" s="13">
        <v>7.7</v>
      </c>
      <c r="K72" s="13">
        <v>10.3</v>
      </c>
      <c r="L72" s="13">
        <v>14.6</v>
      </c>
      <c r="M72" s="13">
        <v>21</v>
      </c>
    </row>
    <row r="74" spans="1:13" s="8" customFormat="1" ht="17.25">
      <c r="A74" s="7" t="s">
        <v>18</v>
      </c>
      <c r="B74" s="7"/>
      <c r="C74" s="7"/>
      <c r="D74" s="7"/>
      <c r="E74" s="7"/>
      <c r="F74" s="7"/>
      <c r="G74" s="18"/>
      <c r="H74" s="7"/>
      <c r="I74" s="18"/>
      <c r="J74" s="7"/>
      <c r="K74" s="7"/>
      <c r="L74" s="7"/>
      <c r="M74" s="7"/>
    </row>
    <row r="75" spans="1:13" s="8" customFormat="1" ht="17.25">
      <c r="A75" s="16"/>
      <c r="B75" s="16"/>
      <c r="C75" s="16"/>
      <c r="D75" s="16"/>
      <c r="E75" s="16"/>
      <c r="F75" s="16"/>
      <c r="H75" s="7"/>
      <c r="J75" s="16"/>
      <c r="K75" s="16"/>
      <c r="L75" s="16"/>
      <c r="M75" s="16"/>
    </row>
    <row r="76" spans="1:13" s="8" customFormat="1" ht="17.25">
      <c r="A76" s="8">
        <v>1979</v>
      </c>
      <c r="B76" s="13">
        <v>4.9</v>
      </c>
      <c r="C76" s="13">
        <v>7.6</v>
      </c>
      <c r="D76" s="13">
        <v>8.5</v>
      </c>
      <c r="E76" s="13">
        <v>8.5</v>
      </c>
      <c r="F76" s="13">
        <v>5.5</v>
      </c>
      <c r="H76" s="13">
        <v>6.8</v>
      </c>
      <c r="J76" s="13">
        <v>7.9</v>
      </c>
      <c r="K76" s="13">
        <v>7.1</v>
      </c>
      <c r="L76" s="13">
        <v>4.4</v>
      </c>
      <c r="M76" s="13">
        <v>1</v>
      </c>
    </row>
    <row r="77" spans="1:13" s="8" customFormat="1" ht="17.25">
      <c r="A77" s="8">
        <v>1980</v>
      </c>
      <c r="B77" s="13">
        <v>4.9</v>
      </c>
      <c r="C77" s="13">
        <v>7.4</v>
      </c>
      <c r="D77" s="13">
        <v>8.4</v>
      </c>
      <c r="E77" s="13">
        <v>8.5</v>
      </c>
      <c r="F77" s="13">
        <v>5.6</v>
      </c>
      <c r="H77" s="13">
        <v>6.9</v>
      </c>
      <c r="J77" s="13">
        <v>8</v>
      </c>
      <c r="K77" s="13">
        <v>7.1</v>
      </c>
      <c r="L77" s="13">
        <v>4.7</v>
      </c>
      <c r="M77" s="13">
        <v>1.1</v>
      </c>
    </row>
    <row r="78" spans="1:13" s="8" customFormat="1" ht="17.25">
      <c r="A78" s="8">
        <v>1981</v>
      </c>
      <c r="B78" s="13">
        <v>5.4</v>
      </c>
      <c r="C78" s="13">
        <v>8</v>
      </c>
      <c r="D78" s="13">
        <v>9</v>
      </c>
      <c r="E78" s="13">
        <v>9.1</v>
      </c>
      <c r="F78" s="13">
        <v>6.1</v>
      </c>
      <c r="H78" s="13">
        <v>7.4</v>
      </c>
      <c r="J78" s="13">
        <v>8.6</v>
      </c>
      <c r="K78" s="13">
        <v>7.8</v>
      </c>
      <c r="L78" s="13">
        <v>5.2</v>
      </c>
      <c r="M78" s="13">
        <v>1.3</v>
      </c>
    </row>
    <row r="79" spans="1:13" s="8" customFormat="1" ht="17.25">
      <c r="A79" s="8">
        <v>1982</v>
      </c>
      <c r="B79" s="13">
        <v>5.6</v>
      </c>
      <c r="C79" s="13">
        <v>7.8</v>
      </c>
      <c r="D79" s="13">
        <v>8.9</v>
      </c>
      <c r="E79" s="13">
        <v>9</v>
      </c>
      <c r="F79" s="13">
        <v>6.4</v>
      </c>
      <c r="H79" s="13">
        <v>7.5</v>
      </c>
      <c r="J79" s="13">
        <v>8.7</v>
      </c>
      <c r="K79" s="13">
        <v>8.1</v>
      </c>
      <c r="L79" s="13">
        <v>5.6</v>
      </c>
      <c r="M79" s="13">
        <v>1.6</v>
      </c>
    </row>
    <row r="80" spans="1:13" s="8" customFormat="1" ht="17.25">
      <c r="A80" s="8">
        <v>1983</v>
      </c>
      <c r="B80" s="13">
        <v>5.7</v>
      </c>
      <c r="C80" s="13">
        <v>7.7</v>
      </c>
      <c r="D80" s="13">
        <v>8.7</v>
      </c>
      <c r="E80" s="13">
        <v>9.1</v>
      </c>
      <c r="F80" s="13">
        <v>6.4</v>
      </c>
      <c r="H80" s="13">
        <v>7.5</v>
      </c>
      <c r="J80" s="13">
        <v>8.9</v>
      </c>
      <c r="K80" s="13">
        <v>8.1</v>
      </c>
      <c r="L80" s="13">
        <v>5.8</v>
      </c>
      <c r="M80" s="13">
        <v>1.5</v>
      </c>
    </row>
    <row r="81" spans="1:13" s="8" customFormat="1" ht="17.25">
      <c r="A81" s="8">
        <v>1984</v>
      </c>
      <c r="B81" s="13">
        <v>6</v>
      </c>
      <c r="C81" s="13">
        <v>8.2</v>
      </c>
      <c r="D81" s="13">
        <v>9</v>
      </c>
      <c r="E81" s="13">
        <v>9.2</v>
      </c>
      <c r="F81" s="13">
        <v>6.4</v>
      </c>
      <c r="H81" s="13">
        <v>7.7</v>
      </c>
      <c r="J81" s="13">
        <v>9.2</v>
      </c>
      <c r="K81" s="13">
        <v>8.2</v>
      </c>
      <c r="L81" s="13">
        <v>5.8</v>
      </c>
      <c r="M81" s="13">
        <v>1.4</v>
      </c>
    </row>
    <row r="82" spans="1:13" s="8" customFormat="1" ht="17.25">
      <c r="A82" s="8">
        <v>1985</v>
      </c>
      <c r="B82" s="13">
        <v>6.2</v>
      </c>
      <c r="C82" s="13">
        <v>8.4</v>
      </c>
      <c r="D82" s="13">
        <v>9.4</v>
      </c>
      <c r="E82" s="13">
        <v>9.5</v>
      </c>
      <c r="F82" s="13">
        <v>6.6</v>
      </c>
      <c r="H82" s="13">
        <v>7.9</v>
      </c>
      <c r="J82" s="13">
        <v>9.5</v>
      </c>
      <c r="K82" s="13">
        <v>8.6</v>
      </c>
      <c r="L82" s="13">
        <v>6</v>
      </c>
      <c r="M82" s="13">
        <v>1.4</v>
      </c>
    </row>
    <row r="83" spans="1:13" s="8" customFormat="1" ht="17.25">
      <c r="A83" s="8">
        <v>1986</v>
      </c>
      <c r="B83" s="13">
        <v>6.3</v>
      </c>
      <c r="C83" s="13">
        <v>8.4</v>
      </c>
      <c r="D83" s="13">
        <v>9.4</v>
      </c>
      <c r="E83" s="13">
        <v>9.7</v>
      </c>
      <c r="F83" s="13">
        <v>6.2</v>
      </c>
      <c r="H83" s="13">
        <v>7.7</v>
      </c>
      <c r="J83" s="13">
        <v>9.7</v>
      </c>
      <c r="K83" s="13">
        <v>8.6</v>
      </c>
      <c r="L83" s="13">
        <v>5.7</v>
      </c>
      <c r="M83" s="13">
        <v>1.1</v>
      </c>
    </row>
    <row r="84" spans="1:13" s="8" customFormat="1" ht="17.25">
      <c r="A84" s="8">
        <v>1987</v>
      </c>
      <c r="B84" s="13">
        <v>6.2</v>
      </c>
      <c r="C84" s="13">
        <v>8.2</v>
      </c>
      <c r="D84" s="13">
        <v>9.3</v>
      </c>
      <c r="E84" s="13">
        <v>9.7</v>
      </c>
      <c r="F84" s="13">
        <v>6.8</v>
      </c>
      <c r="H84" s="13">
        <v>8</v>
      </c>
      <c r="J84" s="13">
        <v>9.8</v>
      </c>
      <c r="K84" s="13">
        <v>8.7</v>
      </c>
      <c r="L84" s="13">
        <v>6</v>
      </c>
      <c r="M84" s="13">
        <v>1.6</v>
      </c>
    </row>
    <row r="85" spans="1:13" s="8" customFormat="1" ht="17.25">
      <c r="A85" s="8">
        <v>1988</v>
      </c>
      <c r="B85" s="13">
        <v>6.5</v>
      </c>
      <c r="C85" s="13">
        <v>8.5</v>
      </c>
      <c r="D85" s="13">
        <v>9.6</v>
      </c>
      <c r="E85" s="13">
        <v>10.1</v>
      </c>
      <c r="F85" s="13">
        <v>6.6</v>
      </c>
      <c r="H85" s="13">
        <v>8.1</v>
      </c>
      <c r="J85" s="13">
        <v>10</v>
      </c>
      <c r="K85" s="13">
        <v>9</v>
      </c>
      <c r="L85" s="13">
        <v>6.2</v>
      </c>
      <c r="M85" s="13">
        <v>1.3</v>
      </c>
    </row>
    <row r="86" spans="1:13" s="8" customFormat="1" ht="17.25">
      <c r="A86" s="8">
        <v>1989</v>
      </c>
      <c r="B86" s="13">
        <v>6.7</v>
      </c>
      <c r="C86" s="13">
        <v>8.5</v>
      </c>
      <c r="D86" s="13">
        <v>9.6</v>
      </c>
      <c r="E86" s="13">
        <v>10.1</v>
      </c>
      <c r="F86" s="13">
        <v>6.6</v>
      </c>
      <c r="H86" s="13">
        <v>8.1</v>
      </c>
      <c r="J86" s="13">
        <v>9.8</v>
      </c>
      <c r="K86" s="13">
        <v>8.8</v>
      </c>
      <c r="L86" s="13">
        <v>6.1</v>
      </c>
      <c r="M86" s="13">
        <v>1.5</v>
      </c>
    </row>
    <row r="87" spans="1:13" s="8" customFormat="1" ht="17.25">
      <c r="A87" s="8">
        <v>1990</v>
      </c>
      <c r="B87" s="13">
        <v>6.9</v>
      </c>
      <c r="C87" s="13">
        <v>8.8</v>
      </c>
      <c r="D87" s="13">
        <v>9.7</v>
      </c>
      <c r="E87" s="13">
        <v>10.3</v>
      </c>
      <c r="F87" s="13">
        <v>6.9</v>
      </c>
      <c r="H87" s="13">
        <v>8.3</v>
      </c>
      <c r="J87" s="13">
        <v>10.1</v>
      </c>
      <c r="K87" s="13">
        <v>9.1</v>
      </c>
      <c r="L87" s="13">
        <v>6.4</v>
      </c>
      <c r="M87" s="13">
        <v>1.6</v>
      </c>
    </row>
    <row r="88" spans="1:13" s="8" customFormat="1" ht="17.25">
      <c r="A88" s="8">
        <v>1991</v>
      </c>
      <c r="B88" s="13">
        <v>6.9</v>
      </c>
      <c r="C88" s="13">
        <v>8.6</v>
      </c>
      <c r="D88" s="13">
        <v>9.4</v>
      </c>
      <c r="E88" s="13">
        <v>10.3</v>
      </c>
      <c r="F88" s="13">
        <v>7.4</v>
      </c>
      <c r="H88" s="13">
        <v>8.5</v>
      </c>
      <c r="J88" s="13">
        <v>10.1</v>
      </c>
      <c r="K88" s="13">
        <v>9.5</v>
      </c>
      <c r="L88" s="13">
        <v>7.2</v>
      </c>
      <c r="M88" s="13">
        <v>2.2</v>
      </c>
    </row>
    <row r="89" spans="1:13" s="8" customFormat="1" ht="17.25">
      <c r="A89" s="8">
        <v>1992</v>
      </c>
      <c r="B89" s="13">
        <v>7.1</v>
      </c>
      <c r="C89" s="13">
        <v>8.2</v>
      </c>
      <c r="D89" s="13">
        <v>9.5</v>
      </c>
      <c r="E89" s="13">
        <v>10.2</v>
      </c>
      <c r="F89" s="13">
        <v>7.2</v>
      </c>
      <c r="H89" s="13">
        <v>8.3</v>
      </c>
      <c r="J89" s="13">
        <v>10.1</v>
      </c>
      <c r="K89" s="13">
        <v>9.3</v>
      </c>
      <c r="L89" s="13">
        <v>7</v>
      </c>
      <c r="M89" s="13">
        <v>1.9</v>
      </c>
    </row>
    <row r="90" spans="1:13" s="8" customFormat="1" ht="17.25">
      <c r="A90" s="8">
        <v>1993</v>
      </c>
      <c r="B90" s="13">
        <v>7</v>
      </c>
      <c r="C90" s="13">
        <v>8</v>
      </c>
      <c r="D90" s="13">
        <v>9.4</v>
      </c>
      <c r="E90" s="13">
        <v>10.2</v>
      </c>
      <c r="F90" s="13">
        <v>7.3</v>
      </c>
      <c r="H90" s="13">
        <v>8.4</v>
      </c>
      <c r="J90" s="13">
        <v>10</v>
      </c>
      <c r="K90" s="13">
        <v>9.4</v>
      </c>
      <c r="L90" s="13">
        <v>7.3</v>
      </c>
      <c r="M90" s="13">
        <v>2.1</v>
      </c>
    </row>
    <row r="91" spans="1:13" s="8" customFormat="1" ht="17.25">
      <c r="A91" s="8">
        <v>1994</v>
      </c>
      <c r="B91" s="13">
        <v>7</v>
      </c>
      <c r="C91" s="13">
        <v>8</v>
      </c>
      <c r="D91" s="13">
        <v>9.3</v>
      </c>
      <c r="E91" s="13">
        <v>10.2</v>
      </c>
      <c r="F91" s="13">
        <v>7.5</v>
      </c>
      <c r="H91" s="13">
        <v>8.5</v>
      </c>
      <c r="J91" s="13">
        <v>10.2</v>
      </c>
      <c r="K91" s="13">
        <v>9.5</v>
      </c>
      <c r="L91" s="13">
        <v>7.3</v>
      </c>
      <c r="M91" s="13">
        <v>2.7</v>
      </c>
    </row>
    <row r="92" spans="1:13" s="8" customFormat="1" ht="17.25">
      <c r="A92" s="8">
        <v>1995</v>
      </c>
      <c r="B92" s="13">
        <v>7.5</v>
      </c>
      <c r="C92" s="13">
        <v>8.3</v>
      </c>
      <c r="D92" s="13">
        <v>9.3</v>
      </c>
      <c r="E92" s="13">
        <v>10.2</v>
      </c>
      <c r="F92" s="13">
        <v>7.2</v>
      </c>
      <c r="H92" s="13">
        <v>8.3</v>
      </c>
      <c r="J92" s="13">
        <v>10</v>
      </c>
      <c r="K92" s="13">
        <v>9.4</v>
      </c>
      <c r="L92" s="13">
        <v>7</v>
      </c>
      <c r="M92" s="13">
        <v>2.4</v>
      </c>
    </row>
    <row r="93" spans="1:13" s="8" customFormat="1" ht="17.25">
      <c r="A93" s="8">
        <v>1996</v>
      </c>
      <c r="B93" s="13">
        <v>7.8</v>
      </c>
      <c r="C93" s="13">
        <v>8.3</v>
      </c>
      <c r="D93" s="13">
        <v>9.3</v>
      </c>
      <c r="E93" s="13">
        <v>10.2</v>
      </c>
      <c r="F93" s="13">
        <v>6.9</v>
      </c>
      <c r="H93" s="13">
        <v>8.2</v>
      </c>
      <c r="J93" s="13">
        <v>9.9</v>
      </c>
      <c r="K93" s="13">
        <v>9.1</v>
      </c>
      <c r="L93" s="13">
        <v>6.8</v>
      </c>
      <c r="M93" s="13">
        <v>2.2</v>
      </c>
    </row>
    <row r="94" spans="1:13" s="8" customFormat="1" ht="17.25">
      <c r="A94" s="8">
        <v>1997</v>
      </c>
      <c r="B94" s="13">
        <v>8.1</v>
      </c>
      <c r="C94" s="13">
        <v>8.4</v>
      </c>
      <c r="D94" s="13">
        <v>9.3</v>
      </c>
      <c r="E94" s="13">
        <v>10.2</v>
      </c>
      <c r="F94" s="13">
        <v>6.7</v>
      </c>
      <c r="H94" s="13">
        <v>8.1</v>
      </c>
      <c r="J94" s="13">
        <v>9.9</v>
      </c>
      <c r="K94" s="13">
        <v>9</v>
      </c>
      <c r="L94" s="13">
        <v>6.5</v>
      </c>
      <c r="M94" s="13">
        <v>2.1</v>
      </c>
    </row>
    <row r="95" spans="1:13" s="8" customFormat="1" ht="17.25">
      <c r="A95" s="8">
        <v>1998</v>
      </c>
      <c r="B95" s="13">
        <v>8.4</v>
      </c>
      <c r="C95" s="13">
        <v>8.5</v>
      </c>
      <c r="D95" s="13">
        <v>9.3</v>
      </c>
      <c r="E95" s="13">
        <v>10.4</v>
      </c>
      <c r="F95" s="13">
        <v>6.6</v>
      </c>
      <c r="H95" s="13">
        <v>8</v>
      </c>
      <c r="J95" s="13">
        <v>10</v>
      </c>
      <c r="K95" s="13">
        <v>9</v>
      </c>
      <c r="L95" s="13">
        <v>6.4</v>
      </c>
      <c r="M95" s="13">
        <v>2</v>
      </c>
    </row>
    <row r="96" spans="1:13" s="8" customFormat="1" ht="17.25">
      <c r="A96" s="8">
        <v>1999</v>
      </c>
      <c r="B96" s="13">
        <v>8.3</v>
      </c>
      <c r="C96" s="13">
        <v>8.7</v>
      </c>
      <c r="D96" s="13">
        <v>9.3</v>
      </c>
      <c r="E96" s="13">
        <v>10.4</v>
      </c>
      <c r="F96" s="13">
        <v>6.4</v>
      </c>
      <c r="H96" s="13">
        <v>8</v>
      </c>
      <c r="J96" s="13">
        <v>9.9</v>
      </c>
      <c r="K96" s="13">
        <v>8.9</v>
      </c>
      <c r="L96" s="13">
        <v>6.4</v>
      </c>
      <c r="M96" s="13">
        <v>2</v>
      </c>
    </row>
    <row r="97" spans="1:13" s="8" customFormat="1" ht="17.25">
      <c r="A97" s="8">
        <v>2000</v>
      </c>
      <c r="B97" s="13">
        <v>8.1</v>
      </c>
      <c r="C97" s="13">
        <v>8.7</v>
      </c>
      <c r="D97" s="13">
        <v>9.3</v>
      </c>
      <c r="E97" s="13">
        <v>10.3</v>
      </c>
      <c r="F97" s="13">
        <v>6.3</v>
      </c>
      <c r="H97" s="13">
        <v>7.8</v>
      </c>
      <c r="J97" s="13">
        <v>9.8</v>
      </c>
      <c r="K97" s="13">
        <v>8.9</v>
      </c>
      <c r="L97" s="13">
        <v>6.4</v>
      </c>
      <c r="M97" s="13">
        <v>1.9</v>
      </c>
    </row>
    <row r="98" spans="1:13" s="8" customFormat="1" ht="17.25">
      <c r="A98" s="8">
        <v>2001</v>
      </c>
      <c r="B98" s="13">
        <v>8.3</v>
      </c>
      <c r="C98" s="13">
        <v>8.5</v>
      </c>
      <c r="D98" s="13">
        <v>9.4</v>
      </c>
      <c r="E98" s="13">
        <v>10</v>
      </c>
      <c r="F98" s="13">
        <v>7.1</v>
      </c>
      <c r="H98" s="13">
        <v>8.3</v>
      </c>
      <c r="J98" s="13">
        <v>10.2</v>
      </c>
      <c r="K98" s="13">
        <v>9.5</v>
      </c>
      <c r="L98" s="13">
        <v>7</v>
      </c>
      <c r="M98" s="13">
        <v>2.4</v>
      </c>
    </row>
    <row r="99" spans="1:13" s="8" customFormat="1" ht="17.25">
      <c r="A99" s="8">
        <v>2002</v>
      </c>
      <c r="B99" s="13">
        <v>8.3</v>
      </c>
      <c r="C99" s="13">
        <v>8.3</v>
      </c>
      <c r="D99" s="13">
        <v>9.2</v>
      </c>
      <c r="E99" s="13">
        <v>9.9</v>
      </c>
      <c r="F99" s="13">
        <v>7.4</v>
      </c>
      <c r="H99" s="13">
        <v>8.4</v>
      </c>
      <c r="J99" s="13">
        <v>10.1</v>
      </c>
      <c r="K99" s="13">
        <v>9.6</v>
      </c>
      <c r="L99" s="13">
        <v>7.4</v>
      </c>
      <c r="M99" s="13">
        <v>2.5</v>
      </c>
    </row>
    <row r="100" spans="1:13" s="8" customFormat="1" ht="17.25">
      <c r="A100" s="8">
        <v>2003</v>
      </c>
      <c r="B100" s="13">
        <v>8.2</v>
      </c>
      <c r="C100" s="13">
        <v>8.2</v>
      </c>
      <c r="D100" s="13">
        <v>8.9</v>
      </c>
      <c r="E100" s="13">
        <v>9.7</v>
      </c>
      <c r="F100" s="13">
        <v>7.2</v>
      </c>
      <c r="H100" s="13">
        <v>8.2</v>
      </c>
      <c r="J100" s="13">
        <v>10</v>
      </c>
      <c r="K100" s="13">
        <v>9.6</v>
      </c>
      <c r="L100" s="13">
        <v>7.3</v>
      </c>
      <c r="M100" s="13">
        <v>2.4</v>
      </c>
    </row>
    <row r="101" spans="1:13" ht="17.25">
      <c r="A101" s="8">
        <v>2004</v>
      </c>
      <c r="B101" s="13">
        <v>8.2</v>
      </c>
      <c r="C101" s="13">
        <v>8.1</v>
      </c>
      <c r="D101" s="13">
        <v>8.9</v>
      </c>
      <c r="E101" s="13">
        <v>9.5</v>
      </c>
      <c r="F101" s="13">
        <v>6.6</v>
      </c>
      <c r="H101" s="13">
        <v>7.8</v>
      </c>
      <c r="J101" s="13">
        <v>9.8</v>
      </c>
      <c r="K101" s="13">
        <v>9.2</v>
      </c>
      <c r="L101" s="13">
        <v>6.8</v>
      </c>
      <c r="M101" s="13">
        <v>2</v>
      </c>
    </row>
    <row r="102" spans="1:13" ht="17.25">
      <c r="A102" s="8">
        <v>2005</v>
      </c>
      <c r="B102" s="13">
        <v>8.4</v>
      </c>
      <c r="C102" s="13">
        <v>8.2</v>
      </c>
      <c r="D102" s="13">
        <v>8.8</v>
      </c>
      <c r="E102" s="13">
        <v>9.4</v>
      </c>
      <c r="F102" s="13">
        <v>6.1</v>
      </c>
      <c r="H102" s="13">
        <v>7.5</v>
      </c>
      <c r="J102" s="13">
        <v>9.5</v>
      </c>
      <c r="K102" s="13">
        <v>8.8</v>
      </c>
      <c r="L102" s="13">
        <v>6.2</v>
      </c>
      <c r="M102" s="13">
        <v>1.7</v>
      </c>
    </row>
    <row r="103" spans="1:13" ht="17.25">
      <c r="A103" s="8">
        <v>2006</v>
      </c>
      <c r="B103" s="13">
        <v>8.6</v>
      </c>
      <c r="C103" s="13">
        <v>8.2</v>
      </c>
      <c r="D103" s="13">
        <v>8.8</v>
      </c>
      <c r="E103" s="13">
        <v>9.4</v>
      </c>
      <c r="F103" s="13">
        <v>5.9</v>
      </c>
      <c r="H103" s="13">
        <v>7.3</v>
      </c>
      <c r="J103" s="13">
        <v>9.4</v>
      </c>
      <c r="K103" s="13">
        <v>8.6</v>
      </c>
      <c r="L103" s="13">
        <v>6.1</v>
      </c>
      <c r="M103" s="13">
        <v>1.6</v>
      </c>
    </row>
    <row r="104" spans="1:13" ht="17.25">
      <c r="A104" s="8">
        <v>2007</v>
      </c>
      <c r="B104" s="13">
        <v>8.7</v>
      </c>
      <c r="C104" s="13">
        <v>8.6</v>
      </c>
      <c r="D104" s="13">
        <v>8.9</v>
      </c>
      <c r="E104" s="13">
        <v>9.3</v>
      </c>
      <c r="F104" s="13">
        <v>5.8</v>
      </c>
      <c r="H104" s="13">
        <v>7.3</v>
      </c>
      <c r="J104" s="13">
        <v>9.4</v>
      </c>
      <c r="K104" s="13">
        <v>8.5</v>
      </c>
      <c r="L104" s="13">
        <v>6</v>
      </c>
      <c r="M104" s="13">
        <v>1.6</v>
      </c>
    </row>
    <row r="105" spans="1:13" ht="17.25">
      <c r="A105" s="8">
        <v>2008</v>
      </c>
      <c r="B105" s="13">
        <v>8.6</v>
      </c>
      <c r="C105" s="13">
        <v>8.3</v>
      </c>
      <c r="D105" s="13">
        <v>8.9</v>
      </c>
      <c r="E105" s="13">
        <v>9.4</v>
      </c>
      <c r="F105" s="13">
        <v>6.5</v>
      </c>
      <c r="H105" s="13">
        <v>7.8</v>
      </c>
      <c r="J105" s="13">
        <v>9.6</v>
      </c>
      <c r="K105" s="13">
        <v>9.1</v>
      </c>
      <c r="L105" s="13">
        <v>6.8</v>
      </c>
      <c r="M105" s="13">
        <v>2</v>
      </c>
    </row>
    <row r="106" spans="1:13" ht="17.25">
      <c r="A106" s="8">
        <v>2009</v>
      </c>
      <c r="B106" s="13">
        <v>8.3</v>
      </c>
      <c r="C106" s="13">
        <v>7.9</v>
      </c>
      <c r="D106" s="13">
        <v>8.4</v>
      </c>
      <c r="E106" s="13">
        <v>9.1</v>
      </c>
      <c r="F106" s="13">
        <v>7.2</v>
      </c>
      <c r="H106" s="13">
        <v>8</v>
      </c>
      <c r="J106" s="13">
        <v>9.7</v>
      </c>
      <c r="K106" s="13">
        <v>9.2</v>
      </c>
      <c r="L106" s="13">
        <v>7.4</v>
      </c>
      <c r="M106" s="13">
        <v>2.5</v>
      </c>
    </row>
    <row r="108" spans="1:13" s="8" customFormat="1" ht="17.25">
      <c r="A108" s="7" t="s">
        <v>19</v>
      </c>
      <c r="B108" s="7"/>
      <c r="C108" s="7"/>
      <c r="D108" s="7"/>
      <c r="E108" s="7"/>
      <c r="F108" s="7"/>
      <c r="G108" s="18"/>
      <c r="H108" s="7"/>
      <c r="I108" s="18"/>
      <c r="J108" s="7"/>
      <c r="K108" s="7"/>
      <c r="L108" s="7"/>
      <c r="M108" s="7"/>
    </row>
    <row r="109" spans="1:13" s="8" customFormat="1" ht="17.25">
      <c r="A109" s="16"/>
      <c r="B109" s="16"/>
      <c r="C109" s="16"/>
      <c r="D109" s="16"/>
      <c r="E109" s="16"/>
      <c r="F109" s="16"/>
      <c r="H109" s="7"/>
      <c r="J109" s="16"/>
      <c r="K109" s="16"/>
      <c r="L109" s="16"/>
      <c r="M109" s="16"/>
    </row>
    <row r="110" spans="1:13" s="8" customFormat="1" ht="17.25">
      <c r="A110" s="8">
        <v>1979</v>
      </c>
      <c r="B110" s="13">
        <v>1.3</v>
      </c>
      <c r="C110" s="13">
        <v>1.7</v>
      </c>
      <c r="D110" s="13">
        <v>2</v>
      </c>
      <c r="E110" s="13">
        <v>2.2</v>
      </c>
      <c r="F110" s="13">
        <v>5.1</v>
      </c>
      <c r="H110" s="13">
        <v>3.4</v>
      </c>
      <c r="J110" s="13">
        <v>2.6</v>
      </c>
      <c r="K110" s="13">
        <v>3.1</v>
      </c>
      <c r="L110" s="13">
        <v>5.3</v>
      </c>
      <c r="M110" s="13">
        <v>11</v>
      </c>
    </row>
    <row r="111" spans="1:13" s="8" customFormat="1" ht="17.25">
      <c r="A111" s="8">
        <v>1980</v>
      </c>
      <c r="B111" s="13">
        <v>1.1</v>
      </c>
      <c r="C111" s="13">
        <v>1.4</v>
      </c>
      <c r="D111" s="13">
        <v>1.7</v>
      </c>
      <c r="E111" s="13">
        <v>1.8</v>
      </c>
      <c r="F111" s="13">
        <v>4.1</v>
      </c>
      <c r="H111" s="13">
        <v>2.8</v>
      </c>
      <c r="J111" s="13">
        <v>2.2</v>
      </c>
      <c r="K111" s="13">
        <v>2.7</v>
      </c>
      <c r="L111" s="13">
        <v>4.2</v>
      </c>
      <c r="M111" s="13">
        <v>8.6</v>
      </c>
    </row>
    <row r="112" spans="1:13" s="8" customFormat="1" ht="17.25">
      <c r="A112" s="8">
        <v>1981</v>
      </c>
      <c r="B112" s="13">
        <v>0.8</v>
      </c>
      <c r="C112" s="13">
        <v>1.1</v>
      </c>
      <c r="D112" s="13">
        <v>1.4</v>
      </c>
      <c r="E112" s="13">
        <v>1.5</v>
      </c>
      <c r="F112" s="13">
        <v>3.2</v>
      </c>
      <c r="H112" s="13">
        <v>2.2</v>
      </c>
      <c r="J112" s="13">
        <v>1.7</v>
      </c>
      <c r="K112" s="13">
        <v>2.1</v>
      </c>
      <c r="L112" s="13">
        <v>3.4</v>
      </c>
      <c r="M112" s="13">
        <v>6.8</v>
      </c>
    </row>
    <row r="113" spans="1:13" s="8" customFormat="1" ht="17.25">
      <c r="A113" s="8">
        <v>1982</v>
      </c>
      <c r="B113" s="13">
        <v>0.5</v>
      </c>
      <c r="C113" s="13">
        <v>0.7</v>
      </c>
      <c r="D113" s="13">
        <v>0.9</v>
      </c>
      <c r="E113" s="13">
        <v>0.9</v>
      </c>
      <c r="F113" s="13">
        <v>1.9</v>
      </c>
      <c r="H113" s="13">
        <v>1.4</v>
      </c>
      <c r="J113" s="13">
        <v>1.1</v>
      </c>
      <c r="K113" s="13">
        <v>1.2</v>
      </c>
      <c r="L113" s="13">
        <v>1.9</v>
      </c>
      <c r="M113" s="13">
        <v>4.2</v>
      </c>
    </row>
    <row r="114" spans="1:13" s="8" customFormat="1" ht="17.25">
      <c r="A114" s="8">
        <v>1983</v>
      </c>
      <c r="B114" s="13">
        <v>0.7</v>
      </c>
      <c r="C114" s="13">
        <v>0.9</v>
      </c>
      <c r="D114" s="13">
        <v>1.1</v>
      </c>
      <c r="E114" s="13">
        <v>1.2</v>
      </c>
      <c r="F114" s="13">
        <v>2.5</v>
      </c>
      <c r="H114" s="13">
        <v>1.8</v>
      </c>
      <c r="J114" s="13">
        <v>1.4</v>
      </c>
      <c r="K114" s="13">
        <v>1.6</v>
      </c>
      <c r="L114" s="13">
        <v>2.5</v>
      </c>
      <c r="M114" s="13">
        <v>5.1</v>
      </c>
    </row>
    <row r="115" spans="1:13" s="8" customFormat="1" ht="17.25">
      <c r="A115" s="8">
        <v>1984</v>
      </c>
      <c r="B115" s="13">
        <v>0.9</v>
      </c>
      <c r="C115" s="13">
        <v>1</v>
      </c>
      <c r="D115" s="13">
        <v>1.3</v>
      </c>
      <c r="E115" s="13">
        <v>1.4</v>
      </c>
      <c r="F115" s="13">
        <v>2.8</v>
      </c>
      <c r="H115" s="13">
        <v>2</v>
      </c>
      <c r="J115" s="13">
        <v>1.5</v>
      </c>
      <c r="K115" s="13">
        <v>1.8</v>
      </c>
      <c r="L115" s="13">
        <v>2.7</v>
      </c>
      <c r="M115" s="13">
        <v>5.7</v>
      </c>
    </row>
    <row r="116" spans="1:13" s="8" customFormat="1" ht="17.25">
      <c r="A116" s="8">
        <v>1985</v>
      </c>
      <c r="B116" s="13">
        <v>0.7</v>
      </c>
      <c r="C116" s="13">
        <v>0.9</v>
      </c>
      <c r="D116" s="13">
        <v>1.1</v>
      </c>
      <c r="E116" s="13">
        <v>1.2</v>
      </c>
      <c r="F116" s="13">
        <v>2.6</v>
      </c>
      <c r="H116" s="13">
        <v>1.8</v>
      </c>
      <c r="J116" s="13">
        <v>1.3</v>
      </c>
      <c r="K116" s="13">
        <v>1.6</v>
      </c>
      <c r="L116" s="13">
        <v>2.6</v>
      </c>
      <c r="M116" s="13">
        <v>5.2</v>
      </c>
    </row>
    <row r="117" spans="1:13" s="8" customFormat="1" ht="17.25">
      <c r="A117" s="8">
        <v>1986</v>
      </c>
      <c r="B117" s="13">
        <v>0.7</v>
      </c>
      <c r="C117" s="13">
        <v>0.9</v>
      </c>
      <c r="D117" s="13">
        <v>1.2</v>
      </c>
      <c r="E117" s="13">
        <v>1.3</v>
      </c>
      <c r="F117" s="13">
        <v>2.6</v>
      </c>
      <c r="H117" s="13">
        <v>1.9</v>
      </c>
      <c r="J117" s="13">
        <v>1.3</v>
      </c>
      <c r="K117" s="13">
        <v>1.7</v>
      </c>
      <c r="L117" s="13">
        <v>2.6</v>
      </c>
      <c r="M117" s="13">
        <v>4.6</v>
      </c>
    </row>
    <row r="118" spans="1:13" s="8" customFormat="1" ht="17.25">
      <c r="A118" s="8">
        <v>1987</v>
      </c>
      <c r="B118" s="13">
        <v>0.9</v>
      </c>
      <c r="C118" s="13">
        <v>1.1</v>
      </c>
      <c r="D118" s="13">
        <v>1.4</v>
      </c>
      <c r="E118" s="13">
        <v>1.6</v>
      </c>
      <c r="F118" s="13">
        <v>3.4</v>
      </c>
      <c r="H118" s="13">
        <v>2.4</v>
      </c>
      <c r="J118" s="13">
        <v>1.7</v>
      </c>
      <c r="K118" s="13">
        <v>2.1</v>
      </c>
      <c r="L118" s="13">
        <v>3.5</v>
      </c>
      <c r="M118" s="13">
        <v>6.7</v>
      </c>
    </row>
    <row r="119" spans="1:13" s="8" customFormat="1" ht="17.25">
      <c r="A119" s="8">
        <v>1988</v>
      </c>
      <c r="B119" s="13">
        <v>0.8</v>
      </c>
      <c r="C119" s="13">
        <v>1.1</v>
      </c>
      <c r="D119" s="13">
        <v>1.4</v>
      </c>
      <c r="E119" s="13">
        <v>1.5</v>
      </c>
      <c r="F119" s="13">
        <v>3.4</v>
      </c>
      <c r="H119" s="13">
        <v>2.4</v>
      </c>
      <c r="J119" s="13">
        <v>1.6</v>
      </c>
      <c r="K119" s="13">
        <v>2</v>
      </c>
      <c r="L119" s="13">
        <v>3.3</v>
      </c>
      <c r="M119" s="13">
        <v>6.4</v>
      </c>
    </row>
    <row r="120" spans="1:13" s="8" customFormat="1" ht="17.25">
      <c r="A120" s="8">
        <v>1989</v>
      </c>
      <c r="B120" s="13">
        <v>0.8</v>
      </c>
      <c r="C120" s="13">
        <v>1</v>
      </c>
      <c r="D120" s="13">
        <v>1.3</v>
      </c>
      <c r="E120" s="13">
        <v>1.4</v>
      </c>
      <c r="F120" s="13">
        <v>3.3</v>
      </c>
      <c r="H120" s="13">
        <v>2.3</v>
      </c>
      <c r="J120" s="13">
        <v>1.6</v>
      </c>
      <c r="K120" s="13">
        <v>2</v>
      </c>
      <c r="L120" s="13">
        <v>3.2</v>
      </c>
      <c r="M120" s="13">
        <v>6.3</v>
      </c>
    </row>
    <row r="121" spans="1:13" s="8" customFormat="1" ht="17.25">
      <c r="A121" s="8">
        <v>1990</v>
      </c>
      <c r="B121" s="13">
        <v>0.8</v>
      </c>
      <c r="C121" s="13">
        <v>1</v>
      </c>
      <c r="D121" s="13">
        <v>1.2</v>
      </c>
      <c r="E121" s="13">
        <v>1.4</v>
      </c>
      <c r="F121" s="13">
        <v>3.1</v>
      </c>
      <c r="H121" s="13">
        <v>2.1</v>
      </c>
      <c r="J121" s="13">
        <v>1.5</v>
      </c>
      <c r="K121" s="13">
        <v>1.9</v>
      </c>
      <c r="L121" s="13">
        <v>3</v>
      </c>
      <c r="M121" s="13">
        <v>6.1</v>
      </c>
    </row>
    <row r="122" spans="1:13" s="8" customFormat="1" ht="17.25">
      <c r="A122" s="8">
        <v>1991</v>
      </c>
      <c r="B122" s="13">
        <v>0.8</v>
      </c>
      <c r="C122" s="13">
        <v>0.9</v>
      </c>
      <c r="D122" s="13">
        <v>1.2</v>
      </c>
      <c r="E122" s="13">
        <v>1.3</v>
      </c>
      <c r="F122" s="13">
        <v>2.8</v>
      </c>
      <c r="H122" s="13">
        <v>2</v>
      </c>
      <c r="J122" s="13">
        <v>1.5</v>
      </c>
      <c r="K122" s="13">
        <v>1.8</v>
      </c>
      <c r="L122" s="13">
        <v>2.6</v>
      </c>
      <c r="M122" s="13">
        <v>5.7</v>
      </c>
    </row>
    <row r="123" spans="1:13" s="8" customFormat="1" ht="17.25">
      <c r="A123" s="8">
        <v>1992</v>
      </c>
      <c r="B123" s="13">
        <v>0.8</v>
      </c>
      <c r="C123" s="13">
        <v>0.9</v>
      </c>
      <c r="D123" s="13">
        <v>1.2</v>
      </c>
      <c r="E123" s="13">
        <v>1.3</v>
      </c>
      <c r="F123" s="13">
        <v>3.1</v>
      </c>
      <c r="H123" s="13">
        <v>2.1</v>
      </c>
      <c r="J123" s="13">
        <v>1.5</v>
      </c>
      <c r="K123" s="13">
        <v>1.9</v>
      </c>
      <c r="L123" s="13">
        <v>3</v>
      </c>
      <c r="M123" s="13">
        <v>6.3</v>
      </c>
    </row>
    <row r="124" spans="1:13" s="8" customFormat="1" ht="17.25">
      <c r="A124" s="8">
        <v>1993</v>
      </c>
      <c r="B124" s="13">
        <v>0.9</v>
      </c>
      <c r="C124" s="13">
        <v>1.1</v>
      </c>
      <c r="D124" s="13">
        <v>1.4</v>
      </c>
      <c r="E124" s="13">
        <v>1.5</v>
      </c>
      <c r="F124" s="13">
        <v>3.6</v>
      </c>
      <c r="H124" s="13">
        <v>2.5</v>
      </c>
      <c r="J124" s="13">
        <v>1.8</v>
      </c>
      <c r="K124" s="13">
        <v>2.2</v>
      </c>
      <c r="L124" s="13">
        <v>3.3</v>
      </c>
      <c r="M124" s="13">
        <v>7.4</v>
      </c>
    </row>
    <row r="125" spans="1:13" s="8" customFormat="1" ht="17.25">
      <c r="A125" s="8">
        <v>1994</v>
      </c>
      <c r="B125" s="13">
        <v>1</v>
      </c>
      <c r="C125" s="13">
        <v>1.1</v>
      </c>
      <c r="D125" s="13">
        <v>1.5</v>
      </c>
      <c r="E125" s="13">
        <v>1.6</v>
      </c>
      <c r="F125" s="13">
        <v>3.8</v>
      </c>
      <c r="H125" s="13">
        <v>2.6</v>
      </c>
      <c r="J125" s="13">
        <v>1.8</v>
      </c>
      <c r="K125" s="13">
        <v>2.2</v>
      </c>
      <c r="L125" s="13">
        <v>3.3</v>
      </c>
      <c r="M125" s="13">
        <v>8.2</v>
      </c>
    </row>
    <row r="126" spans="1:13" s="8" customFormat="1" ht="17.25">
      <c r="A126" s="8">
        <v>1995</v>
      </c>
      <c r="B126" s="13">
        <v>1</v>
      </c>
      <c r="C126" s="13">
        <v>1.1</v>
      </c>
      <c r="D126" s="13">
        <v>1.5</v>
      </c>
      <c r="E126" s="13">
        <v>1.7</v>
      </c>
      <c r="F126" s="13">
        <v>4.1</v>
      </c>
      <c r="H126" s="13">
        <v>2.8</v>
      </c>
      <c r="J126" s="13">
        <v>2</v>
      </c>
      <c r="K126" s="13">
        <v>2.5</v>
      </c>
      <c r="L126" s="13">
        <v>3.7</v>
      </c>
      <c r="M126" s="13">
        <v>8.4</v>
      </c>
    </row>
    <row r="127" spans="1:13" s="8" customFormat="1" ht="17.25">
      <c r="A127" s="8">
        <v>1996</v>
      </c>
      <c r="B127" s="13">
        <v>1</v>
      </c>
      <c r="C127" s="13">
        <v>1.2</v>
      </c>
      <c r="D127" s="13">
        <v>1.5</v>
      </c>
      <c r="E127" s="13">
        <v>1.7</v>
      </c>
      <c r="F127" s="13">
        <v>4.1</v>
      </c>
      <c r="H127" s="13">
        <v>2.8</v>
      </c>
      <c r="J127" s="13">
        <v>2</v>
      </c>
      <c r="K127" s="13">
        <v>2.5</v>
      </c>
      <c r="L127" s="13">
        <v>3.7</v>
      </c>
      <c r="M127" s="13">
        <v>8.1</v>
      </c>
    </row>
    <row r="128" spans="1:13" s="8" customFormat="1" ht="17.25">
      <c r="A128" s="8">
        <v>1997</v>
      </c>
      <c r="B128" s="13">
        <v>1</v>
      </c>
      <c r="C128" s="13">
        <v>1.1</v>
      </c>
      <c r="D128" s="13">
        <v>1.5</v>
      </c>
      <c r="E128" s="13">
        <v>1.7</v>
      </c>
      <c r="F128" s="13">
        <v>4.1</v>
      </c>
      <c r="H128" s="13">
        <v>2.8</v>
      </c>
      <c r="J128" s="13">
        <v>2</v>
      </c>
      <c r="K128" s="13">
        <v>2.5</v>
      </c>
      <c r="L128" s="13">
        <v>3.7</v>
      </c>
      <c r="M128" s="13">
        <v>7.6</v>
      </c>
    </row>
    <row r="129" spans="1:13" s="8" customFormat="1" ht="17.25">
      <c r="A129" s="8">
        <v>1998</v>
      </c>
      <c r="B129" s="13">
        <v>0.9</v>
      </c>
      <c r="C129" s="13">
        <v>1</v>
      </c>
      <c r="D129" s="13">
        <v>1.4</v>
      </c>
      <c r="E129" s="13">
        <v>1.5</v>
      </c>
      <c r="F129" s="13">
        <v>3.7</v>
      </c>
      <c r="H129" s="13">
        <v>2.6</v>
      </c>
      <c r="J129" s="13">
        <v>1.7</v>
      </c>
      <c r="K129" s="13">
        <v>2.2</v>
      </c>
      <c r="L129" s="13">
        <v>3.3</v>
      </c>
      <c r="M129" s="13">
        <v>6.7</v>
      </c>
    </row>
    <row r="130" spans="1:13" s="8" customFormat="1" ht="17.25">
      <c r="A130" s="8">
        <v>1999</v>
      </c>
      <c r="B130" s="13">
        <v>0.9</v>
      </c>
      <c r="C130" s="13">
        <v>1</v>
      </c>
      <c r="D130" s="13">
        <v>1.3</v>
      </c>
      <c r="E130" s="13">
        <v>1.4</v>
      </c>
      <c r="F130" s="13">
        <v>3.6</v>
      </c>
      <c r="H130" s="13">
        <v>2.5</v>
      </c>
      <c r="J130" s="13">
        <v>1.7</v>
      </c>
      <c r="K130" s="13">
        <v>2.2</v>
      </c>
      <c r="L130" s="13">
        <v>3.2</v>
      </c>
      <c r="M130" s="13">
        <v>6.3</v>
      </c>
    </row>
    <row r="131" spans="1:13" s="8" customFormat="1" ht="17.25">
      <c r="A131" s="8">
        <v>2000</v>
      </c>
      <c r="B131" s="13">
        <v>0.8</v>
      </c>
      <c r="C131" s="13">
        <v>1</v>
      </c>
      <c r="D131" s="13">
        <v>1.3</v>
      </c>
      <c r="E131" s="13">
        <v>1.4</v>
      </c>
      <c r="F131" s="13">
        <v>3.4</v>
      </c>
      <c r="H131" s="13">
        <v>2.4</v>
      </c>
      <c r="J131" s="13">
        <v>1.7</v>
      </c>
      <c r="K131" s="13">
        <v>2.1</v>
      </c>
      <c r="L131" s="13">
        <v>3</v>
      </c>
      <c r="M131" s="13">
        <v>5.7</v>
      </c>
    </row>
    <row r="132" spans="1:13" s="8" customFormat="1" ht="17.25">
      <c r="A132" s="8">
        <v>2001</v>
      </c>
      <c r="B132" s="13">
        <v>0.6</v>
      </c>
      <c r="C132" s="13">
        <v>0.7</v>
      </c>
      <c r="D132" s="13">
        <v>0.8</v>
      </c>
      <c r="E132" s="13">
        <v>1</v>
      </c>
      <c r="F132" s="13">
        <v>2.5</v>
      </c>
      <c r="H132" s="13">
        <v>1.7</v>
      </c>
      <c r="J132" s="13">
        <v>1.1</v>
      </c>
      <c r="K132" s="13">
        <v>1.4</v>
      </c>
      <c r="L132" s="13">
        <v>2.1</v>
      </c>
      <c r="M132" s="13">
        <v>5.1</v>
      </c>
    </row>
    <row r="133" spans="1:13" s="8" customFormat="1" ht="17.25">
      <c r="A133" s="8">
        <v>2002</v>
      </c>
      <c r="B133" s="13">
        <v>0.6</v>
      </c>
      <c r="C133" s="13">
        <v>0.6</v>
      </c>
      <c r="D133" s="13">
        <v>0.7</v>
      </c>
      <c r="E133" s="13">
        <v>0.9</v>
      </c>
      <c r="F133" s="13">
        <v>2.4</v>
      </c>
      <c r="H133" s="13">
        <v>1.6</v>
      </c>
      <c r="J133" s="13">
        <v>1</v>
      </c>
      <c r="K133" s="13">
        <v>1.3</v>
      </c>
      <c r="L133" s="13">
        <v>1.9</v>
      </c>
      <c r="M133" s="13">
        <v>5.2</v>
      </c>
    </row>
    <row r="134" spans="1:13" s="8" customFormat="1" ht="17.25">
      <c r="A134" s="8">
        <v>2003</v>
      </c>
      <c r="B134" s="13">
        <v>0.7</v>
      </c>
      <c r="C134" s="13">
        <v>0.8</v>
      </c>
      <c r="D134" s="13">
        <v>0.9</v>
      </c>
      <c r="E134" s="13">
        <v>1.1</v>
      </c>
      <c r="F134" s="13">
        <v>3.2</v>
      </c>
      <c r="H134" s="13">
        <v>2.1</v>
      </c>
      <c r="J134" s="13">
        <v>1.3</v>
      </c>
      <c r="K134" s="13">
        <v>1.6</v>
      </c>
      <c r="L134" s="13">
        <v>2.6</v>
      </c>
      <c r="M134" s="13">
        <v>6.9</v>
      </c>
    </row>
    <row r="135" spans="1:13" ht="17.25">
      <c r="A135" s="8">
        <v>2004</v>
      </c>
      <c r="B135" s="13">
        <v>0.9</v>
      </c>
      <c r="C135" s="13">
        <v>0.9</v>
      </c>
      <c r="D135" s="13">
        <v>1.1</v>
      </c>
      <c r="E135" s="13">
        <v>1.3</v>
      </c>
      <c r="F135" s="13">
        <v>3.8</v>
      </c>
      <c r="H135" s="13">
        <v>2.6</v>
      </c>
      <c r="J135" s="13">
        <v>1.5</v>
      </c>
      <c r="K135" s="13">
        <v>2</v>
      </c>
      <c r="L135" s="13">
        <v>3.1</v>
      </c>
      <c r="M135" s="13">
        <v>7.7</v>
      </c>
    </row>
    <row r="136" spans="1:13" ht="17.25">
      <c r="A136" s="8">
        <v>2005</v>
      </c>
      <c r="B136" s="13">
        <v>1.1</v>
      </c>
      <c r="C136" s="13">
        <v>1.1</v>
      </c>
      <c r="D136" s="13">
        <v>1.3</v>
      </c>
      <c r="E136" s="13">
        <v>1.6</v>
      </c>
      <c r="F136" s="13">
        <v>4.7</v>
      </c>
      <c r="H136" s="13">
        <v>3.2</v>
      </c>
      <c r="J136" s="13">
        <v>2</v>
      </c>
      <c r="K136" s="13">
        <v>2.5</v>
      </c>
      <c r="L136" s="13">
        <v>4</v>
      </c>
      <c r="M136" s="13">
        <v>8.7</v>
      </c>
    </row>
    <row r="137" spans="1:13" ht="17.25">
      <c r="A137" s="8">
        <v>2006</v>
      </c>
      <c r="B137" s="13">
        <v>1.2</v>
      </c>
      <c r="C137" s="13">
        <v>1.2</v>
      </c>
      <c r="D137" s="13">
        <v>1.5</v>
      </c>
      <c r="E137" s="13">
        <v>1.7</v>
      </c>
      <c r="F137" s="13">
        <v>5</v>
      </c>
      <c r="H137" s="13">
        <v>3.4</v>
      </c>
      <c r="J137" s="13">
        <v>2.1</v>
      </c>
      <c r="K137" s="13">
        <v>2.7</v>
      </c>
      <c r="L137" s="13">
        <v>4.2</v>
      </c>
      <c r="M137" s="13">
        <v>8.8</v>
      </c>
    </row>
    <row r="138" spans="1:13" ht="17.25">
      <c r="A138" s="8">
        <v>2007</v>
      </c>
      <c r="B138" s="13">
        <v>1</v>
      </c>
      <c r="C138" s="13">
        <v>1</v>
      </c>
      <c r="D138" s="13">
        <v>1.3</v>
      </c>
      <c r="E138" s="13">
        <v>1.5</v>
      </c>
      <c r="F138" s="13">
        <v>4.1</v>
      </c>
      <c r="H138" s="13">
        <v>2.9</v>
      </c>
      <c r="J138" s="13">
        <v>1.8</v>
      </c>
      <c r="K138" s="13">
        <v>2.3</v>
      </c>
      <c r="L138" s="13">
        <v>3.5</v>
      </c>
      <c r="M138" s="13">
        <v>7.2</v>
      </c>
    </row>
    <row r="139" spans="1:13" ht="17.25">
      <c r="A139" s="8">
        <v>2008</v>
      </c>
      <c r="B139" s="13">
        <v>0.6</v>
      </c>
      <c r="C139" s="13">
        <v>0.6</v>
      </c>
      <c r="D139" s="13">
        <v>0.8</v>
      </c>
      <c r="E139" s="13">
        <v>0.9</v>
      </c>
      <c r="F139" s="13">
        <v>2.7</v>
      </c>
      <c r="H139" s="13">
        <v>1.8</v>
      </c>
      <c r="J139" s="13">
        <v>1.1</v>
      </c>
      <c r="K139" s="13">
        <v>1.4</v>
      </c>
      <c r="L139" s="13">
        <v>2.1</v>
      </c>
      <c r="M139" s="13">
        <v>5.5</v>
      </c>
    </row>
    <row r="140" spans="1:13" ht="17.25">
      <c r="A140" s="8">
        <v>2009</v>
      </c>
      <c r="B140" s="13">
        <v>0.5</v>
      </c>
      <c r="C140" s="13">
        <v>0.5</v>
      </c>
      <c r="D140" s="13">
        <v>0.6</v>
      </c>
      <c r="E140" s="13">
        <v>0.7</v>
      </c>
      <c r="F140" s="13">
        <v>2.3</v>
      </c>
      <c r="H140" s="13">
        <v>1.5</v>
      </c>
      <c r="J140" s="13">
        <v>0.9</v>
      </c>
      <c r="K140" s="13">
        <v>1.1</v>
      </c>
      <c r="L140" s="13">
        <v>1.7</v>
      </c>
      <c r="M140" s="13">
        <v>5.2</v>
      </c>
    </row>
    <row r="142" spans="1:13" s="8" customFormat="1" ht="17.25">
      <c r="A142" s="7" t="s">
        <v>20</v>
      </c>
      <c r="B142" s="7"/>
      <c r="C142" s="7"/>
      <c r="D142" s="7"/>
      <c r="E142" s="7"/>
      <c r="F142" s="7"/>
      <c r="G142" s="18"/>
      <c r="H142" s="7"/>
      <c r="I142" s="18"/>
      <c r="J142" s="7"/>
      <c r="K142" s="7"/>
      <c r="L142" s="7"/>
      <c r="M142" s="7"/>
    </row>
    <row r="143" spans="1:13" s="8" customFormat="1" ht="17.25">
      <c r="A143" s="16"/>
      <c r="B143" s="16"/>
      <c r="C143" s="16"/>
      <c r="D143" s="16"/>
      <c r="E143" s="16"/>
      <c r="F143" s="16"/>
      <c r="H143" s="7"/>
      <c r="J143" s="16"/>
      <c r="K143" s="16"/>
      <c r="L143" s="16"/>
      <c r="M143" s="16"/>
    </row>
    <row r="144" spans="1:13" s="8" customFormat="1" ht="17.25">
      <c r="A144" s="8">
        <v>1979</v>
      </c>
      <c r="B144" s="13">
        <v>1.3</v>
      </c>
      <c r="C144" s="13">
        <v>1.1</v>
      </c>
      <c r="D144" s="13">
        <v>1</v>
      </c>
      <c r="E144" s="13">
        <v>0.8</v>
      </c>
      <c r="F144" s="13">
        <v>0.6</v>
      </c>
      <c r="H144" s="13">
        <v>0.8</v>
      </c>
      <c r="J144" s="13">
        <v>0.7</v>
      </c>
      <c r="K144" s="13">
        <v>0.7</v>
      </c>
      <c r="L144" s="13">
        <v>0.6</v>
      </c>
      <c r="M144" s="13">
        <v>0.4</v>
      </c>
    </row>
    <row r="145" spans="1:13" s="8" customFormat="1" ht="17.25">
      <c r="A145" s="8">
        <v>1980</v>
      </c>
      <c r="B145" s="13">
        <v>1.2</v>
      </c>
      <c r="C145" s="13">
        <v>1</v>
      </c>
      <c r="D145" s="13">
        <v>0.8</v>
      </c>
      <c r="E145" s="13">
        <v>0.7</v>
      </c>
      <c r="F145" s="13">
        <v>0.6</v>
      </c>
      <c r="H145" s="13">
        <v>0.7</v>
      </c>
      <c r="J145" s="13">
        <v>0.7</v>
      </c>
      <c r="K145" s="13">
        <v>0.6</v>
      </c>
      <c r="L145" s="13">
        <v>0.6</v>
      </c>
      <c r="M145" s="13">
        <v>0.4</v>
      </c>
    </row>
    <row r="146" spans="1:13" s="8" customFormat="1" ht="17.25">
      <c r="A146" s="8">
        <v>1981</v>
      </c>
      <c r="B146" s="13">
        <v>1.1</v>
      </c>
      <c r="C146" s="13">
        <v>0.9</v>
      </c>
      <c r="D146" s="13">
        <v>0.8</v>
      </c>
      <c r="E146" s="13">
        <v>0.6</v>
      </c>
      <c r="F146" s="13">
        <v>0.5</v>
      </c>
      <c r="H146" s="13">
        <v>0.6</v>
      </c>
      <c r="J146" s="13">
        <v>0.6</v>
      </c>
      <c r="K146" s="13">
        <v>0.5</v>
      </c>
      <c r="L146" s="13">
        <v>0.5</v>
      </c>
      <c r="M146" s="13">
        <v>0.3</v>
      </c>
    </row>
    <row r="147" spans="1:13" s="8" customFormat="1" ht="17.25">
      <c r="A147" s="8">
        <v>1982</v>
      </c>
      <c r="B147" s="13">
        <v>1.1</v>
      </c>
      <c r="C147" s="13">
        <v>0.9</v>
      </c>
      <c r="D147" s="13">
        <v>0.7</v>
      </c>
      <c r="E147" s="13">
        <v>0.6</v>
      </c>
      <c r="F147" s="13">
        <v>0.5</v>
      </c>
      <c r="H147" s="13">
        <v>0.6</v>
      </c>
      <c r="J147" s="13">
        <v>0.6</v>
      </c>
      <c r="K147" s="13">
        <v>0.5</v>
      </c>
      <c r="L147" s="13">
        <v>0.5</v>
      </c>
      <c r="M147" s="13">
        <v>0.3</v>
      </c>
    </row>
    <row r="148" spans="1:13" s="8" customFormat="1" ht="17.25">
      <c r="A148" s="8">
        <v>1983</v>
      </c>
      <c r="B148" s="13">
        <v>1.5</v>
      </c>
      <c r="C148" s="13">
        <v>1.1</v>
      </c>
      <c r="D148" s="13">
        <v>0.9</v>
      </c>
      <c r="E148" s="13">
        <v>0.8</v>
      </c>
      <c r="F148" s="13">
        <v>0.5</v>
      </c>
      <c r="H148" s="13">
        <v>0.8</v>
      </c>
      <c r="J148" s="13">
        <v>0.7</v>
      </c>
      <c r="K148" s="13">
        <v>0.6</v>
      </c>
      <c r="L148" s="13">
        <v>0.5</v>
      </c>
      <c r="M148" s="13">
        <v>0.3</v>
      </c>
    </row>
    <row r="149" spans="1:13" s="8" customFormat="1" ht="17.25">
      <c r="A149" s="8">
        <v>1984</v>
      </c>
      <c r="B149" s="13">
        <v>1.8</v>
      </c>
      <c r="C149" s="13">
        <v>1.2</v>
      </c>
      <c r="D149" s="13">
        <v>1</v>
      </c>
      <c r="E149" s="13">
        <v>0.8</v>
      </c>
      <c r="F149" s="13">
        <v>0.6</v>
      </c>
      <c r="H149" s="13">
        <v>0.9</v>
      </c>
      <c r="J149" s="13">
        <v>0.7</v>
      </c>
      <c r="K149" s="13">
        <v>0.7</v>
      </c>
      <c r="L149" s="13">
        <v>0.6</v>
      </c>
      <c r="M149" s="13">
        <v>0.4</v>
      </c>
    </row>
    <row r="150" spans="1:13" s="8" customFormat="1" ht="17.25">
      <c r="A150" s="8">
        <v>1985</v>
      </c>
      <c r="B150" s="13">
        <v>1.8</v>
      </c>
      <c r="C150" s="13">
        <v>1.2</v>
      </c>
      <c r="D150" s="13">
        <v>1</v>
      </c>
      <c r="E150" s="13">
        <v>0.8</v>
      </c>
      <c r="F150" s="13">
        <v>0.6</v>
      </c>
      <c r="H150" s="13">
        <v>0.8</v>
      </c>
      <c r="J150" s="13">
        <v>0.7</v>
      </c>
      <c r="K150" s="13">
        <v>0.6</v>
      </c>
      <c r="L150" s="13">
        <v>0.6</v>
      </c>
      <c r="M150" s="13">
        <v>0.4</v>
      </c>
    </row>
    <row r="151" spans="1:13" s="8" customFormat="1" ht="17.25">
      <c r="A151" s="8">
        <v>1986</v>
      </c>
      <c r="B151" s="13">
        <v>1.6</v>
      </c>
      <c r="C151" s="13">
        <v>1.1</v>
      </c>
      <c r="D151" s="13">
        <v>0.9</v>
      </c>
      <c r="E151" s="13">
        <v>0.8</v>
      </c>
      <c r="F151" s="13">
        <v>0.5</v>
      </c>
      <c r="H151" s="13">
        <v>0.8</v>
      </c>
      <c r="J151" s="13">
        <v>0.7</v>
      </c>
      <c r="K151" s="13">
        <v>0.6</v>
      </c>
      <c r="L151" s="13">
        <v>0.5</v>
      </c>
      <c r="M151" s="13">
        <v>0.3</v>
      </c>
    </row>
    <row r="152" spans="1:13" s="8" customFormat="1" ht="17.25">
      <c r="A152" s="8">
        <v>1987</v>
      </c>
      <c r="B152" s="13">
        <v>1.6</v>
      </c>
      <c r="C152" s="13">
        <v>1.1</v>
      </c>
      <c r="D152" s="13">
        <v>0.9</v>
      </c>
      <c r="E152" s="13">
        <v>0.8</v>
      </c>
      <c r="F152" s="13">
        <v>0.6</v>
      </c>
      <c r="H152" s="13">
        <v>0.8</v>
      </c>
      <c r="J152" s="13">
        <v>0.7</v>
      </c>
      <c r="K152" s="13">
        <v>0.6</v>
      </c>
      <c r="L152" s="13">
        <v>0.5</v>
      </c>
      <c r="M152" s="13">
        <v>0.3</v>
      </c>
    </row>
    <row r="153" spans="1:13" s="8" customFormat="1" ht="17.25">
      <c r="A153" s="8">
        <v>1988</v>
      </c>
      <c r="B153" s="13">
        <v>1.5</v>
      </c>
      <c r="C153" s="13">
        <v>1.1</v>
      </c>
      <c r="D153" s="13">
        <v>0.9</v>
      </c>
      <c r="E153" s="13">
        <v>0.8</v>
      </c>
      <c r="F153" s="13">
        <v>0.5</v>
      </c>
      <c r="H153" s="13">
        <v>0.7</v>
      </c>
      <c r="J153" s="13">
        <v>0.7</v>
      </c>
      <c r="K153" s="13">
        <v>0.6</v>
      </c>
      <c r="L153" s="13">
        <v>0.5</v>
      </c>
      <c r="M153" s="13">
        <v>0.3</v>
      </c>
    </row>
    <row r="154" spans="1:13" s="8" customFormat="1" ht="17.25">
      <c r="A154" s="8">
        <v>1989</v>
      </c>
      <c r="B154" s="13">
        <v>1.4</v>
      </c>
      <c r="C154" s="13">
        <v>1.1</v>
      </c>
      <c r="D154" s="13">
        <v>0.9</v>
      </c>
      <c r="E154" s="13">
        <v>0.8</v>
      </c>
      <c r="F154" s="13">
        <v>0.5</v>
      </c>
      <c r="H154" s="13">
        <v>0.7</v>
      </c>
      <c r="J154" s="13">
        <v>0.7</v>
      </c>
      <c r="K154" s="13">
        <v>0.6</v>
      </c>
      <c r="L154" s="13">
        <v>0.5</v>
      </c>
      <c r="M154" s="13">
        <v>0.3</v>
      </c>
    </row>
    <row r="155" spans="1:13" s="8" customFormat="1" ht="17.25">
      <c r="A155" s="8">
        <v>1990</v>
      </c>
      <c r="B155" s="13">
        <v>1.4</v>
      </c>
      <c r="C155" s="13">
        <v>1</v>
      </c>
      <c r="D155" s="13">
        <v>0.8</v>
      </c>
      <c r="E155" s="13">
        <v>0.7</v>
      </c>
      <c r="F155" s="13">
        <v>0.5</v>
      </c>
      <c r="H155" s="13">
        <v>0.7</v>
      </c>
      <c r="J155" s="13">
        <v>0.6</v>
      </c>
      <c r="K155" s="13">
        <v>0.6</v>
      </c>
      <c r="L155" s="13">
        <v>0.5</v>
      </c>
      <c r="M155" s="13">
        <v>0.3</v>
      </c>
    </row>
    <row r="156" spans="1:13" s="8" customFormat="1" ht="17.25">
      <c r="A156" s="8">
        <v>1991</v>
      </c>
      <c r="B156" s="13">
        <v>1.6</v>
      </c>
      <c r="C156" s="13">
        <v>1.2</v>
      </c>
      <c r="D156" s="13">
        <v>1</v>
      </c>
      <c r="E156" s="13">
        <v>0.8</v>
      </c>
      <c r="F156" s="13">
        <v>0.6</v>
      </c>
      <c r="H156" s="13">
        <v>0.8</v>
      </c>
      <c r="J156" s="13">
        <v>0.7</v>
      </c>
      <c r="K156" s="13">
        <v>0.6</v>
      </c>
      <c r="L156" s="13">
        <v>0.5</v>
      </c>
      <c r="M156" s="13">
        <v>0.3</v>
      </c>
    </row>
    <row r="157" spans="1:13" s="8" customFormat="1" ht="17.25">
      <c r="A157" s="8">
        <v>1992</v>
      </c>
      <c r="B157" s="13">
        <v>1.7</v>
      </c>
      <c r="C157" s="13">
        <v>1.3</v>
      </c>
      <c r="D157" s="13">
        <v>1</v>
      </c>
      <c r="E157" s="13">
        <v>0.9</v>
      </c>
      <c r="F157" s="13">
        <v>0.6</v>
      </c>
      <c r="H157" s="13">
        <v>0.9</v>
      </c>
      <c r="J157" s="13">
        <v>0.8</v>
      </c>
      <c r="K157" s="13">
        <v>0.7</v>
      </c>
      <c r="L157" s="13">
        <v>0.6</v>
      </c>
      <c r="M157" s="13">
        <v>0.3</v>
      </c>
    </row>
    <row r="158" spans="1:13" s="8" customFormat="1" ht="17.25">
      <c r="A158" s="8">
        <v>1993</v>
      </c>
      <c r="B158" s="13">
        <v>1.8</v>
      </c>
      <c r="C158" s="13">
        <v>1.3</v>
      </c>
      <c r="D158" s="13">
        <v>1.1</v>
      </c>
      <c r="E158" s="13">
        <v>0.9</v>
      </c>
      <c r="F158" s="13">
        <v>0.6</v>
      </c>
      <c r="H158" s="13">
        <v>0.9</v>
      </c>
      <c r="J158" s="13">
        <v>0.8</v>
      </c>
      <c r="K158" s="13">
        <v>0.7</v>
      </c>
      <c r="L158" s="13">
        <v>0.6</v>
      </c>
      <c r="M158" s="13">
        <v>0.3</v>
      </c>
    </row>
    <row r="159" spans="1:13" s="8" customFormat="1" ht="17.25">
      <c r="A159" s="8">
        <v>1994</v>
      </c>
      <c r="B159" s="13">
        <v>2</v>
      </c>
      <c r="C159" s="13">
        <v>1.5</v>
      </c>
      <c r="D159" s="13">
        <v>1.2</v>
      </c>
      <c r="E159" s="13">
        <v>1</v>
      </c>
      <c r="F159" s="13">
        <v>0.6</v>
      </c>
      <c r="H159" s="13">
        <v>1</v>
      </c>
      <c r="J159" s="13">
        <v>0.8</v>
      </c>
      <c r="K159" s="13">
        <v>0.8</v>
      </c>
      <c r="L159" s="13">
        <v>0.6</v>
      </c>
      <c r="M159" s="13">
        <v>0.3</v>
      </c>
    </row>
    <row r="160" spans="1:13" s="8" customFormat="1" ht="17.25">
      <c r="A160" s="8">
        <v>1995</v>
      </c>
      <c r="B160" s="13">
        <v>1.9</v>
      </c>
      <c r="C160" s="13">
        <v>1.4</v>
      </c>
      <c r="D160" s="13">
        <v>1.1</v>
      </c>
      <c r="E160" s="13">
        <v>0.9</v>
      </c>
      <c r="F160" s="13">
        <v>0.6</v>
      </c>
      <c r="H160" s="13">
        <v>0.9</v>
      </c>
      <c r="J160" s="13">
        <v>0.8</v>
      </c>
      <c r="K160" s="13">
        <v>0.7</v>
      </c>
      <c r="L160" s="13">
        <v>0.6</v>
      </c>
      <c r="M160" s="13">
        <v>0.3</v>
      </c>
    </row>
    <row r="161" spans="1:13" s="8" customFormat="1" ht="17.25">
      <c r="A161" s="8">
        <v>1996</v>
      </c>
      <c r="B161" s="13">
        <v>1.8</v>
      </c>
      <c r="C161" s="13">
        <v>1.3</v>
      </c>
      <c r="D161" s="13">
        <v>1</v>
      </c>
      <c r="E161" s="13">
        <v>0.8</v>
      </c>
      <c r="F161" s="13">
        <v>0.5</v>
      </c>
      <c r="H161" s="13">
        <v>0.8</v>
      </c>
      <c r="J161" s="13">
        <v>0.7</v>
      </c>
      <c r="K161" s="13">
        <v>0.6</v>
      </c>
      <c r="L161" s="13">
        <v>0.5</v>
      </c>
      <c r="M161" s="13">
        <v>0.3</v>
      </c>
    </row>
    <row r="162" spans="1:13" s="8" customFormat="1" ht="17.25">
      <c r="A162" s="8">
        <v>1997</v>
      </c>
      <c r="B162" s="13">
        <v>1.9</v>
      </c>
      <c r="C162" s="13">
        <v>1.3</v>
      </c>
      <c r="D162" s="13">
        <v>1</v>
      </c>
      <c r="E162" s="13">
        <v>0.9</v>
      </c>
      <c r="F162" s="13">
        <v>0.5</v>
      </c>
      <c r="H162" s="13">
        <v>0.8</v>
      </c>
      <c r="J162" s="13">
        <v>0.8</v>
      </c>
      <c r="K162" s="13">
        <v>0.7</v>
      </c>
      <c r="L162" s="13">
        <v>0.5</v>
      </c>
      <c r="M162" s="13">
        <v>0.3</v>
      </c>
    </row>
    <row r="163" spans="1:13" s="8" customFormat="1" ht="17.25">
      <c r="A163" s="8">
        <v>1998</v>
      </c>
      <c r="B163" s="13">
        <v>1.8</v>
      </c>
      <c r="C163" s="13">
        <v>1.3</v>
      </c>
      <c r="D163" s="13">
        <v>1.1</v>
      </c>
      <c r="E163" s="13">
        <v>0.9</v>
      </c>
      <c r="F163" s="13">
        <v>0.5</v>
      </c>
      <c r="H163" s="13">
        <v>0.8</v>
      </c>
      <c r="J163" s="13">
        <v>0.8</v>
      </c>
      <c r="K163" s="13">
        <v>0.7</v>
      </c>
      <c r="L163" s="13">
        <v>0.5</v>
      </c>
      <c r="M163" s="13">
        <v>0.2</v>
      </c>
    </row>
    <row r="164" spans="1:13" s="8" customFormat="1" ht="17.25">
      <c r="A164" s="8">
        <v>1999</v>
      </c>
      <c r="B164" s="13">
        <v>1.8</v>
      </c>
      <c r="C164" s="13">
        <v>1.3</v>
      </c>
      <c r="D164" s="13">
        <v>1</v>
      </c>
      <c r="E164" s="13">
        <v>0.8</v>
      </c>
      <c r="F164" s="13">
        <v>0.5</v>
      </c>
      <c r="H164" s="13">
        <v>0.8</v>
      </c>
      <c r="J164" s="13">
        <v>0.7</v>
      </c>
      <c r="K164" s="13">
        <v>0.6</v>
      </c>
      <c r="L164" s="13">
        <v>0.5</v>
      </c>
      <c r="M164" s="13">
        <v>0.2</v>
      </c>
    </row>
    <row r="165" spans="1:13" s="8" customFormat="1" ht="17.25">
      <c r="A165" s="8">
        <v>2000</v>
      </c>
      <c r="B165" s="13">
        <v>1.8</v>
      </c>
      <c r="C165" s="13">
        <v>1.2</v>
      </c>
      <c r="D165" s="13">
        <v>1</v>
      </c>
      <c r="E165" s="13">
        <v>0.8</v>
      </c>
      <c r="F165" s="13">
        <v>0.5</v>
      </c>
      <c r="H165" s="13">
        <v>0.8</v>
      </c>
      <c r="J165" s="13">
        <v>0.7</v>
      </c>
      <c r="K165" s="13">
        <v>0.6</v>
      </c>
      <c r="L165" s="13">
        <v>0.5</v>
      </c>
      <c r="M165" s="13">
        <v>0.2</v>
      </c>
    </row>
    <row r="166" spans="1:13" s="8" customFormat="1" ht="17.25">
      <c r="A166" s="8">
        <v>2001</v>
      </c>
      <c r="B166" s="13">
        <v>1.7</v>
      </c>
      <c r="C166" s="13">
        <v>1.2</v>
      </c>
      <c r="D166" s="13">
        <v>1</v>
      </c>
      <c r="E166" s="13">
        <v>0.8</v>
      </c>
      <c r="F166" s="13">
        <v>0.5</v>
      </c>
      <c r="H166" s="13">
        <v>0.8</v>
      </c>
      <c r="J166" s="13">
        <v>0.7</v>
      </c>
      <c r="K166" s="13">
        <v>0.6</v>
      </c>
      <c r="L166" s="13">
        <v>0.5</v>
      </c>
      <c r="M166" s="13">
        <v>0.2</v>
      </c>
    </row>
    <row r="167" spans="1:13" s="8" customFormat="1" ht="17.25">
      <c r="A167" s="8">
        <v>2002</v>
      </c>
      <c r="B167" s="13">
        <v>1.8</v>
      </c>
      <c r="C167" s="13">
        <v>1.2</v>
      </c>
      <c r="D167" s="13">
        <v>1</v>
      </c>
      <c r="E167" s="13">
        <v>0.8</v>
      </c>
      <c r="F167" s="13">
        <v>0.5</v>
      </c>
      <c r="H167" s="13">
        <v>0.8</v>
      </c>
      <c r="J167" s="13">
        <v>0.7</v>
      </c>
      <c r="K167" s="13">
        <v>0.6</v>
      </c>
      <c r="L167" s="13">
        <v>0.5</v>
      </c>
      <c r="M167" s="13">
        <v>0.2</v>
      </c>
    </row>
    <row r="168" spans="1:13" s="8" customFormat="1" ht="17.25">
      <c r="A168" s="8">
        <v>2003</v>
      </c>
      <c r="B168" s="13">
        <v>1.8</v>
      </c>
      <c r="C168" s="13">
        <v>1.2</v>
      </c>
      <c r="D168" s="13">
        <v>1</v>
      </c>
      <c r="E168" s="13">
        <v>0.8</v>
      </c>
      <c r="F168" s="13">
        <v>0.5</v>
      </c>
      <c r="H168" s="13">
        <v>0.8</v>
      </c>
      <c r="J168" s="13">
        <v>0.7</v>
      </c>
      <c r="K168" s="13">
        <v>0.6</v>
      </c>
      <c r="L168" s="13">
        <v>0.5</v>
      </c>
      <c r="M168" s="13">
        <v>0.2</v>
      </c>
    </row>
    <row r="169" spans="1:13" ht="17.25">
      <c r="A169" s="8">
        <v>2004</v>
      </c>
      <c r="B169" s="13">
        <v>1.5</v>
      </c>
      <c r="C169" s="13">
        <v>1.1</v>
      </c>
      <c r="D169" s="13">
        <v>0.9</v>
      </c>
      <c r="E169" s="13">
        <v>0.8</v>
      </c>
      <c r="F169" s="13">
        <v>0.5</v>
      </c>
      <c r="H169" s="13">
        <v>0.7</v>
      </c>
      <c r="J169" s="13">
        <v>0.7</v>
      </c>
      <c r="K169" s="13">
        <v>0.6</v>
      </c>
      <c r="L169" s="13">
        <v>0.5</v>
      </c>
      <c r="M169" s="13">
        <v>0.2</v>
      </c>
    </row>
    <row r="170" spans="1:13" ht="17.25">
      <c r="A170" s="8">
        <v>2005</v>
      </c>
      <c r="B170" s="13">
        <v>1.6</v>
      </c>
      <c r="C170" s="13">
        <v>1.1</v>
      </c>
      <c r="D170" s="13">
        <v>0.9</v>
      </c>
      <c r="E170" s="13">
        <v>0.7</v>
      </c>
      <c r="F170" s="13">
        <v>0.4</v>
      </c>
      <c r="H170" s="13">
        <v>0.7</v>
      </c>
      <c r="J170" s="13">
        <v>0.6</v>
      </c>
      <c r="K170" s="13">
        <v>0.5</v>
      </c>
      <c r="L170" s="13">
        <v>0.4</v>
      </c>
      <c r="M170" s="13">
        <v>0.2</v>
      </c>
    </row>
    <row r="171" spans="1:13" ht="17.25">
      <c r="A171" s="8">
        <v>2006</v>
      </c>
      <c r="B171" s="13">
        <v>1.6</v>
      </c>
      <c r="C171" s="13">
        <v>1</v>
      </c>
      <c r="D171" s="13">
        <v>0.8</v>
      </c>
      <c r="E171" s="13">
        <v>0.7</v>
      </c>
      <c r="F171" s="13">
        <v>0.4</v>
      </c>
      <c r="H171" s="13">
        <v>0.6</v>
      </c>
      <c r="J171" s="13">
        <v>0.6</v>
      </c>
      <c r="K171" s="13">
        <v>0.5</v>
      </c>
      <c r="L171" s="13">
        <v>0.4</v>
      </c>
      <c r="M171" s="13">
        <v>0.2</v>
      </c>
    </row>
    <row r="172" spans="1:13" ht="17.25">
      <c r="A172" s="8">
        <v>2007</v>
      </c>
      <c r="B172" s="13">
        <v>1.2</v>
      </c>
      <c r="C172" s="13">
        <v>0.8</v>
      </c>
      <c r="D172" s="13">
        <v>0.7</v>
      </c>
      <c r="E172" s="13">
        <v>0.6</v>
      </c>
      <c r="F172" s="13">
        <v>0.3</v>
      </c>
      <c r="H172" s="13">
        <v>0.5</v>
      </c>
      <c r="J172" s="13">
        <v>0.5</v>
      </c>
      <c r="K172" s="13">
        <v>0.4</v>
      </c>
      <c r="L172" s="13">
        <v>0.3</v>
      </c>
      <c r="M172" s="13">
        <v>0.1</v>
      </c>
    </row>
    <row r="173" spans="1:13" ht="17.25">
      <c r="A173" s="8">
        <v>2008</v>
      </c>
      <c r="B173" s="13">
        <v>1.3</v>
      </c>
      <c r="C173" s="13">
        <v>0.9</v>
      </c>
      <c r="D173" s="13">
        <v>0.7</v>
      </c>
      <c r="E173" s="13">
        <v>0.6</v>
      </c>
      <c r="F173" s="13">
        <v>0.4</v>
      </c>
      <c r="H173" s="13">
        <v>0.6</v>
      </c>
      <c r="J173" s="13">
        <v>0.5</v>
      </c>
      <c r="K173" s="13">
        <v>0.4</v>
      </c>
      <c r="L173" s="13">
        <v>0.4</v>
      </c>
      <c r="M173" s="13">
        <v>0.2</v>
      </c>
    </row>
    <row r="174" spans="1:15" ht="19.5" customHeight="1">
      <c r="A174" s="8">
        <v>2009</v>
      </c>
      <c r="B174" s="13">
        <v>1.5</v>
      </c>
      <c r="C174" s="13">
        <v>0.9</v>
      </c>
      <c r="D174" s="13">
        <v>0.8</v>
      </c>
      <c r="E174" s="13">
        <v>0.6</v>
      </c>
      <c r="F174" s="13">
        <v>0.4</v>
      </c>
      <c r="H174" s="13">
        <v>0.6</v>
      </c>
      <c r="J174" s="13">
        <v>0.5</v>
      </c>
      <c r="K174" s="13">
        <v>0.5</v>
      </c>
      <c r="L174" s="13">
        <v>0.4</v>
      </c>
      <c r="M174" s="13">
        <v>0.2</v>
      </c>
      <c r="O174" s="17"/>
    </row>
    <row r="175" spans="1:13" ht="8.25" customHeight="1">
      <c r="A175" s="5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5" ht="29.25" customHeight="1">
      <c r="A176" s="5" t="s">
        <v>6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O176" s="19" t="s">
        <v>24</v>
      </c>
    </row>
    <row r="177" spans="2:13" ht="17.2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</sheetData>
  <sheetProtection/>
  <mergeCells count="1">
    <mergeCell ref="A1:M1"/>
  </mergeCells>
  <hyperlinks>
    <hyperlink ref="O176" location="'Contents and Notes'!A1" display="Return To Contents and Notes"/>
  </hyperlinks>
  <printOptions/>
  <pageMargins left="0.75" right="0.75" top="1" bottom="1" header="0.5" footer="0.5"/>
  <pageSetup fitToHeight="3" fitToWidth="1" horizontalDpi="600" verticalDpi="600" orientation="portrait" pageOrder="overThenDown" scale="47" r:id="rId1"/>
  <rowBreaks count="1" manualBreakCount="1">
    <brk id="14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8"/>
  <sheetViews>
    <sheetView zoomScale="75" zoomScaleNormal="75" zoomScaleSheetLayoutView="75" zoomScalePageLayoutView="0" workbookViewId="0" topLeftCell="A1">
      <selection activeCell="A1" sqref="A1:M1"/>
    </sheetView>
  </sheetViews>
  <sheetFormatPr defaultColWidth="9.140625" defaultRowHeight="12.75"/>
  <cols>
    <col min="1" max="1" width="11.421875" style="2" customWidth="1"/>
    <col min="2" max="5" width="12.7109375" style="2" customWidth="1"/>
    <col min="6" max="6" width="13.421875" style="2" customWidth="1"/>
    <col min="7" max="7" width="1.7109375" style="2" customWidth="1"/>
    <col min="8" max="8" width="13.421875" style="2" customWidth="1"/>
    <col min="9" max="9" width="1.7109375" style="2" customWidth="1"/>
    <col min="10" max="11" width="16.00390625" style="2" customWidth="1"/>
    <col min="12" max="12" width="18.00390625" style="2" customWidth="1"/>
    <col min="13" max="13" width="15.421875" style="2" customWidth="1"/>
    <col min="14" max="16384" width="8.8515625" style="2" customWidth="1"/>
  </cols>
  <sheetData>
    <row r="1" spans="1:13" ht="49.5" customHeight="1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5" ht="34.5">
      <c r="A3" s="4" t="s">
        <v>8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/>
      <c r="H3" s="12" t="s">
        <v>7</v>
      </c>
      <c r="I3" s="12"/>
      <c r="J3" s="12" t="s">
        <v>11</v>
      </c>
      <c r="K3" s="12" t="s">
        <v>12</v>
      </c>
      <c r="L3" s="12" t="s">
        <v>9</v>
      </c>
      <c r="M3" s="12" t="s">
        <v>10</v>
      </c>
      <c r="O3" s="19"/>
    </row>
    <row r="4" spans="1:13" ht="7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6" spans="1:13" s="8" customFormat="1" ht="17.25">
      <c r="A6" s="7" t="s">
        <v>5</v>
      </c>
      <c r="B6" s="7"/>
      <c r="C6" s="7"/>
      <c r="D6" s="7"/>
      <c r="E6" s="7"/>
      <c r="F6" s="7"/>
      <c r="G6" s="18"/>
      <c r="H6" s="7"/>
      <c r="I6" s="18"/>
      <c r="J6" s="7"/>
      <c r="K6" s="7"/>
      <c r="L6" s="7"/>
      <c r="M6" s="7"/>
    </row>
    <row r="7" spans="1:13" s="8" customFormat="1" ht="17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5" s="8" customFormat="1" ht="17.25">
      <c r="A8" s="8">
        <v>1979</v>
      </c>
      <c r="B8" s="13">
        <v>17.990000000000002</v>
      </c>
      <c r="C8" s="13">
        <v>15.877</v>
      </c>
      <c r="D8" s="13">
        <v>14.975</v>
      </c>
      <c r="E8" s="13">
        <v>15.401</v>
      </c>
      <c r="F8" s="13">
        <v>16.57</v>
      </c>
      <c r="G8" s="2"/>
      <c r="H8" s="13">
        <v>81.069</v>
      </c>
      <c r="I8" s="2"/>
      <c r="J8" s="13">
        <v>8.07</v>
      </c>
      <c r="K8" s="13">
        <v>4.247</v>
      </c>
      <c r="L8" s="13">
        <v>3.399</v>
      </c>
      <c r="M8" s="13">
        <v>0.853</v>
      </c>
      <c r="N8" s="14"/>
      <c r="O8" s="13"/>
    </row>
    <row r="9" spans="1:14" s="8" customFormat="1" ht="17.25">
      <c r="A9" s="8">
        <v>1980</v>
      </c>
      <c r="B9" s="13">
        <v>18.202</v>
      </c>
      <c r="C9" s="13">
        <v>16.13</v>
      </c>
      <c r="D9" s="13">
        <v>15.237</v>
      </c>
      <c r="E9" s="13">
        <v>15.713000000000001</v>
      </c>
      <c r="F9" s="13">
        <v>16.997</v>
      </c>
      <c r="G9" s="2"/>
      <c r="H9" s="13">
        <v>82.631</v>
      </c>
      <c r="I9" s="2"/>
      <c r="J9" s="13">
        <v>8.263</v>
      </c>
      <c r="K9" s="13">
        <v>4.324</v>
      </c>
      <c r="L9" s="13">
        <v>3.529</v>
      </c>
      <c r="M9" s="13">
        <v>0.878</v>
      </c>
      <c r="N9" s="14"/>
    </row>
    <row r="10" spans="1:14" s="8" customFormat="1" ht="17.25">
      <c r="A10" s="8">
        <v>1981</v>
      </c>
      <c r="B10" s="13">
        <v>18.021</v>
      </c>
      <c r="C10" s="13">
        <v>16.323</v>
      </c>
      <c r="D10" s="13">
        <v>15.715</v>
      </c>
      <c r="E10" s="13">
        <v>15.825000000000001</v>
      </c>
      <c r="F10" s="13">
        <v>17.47</v>
      </c>
      <c r="G10" s="2"/>
      <c r="H10" s="13">
        <v>83.793</v>
      </c>
      <c r="I10" s="2"/>
      <c r="J10" s="13">
        <v>8.501</v>
      </c>
      <c r="K10" s="13">
        <v>4.41</v>
      </c>
      <c r="L10" s="13">
        <v>3.662</v>
      </c>
      <c r="M10" s="13">
        <v>0.895</v>
      </c>
      <c r="N10" s="14"/>
    </row>
    <row r="11" spans="1:14" s="8" customFormat="1" ht="17.25">
      <c r="A11" s="8">
        <v>1982</v>
      </c>
      <c r="B11" s="13">
        <v>17.648</v>
      </c>
      <c r="C11" s="13">
        <v>16.369</v>
      </c>
      <c r="D11" s="13">
        <v>15.978</v>
      </c>
      <c r="E11" s="13">
        <v>16.132</v>
      </c>
      <c r="F11" s="13">
        <v>17.723</v>
      </c>
      <c r="G11" s="2"/>
      <c r="H11" s="13">
        <v>84.267</v>
      </c>
      <c r="I11" s="2"/>
      <c r="J11" s="13">
        <v>8.64</v>
      </c>
      <c r="K11" s="13">
        <v>4.523</v>
      </c>
      <c r="L11" s="13">
        <v>3.653</v>
      </c>
      <c r="M11" s="13">
        <v>0.906</v>
      </c>
      <c r="N11" s="14"/>
    </row>
    <row r="12" spans="1:14" s="8" customFormat="1" ht="17.25">
      <c r="A12" s="8">
        <v>1983</v>
      </c>
      <c r="B12" s="13">
        <v>17.532</v>
      </c>
      <c r="C12" s="13">
        <v>16.879</v>
      </c>
      <c r="D12" s="13">
        <v>16.387</v>
      </c>
      <c r="E12" s="13">
        <v>16.656</v>
      </c>
      <c r="F12" s="13">
        <v>17.891000000000002</v>
      </c>
      <c r="G12" s="2"/>
      <c r="H12" s="13">
        <v>85.809</v>
      </c>
      <c r="I12" s="2"/>
      <c r="J12" s="13">
        <v>8.747</v>
      </c>
      <c r="K12" s="13">
        <v>4.529</v>
      </c>
      <c r="L12" s="13">
        <v>3.701</v>
      </c>
      <c r="M12" s="13">
        <v>0.912</v>
      </c>
      <c r="N12" s="14"/>
    </row>
    <row r="13" spans="1:14" s="8" customFormat="1" ht="17.25">
      <c r="A13" s="8">
        <v>1984</v>
      </c>
      <c r="B13" s="13">
        <v>18.657</v>
      </c>
      <c r="C13" s="13">
        <v>16.907</v>
      </c>
      <c r="D13" s="13">
        <v>16.557</v>
      </c>
      <c r="E13" s="13">
        <v>16.866</v>
      </c>
      <c r="F13" s="13">
        <v>17.733</v>
      </c>
      <c r="G13" s="2"/>
      <c r="H13" s="13">
        <v>87.183</v>
      </c>
      <c r="I13" s="2"/>
      <c r="J13" s="13">
        <v>8.711</v>
      </c>
      <c r="K13" s="13">
        <v>4.464</v>
      </c>
      <c r="L13" s="13">
        <v>3.632</v>
      </c>
      <c r="M13" s="13">
        <v>0.924</v>
      </c>
      <c r="N13" s="14"/>
    </row>
    <row r="14" spans="1:14" s="8" customFormat="1" ht="17.25">
      <c r="A14" s="8">
        <v>1985</v>
      </c>
      <c r="B14" s="13">
        <v>18.534</v>
      </c>
      <c r="C14" s="13">
        <v>17.284</v>
      </c>
      <c r="D14" s="13">
        <v>16.861</v>
      </c>
      <c r="E14" s="13">
        <v>17.242</v>
      </c>
      <c r="F14" s="13">
        <v>18.416</v>
      </c>
      <c r="G14" s="2"/>
      <c r="H14" s="13">
        <v>88.811</v>
      </c>
      <c r="I14" s="2"/>
      <c r="J14" s="13">
        <v>9.032</v>
      </c>
      <c r="K14" s="13">
        <v>4.655</v>
      </c>
      <c r="L14" s="13">
        <v>3.778</v>
      </c>
      <c r="M14" s="13">
        <v>0.9500000000000001</v>
      </c>
      <c r="N14" s="14"/>
    </row>
    <row r="15" spans="1:14" s="8" customFormat="1" ht="17.25">
      <c r="A15" s="8">
        <v>1986</v>
      </c>
      <c r="B15" s="13">
        <v>18.64</v>
      </c>
      <c r="C15" s="13">
        <v>17.585</v>
      </c>
      <c r="D15" s="13">
        <v>17.277</v>
      </c>
      <c r="E15" s="13">
        <v>17.446</v>
      </c>
      <c r="F15" s="13">
        <v>18.492</v>
      </c>
      <c r="G15" s="2"/>
      <c r="H15" s="13">
        <v>89.864</v>
      </c>
      <c r="I15" s="2"/>
      <c r="J15" s="13">
        <v>9.021</v>
      </c>
      <c r="K15" s="13">
        <v>4.715</v>
      </c>
      <c r="L15" s="13">
        <v>3.794</v>
      </c>
      <c r="M15" s="13">
        <v>0.9590000000000001</v>
      </c>
      <c r="N15" s="14"/>
    </row>
    <row r="16" spans="1:14" s="8" customFormat="1" ht="17.25">
      <c r="A16" s="8">
        <v>1987</v>
      </c>
      <c r="B16" s="13">
        <v>17.897000000000002</v>
      </c>
      <c r="C16" s="13">
        <v>18.73</v>
      </c>
      <c r="D16" s="13">
        <v>17.844</v>
      </c>
      <c r="E16" s="13">
        <v>17.918</v>
      </c>
      <c r="F16" s="13">
        <v>18.621</v>
      </c>
      <c r="G16" s="2"/>
      <c r="H16" s="13">
        <v>91.393</v>
      </c>
      <c r="I16" s="2"/>
      <c r="J16" s="13">
        <v>9.194</v>
      </c>
      <c r="K16" s="13">
        <v>4.684</v>
      </c>
      <c r="L16" s="13">
        <v>3.801</v>
      </c>
      <c r="M16" s="13">
        <v>0.9400000000000001</v>
      </c>
      <c r="N16" s="14"/>
    </row>
    <row r="17" spans="1:14" s="8" customFormat="1" ht="17.25">
      <c r="A17" s="8">
        <v>1988</v>
      </c>
      <c r="B17" s="13">
        <v>18.139</v>
      </c>
      <c r="C17" s="13">
        <v>19.154</v>
      </c>
      <c r="D17" s="13">
        <v>18.116</v>
      </c>
      <c r="E17" s="13">
        <v>18.299</v>
      </c>
      <c r="F17" s="13">
        <v>18.993000000000002</v>
      </c>
      <c r="G17" s="2"/>
      <c r="H17" s="13">
        <v>93.098</v>
      </c>
      <c r="I17" s="2"/>
      <c r="J17" s="13">
        <v>9.391</v>
      </c>
      <c r="K17" s="13">
        <v>4.7940000000000005</v>
      </c>
      <c r="L17" s="13">
        <v>3.857</v>
      </c>
      <c r="M17" s="13">
        <v>0.9490000000000001</v>
      </c>
      <c r="N17" s="14"/>
    </row>
    <row r="18" spans="1:14" s="8" customFormat="1" ht="17.25">
      <c r="A18" s="8">
        <v>1989</v>
      </c>
      <c r="B18" s="13">
        <v>18.14</v>
      </c>
      <c r="C18" s="13">
        <v>19.223</v>
      </c>
      <c r="D18" s="13">
        <v>18.368000000000002</v>
      </c>
      <c r="E18" s="13">
        <v>18.389</v>
      </c>
      <c r="F18" s="13">
        <v>19.14</v>
      </c>
      <c r="G18" s="2"/>
      <c r="H18" s="13">
        <v>93.626</v>
      </c>
      <c r="I18" s="2"/>
      <c r="J18" s="13">
        <v>9.443</v>
      </c>
      <c r="K18" s="13">
        <v>4.823</v>
      </c>
      <c r="L18" s="13">
        <v>3.908</v>
      </c>
      <c r="M18" s="13">
        <v>0.964</v>
      </c>
      <c r="N18" s="14"/>
    </row>
    <row r="19" spans="1:14" s="8" customFormat="1" ht="17.25">
      <c r="A19" s="8">
        <v>1990</v>
      </c>
      <c r="B19" s="13">
        <v>18.561</v>
      </c>
      <c r="C19" s="13">
        <v>19.06</v>
      </c>
      <c r="D19" s="13">
        <v>18.397000000000002</v>
      </c>
      <c r="E19" s="13">
        <v>18.686</v>
      </c>
      <c r="F19" s="13">
        <v>19.538</v>
      </c>
      <c r="G19" s="2"/>
      <c r="H19" s="13">
        <v>94.618</v>
      </c>
      <c r="I19" s="2"/>
      <c r="J19" s="13">
        <v>9.608</v>
      </c>
      <c r="K19" s="13">
        <v>4.948</v>
      </c>
      <c r="L19" s="13">
        <v>4.0040000000000004</v>
      </c>
      <c r="M19" s="13">
        <v>0.977</v>
      </c>
      <c r="N19" s="14"/>
    </row>
    <row r="20" spans="1:14" s="8" customFormat="1" ht="17.25">
      <c r="A20" s="8">
        <v>1991</v>
      </c>
      <c r="B20" s="13">
        <v>18.783</v>
      </c>
      <c r="C20" s="13">
        <v>19.315</v>
      </c>
      <c r="D20" s="13">
        <v>18.926000000000002</v>
      </c>
      <c r="E20" s="13">
        <v>18.748</v>
      </c>
      <c r="F20" s="13">
        <v>19.830000000000002</v>
      </c>
      <c r="G20" s="2"/>
      <c r="H20" s="13">
        <v>95.979</v>
      </c>
      <c r="I20" s="2"/>
      <c r="J20" s="13">
        <v>9.757</v>
      </c>
      <c r="K20" s="13">
        <v>4.987</v>
      </c>
      <c r="L20" s="13">
        <v>4.085</v>
      </c>
      <c r="M20" s="13">
        <v>0.999</v>
      </c>
      <c r="N20" s="14"/>
    </row>
    <row r="21" spans="1:14" s="8" customFormat="1" ht="17.25">
      <c r="A21" s="8">
        <v>1992</v>
      </c>
      <c r="B21" s="13">
        <v>18.466</v>
      </c>
      <c r="C21" s="13">
        <v>19.589</v>
      </c>
      <c r="D21" s="13">
        <v>19</v>
      </c>
      <c r="E21" s="13">
        <v>18.909</v>
      </c>
      <c r="F21" s="13">
        <v>19.951</v>
      </c>
      <c r="G21" s="2"/>
      <c r="H21" s="13">
        <v>96.282</v>
      </c>
      <c r="I21" s="2"/>
      <c r="J21" s="13">
        <v>9.829</v>
      </c>
      <c r="K21" s="13">
        <v>5.041</v>
      </c>
      <c r="L21" s="13">
        <v>4.088</v>
      </c>
      <c r="M21" s="13">
        <v>0.992</v>
      </c>
      <c r="N21" s="14"/>
    </row>
    <row r="22" spans="1:14" s="8" customFormat="1" ht="17.25">
      <c r="A22" s="8">
        <v>1993</v>
      </c>
      <c r="B22" s="13">
        <v>18.788</v>
      </c>
      <c r="C22" s="13">
        <v>19.708000000000002</v>
      </c>
      <c r="D22" s="13">
        <v>19.162</v>
      </c>
      <c r="E22" s="13">
        <v>19.089</v>
      </c>
      <c r="F22" s="13">
        <v>20.122</v>
      </c>
      <c r="G22" s="2"/>
      <c r="H22" s="13">
        <v>97.262</v>
      </c>
      <c r="I22" s="2"/>
      <c r="J22" s="13">
        <v>9.875</v>
      </c>
      <c r="K22" s="13">
        <v>5.111</v>
      </c>
      <c r="L22" s="13">
        <v>4.122</v>
      </c>
      <c r="M22" s="13">
        <v>1.0130000000000001</v>
      </c>
      <c r="N22" s="14"/>
    </row>
    <row r="23" spans="1:14" s="8" customFormat="1" ht="17.25">
      <c r="A23" s="8">
        <v>1994</v>
      </c>
      <c r="B23" s="13">
        <v>18.79</v>
      </c>
      <c r="C23" s="13">
        <v>20.304000000000002</v>
      </c>
      <c r="D23" s="13">
        <v>19.86</v>
      </c>
      <c r="E23" s="13">
        <v>19.465</v>
      </c>
      <c r="F23" s="13">
        <v>20.293</v>
      </c>
      <c r="G23" s="2"/>
      <c r="H23" s="13">
        <v>99.087</v>
      </c>
      <c r="I23" s="2"/>
      <c r="J23" s="13">
        <v>9.964</v>
      </c>
      <c r="K23" s="13">
        <v>5.158</v>
      </c>
      <c r="L23" s="13">
        <v>4.148</v>
      </c>
      <c r="M23" s="13">
        <v>1.0210000000000001</v>
      </c>
      <c r="N23" s="14"/>
    </row>
    <row r="24" spans="1:14" s="8" customFormat="1" ht="17.25">
      <c r="A24" s="8">
        <v>1995</v>
      </c>
      <c r="B24" s="13">
        <v>19.434</v>
      </c>
      <c r="C24" s="13">
        <v>20.125</v>
      </c>
      <c r="D24" s="13">
        <v>19.766000000000002</v>
      </c>
      <c r="E24" s="13">
        <v>19.606</v>
      </c>
      <c r="F24" s="13">
        <v>20.471</v>
      </c>
      <c r="G24" s="2"/>
      <c r="H24" s="13">
        <v>99.684</v>
      </c>
      <c r="I24" s="2"/>
      <c r="J24" s="13">
        <v>10.044</v>
      </c>
      <c r="K24" s="13">
        <v>5.236</v>
      </c>
      <c r="L24" s="13">
        <v>4.189</v>
      </c>
      <c r="M24" s="13">
        <v>1</v>
      </c>
      <c r="N24" s="14"/>
    </row>
    <row r="25" spans="1:14" s="8" customFormat="1" ht="17.25">
      <c r="A25" s="8">
        <v>1996</v>
      </c>
      <c r="B25" s="13">
        <v>19.51</v>
      </c>
      <c r="C25" s="13">
        <v>20.51</v>
      </c>
      <c r="D25" s="13">
        <v>20.06</v>
      </c>
      <c r="E25" s="13">
        <v>19.851</v>
      </c>
      <c r="F25" s="13">
        <v>20.86</v>
      </c>
      <c r="G25" s="2"/>
      <c r="H25" s="13">
        <v>101.083</v>
      </c>
      <c r="I25" s="2"/>
      <c r="J25" s="13">
        <v>10.274000000000001</v>
      </c>
      <c r="K25" s="13">
        <v>5.2700000000000005</v>
      </c>
      <c r="L25" s="13">
        <v>4.263</v>
      </c>
      <c r="M25" s="13">
        <v>1.051</v>
      </c>
      <c r="N25" s="14"/>
    </row>
    <row r="26" spans="1:14" s="8" customFormat="1" ht="17.25">
      <c r="A26" s="8">
        <v>1997</v>
      </c>
      <c r="B26" s="13">
        <v>19.823</v>
      </c>
      <c r="C26" s="13">
        <v>20.698</v>
      </c>
      <c r="D26" s="13">
        <v>20.369</v>
      </c>
      <c r="E26" s="13">
        <v>20.025000000000002</v>
      </c>
      <c r="F26" s="13">
        <v>21.282</v>
      </c>
      <c r="G26" s="2"/>
      <c r="H26" s="13">
        <v>102.584</v>
      </c>
      <c r="I26" s="2"/>
      <c r="J26" s="13">
        <v>10.552</v>
      </c>
      <c r="K26" s="13">
        <v>5.415</v>
      </c>
      <c r="L26" s="13">
        <v>4.269</v>
      </c>
      <c r="M26" s="13">
        <v>1.045</v>
      </c>
      <c r="N26" s="14"/>
    </row>
    <row r="27" spans="1:14" s="8" customFormat="1" ht="17.25">
      <c r="A27" s="8">
        <v>1998</v>
      </c>
      <c r="B27" s="13">
        <v>20.186</v>
      </c>
      <c r="C27" s="13">
        <v>20.79</v>
      </c>
      <c r="D27" s="13">
        <v>20.875</v>
      </c>
      <c r="E27" s="13">
        <v>20.284</v>
      </c>
      <c r="F27" s="13">
        <v>21.496000000000002</v>
      </c>
      <c r="G27" s="2"/>
      <c r="H27" s="13">
        <v>103.992</v>
      </c>
      <c r="I27" s="2"/>
      <c r="J27" s="13">
        <v>10.665000000000001</v>
      </c>
      <c r="K27" s="13">
        <v>5.476</v>
      </c>
      <c r="L27" s="13">
        <v>4.315</v>
      </c>
      <c r="M27" s="13">
        <v>1.039</v>
      </c>
      <c r="N27" s="14"/>
    </row>
    <row r="28" spans="1:14" s="8" customFormat="1" ht="17.25">
      <c r="A28" s="8">
        <v>1999</v>
      </c>
      <c r="B28" s="13">
        <v>20.493000000000002</v>
      </c>
      <c r="C28" s="13">
        <v>20.788</v>
      </c>
      <c r="D28" s="13">
        <v>20.967</v>
      </c>
      <c r="E28" s="13">
        <v>20.496</v>
      </c>
      <c r="F28" s="13">
        <v>21.699</v>
      </c>
      <c r="G28" s="2"/>
      <c r="H28" s="13">
        <v>104.781</v>
      </c>
      <c r="I28" s="2"/>
      <c r="J28" s="13">
        <v>10.71</v>
      </c>
      <c r="K28" s="13">
        <v>5.49</v>
      </c>
      <c r="L28" s="13">
        <v>4.429</v>
      </c>
      <c r="M28" s="13">
        <v>1.069</v>
      </c>
      <c r="N28" s="14"/>
    </row>
    <row r="29" spans="1:14" s="8" customFormat="1" ht="17.25">
      <c r="A29" s="8">
        <v>2000</v>
      </c>
      <c r="B29" s="13">
        <v>21.351</v>
      </c>
      <c r="C29" s="13">
        <v>21.518</v>
      </c>
      <c r="D29" s="13">
        <v>21.668</v>
      </c>
      <c r="E29" s="13">
        <v>21.082</v>
      </c>
      <c r="F29" s="13">
        <v>22.301000000000002</v>
      </c>
      <c r="G29" s="2"/>
      <c r="H29" s="13">
        <v>108.289</v>
      </c>
      <c r="I29" s="2"/>
      <c r="J29" s="13">
        <v>11.025</v>
      </c>
      <c r="K29" s="13">
        <v>5.6240000000000006</v>
      </c>
      <c r="L29" s="13">
        <v>4.55</v>
      </c>
      <c r="M29" s="13">
        <v>1.1</v>
      </c>
      <c r="N29" s="14"/>
    </row>
    <row r="30" spans="1:14" s="8" customFormat="1" ht="17.25">
      <c r="A30" s="8">
        <v>2001</v>
      </c>
      <c r="B30" s="13">
        <v>21.482</v>
      </c>
      <c r="C30" s="13">
        <v>21.777</v>
      </c>
      <c r="D30" s="13">
        <v>21.504</v>
      </c>
      <c r="E30" s="13">
        <v>21.805</v>
      </c>
      <c r="F30" s="13">
        <v>22.423000000000002</v>
      </c>
      <c r="G30" s="2"/>
      <c r="H30" s="13">
        <v>109.388</v>
      </c>
      <c r="I30" s="2"/>
      <c r="J30" s="13">
        <v>11.09</v>
      </c>
      <c r="K30" s="13">
        <v>5.69</v>
      </c>
      <c r="L30" s="13">
        <v>4.543</v>
      </c>
      <c r="M30" s="13">
        <v>1.099</v>
      </c>
      <c r="N30" s="14"/>
    </row>
    <row r="31" spans="1:14" s="8" customFormat="1" ht="17.25">
      <c r="A31" s="8">
        <v>2002</v>
      </c>
      <c r="B31" s="13">
        <v>21.927</v>
      </c>
      <c r="C31" s="13">
        <v>22.34</v>
      </c>
      <c r="D31" s="13">
        <v>21.979</v>
      </c>
      <c r="E31" s="13">
        <v>22.043</v>
      </c>
      <c r="F31" s="13">
        <v>22.62</v>
      </c>
      <c r="G31" s="2"/>
      <c r="H31" s="13">
        <v>111.381</v>
      </c>
      <c r="I31" s="2"/>
      <c r="J31" s="13">
        <v>11.117</v>
      </c>
      <c r="K31" s="13">
        <v>5.726</v>
      </c>
      <c r="L31" s="13">
        <v>4.671</v>
      </c>
      <c r="M31" s="13">
        <v>1.104</v>
      </c>
      <c r="N31" s="14"/>
    </row>
    <row r="32" spans="1:14" s="8" customFormat="1" ht="17.25">
      <c r="A32" s="8">
        <v>2003</v>
      </c>
      <c r="B32" s="13">
        <v>22.044</v>
      </c>
      <c r="C32" s="13">
        <v>22.576</v>
      </c>
      <c r="D32" s="13">
        <v>22.282</v>
      </c>
      <c r="E32" s="13">
        <v>22.031</v>
      </c>
      <c r="F32" s="13">
        <v>22.722</v>
      </c>
      <c r="G32" s="2"/>
      <c r="H32" s="13">
        <v>112.117</v>
      </c>
      <c r="I32" s="2"/>
      <c r="J32" s="13">
        <v>11.271</v>
      </c>
      <c r="K32" s="13">
        <v>5.7330000000000005</v>
      </c>
      <c r="L32" s="13">
        <v>4.593</v>
      </c>
      <c r="M32" s="13">
        <v>1.124</v>
      </c>
      <c r="N32" s="14"/>
    </row>
    <row r="33" spans="1:14" s="8" customFormat="1" ht="17.25">
      <c r="A33" s="8">
        <v>2004</v>
      </c>
      <c r="B33" s="13">
        <v>22.353</v>
      </c>
      <c r="C33" s="13">
        <v>22.954</v>
      </c>
      <c r="D33" s="13">
        <v>22.397000000000002</v>
      </c>
      <c r="E33" s="13">
        <v>22.281</v>
      </c>
      <c r="F33" s="13">
        <v>22.839000000000002</v>
      </c>
      <c r="G33" s="2"/>
      <c r="H33" s="13">
        <v>113.278</v>
      </c>
      <c r="I33" s="2"/>
      <c r="J33" s="13">
        <v>11.287</v>
      </c>
      <c r="K33" s="13">
        <v>5.791</v>
      </c>
      <c r="L33" s="13">
        <v>4.618</v>
      </c>
      <c r="M33" s="13">
        <v>1.1420000000000001</v>
      </c>
      <c r="N33" s="14"/>
    </row>
    <row r="34" spans="1:14" ht="17.25">
      <c r="A34" s="8">
        <v>2005</v>
      </c>
      <c r="B34" s="13">
        <v>22.721</v>
      </c>
      <c r="C34" s="13">
        <v>22.900000000000002</v>
      </c>
      <c r="D34" s="13">
        <v>22.830000000000002</v>
      </c>
      <c r="E34" s="13">
        <v>22.556</v>
      </c>
      <c r="F34" s="13">
        <v>23.069</v>
      </c>
      <c r="H34" s="13">
        <v>114.51</v>
      </c>
      <c r="J34" s="13">
        <v>11.425</v>
      </c>
      <c r="K34" s="13">
        <v>5.8740000000000006</v>
      </c>
      <c r="L34" s="13">
        <v>4.649</v>
      </c>
      <c r="M34" s="13">
        <v>1.12</v>
      </c>
      <c r="N34" s="14"/>
    </row>
    <row r="35" spans="1:14" ht="17.25">
      <c r="A35" s="8">
        <v>2006</v>
      </c>
      <c r="B35" s="13">
        <v>22.406</v>
      </c>
      <c r="C35" s="13">
        <v>23.364</v>
      </c>
      <c r="D35" s="13">
        <v>23.381</v>
      </c>
      <c r="E35" s="13">
        <v>22.973</v>
      </c>
      <c r="F35" s="13">
        <v>23.549</v>
      </c>
      <c r="H35" s="13">
        <v>116.131</v>
      </c>
      <c r="J35" s="13">
        <v>11.649000000000001</v>
      </c>
      <c r="K35" s="13">
        <v>5.987</v>
      </c>
      <c r="L35" s="13">
        <v>4.7780000000000005</v>
      </c>
      <c r="M35" s="13">
        <v>1.1320000000000001</v>
      </c>
      <c r="N35" s="14"/>
    </row>
    <row r="36" spans="1:14" ht="17.25">
      <c r="A36" s="8">
        <v>2007</v>
      </c>
      <c r="B36" s="13">
        <v>23.44</v>
      </c>
      <c r="C36" s="13">
        <v>23.218</v>
      </c>
      <c r="D36" s="13">
        <v>23.271</v>
      </c>
      <c r="E36" s="13">
        <v>22.878</v>
      </c>
      <c r="F36" s="13">
        <v>23.621000000000002</v>
      </c>
      <c r="H36" s="13">
        <v>116.88</v>
      </c>
      <c r="J36" s="13">
        <v>11.739</v>
      </c>
      <c r="K36" s="13">
        <v>5.978</v>
      </c>
      <c r="L36" s="13">
        <v>4.752</v>
      </c>
      <c r="M36" s="13">
        <v>1.1520000000000001</v>
      </c>
      <c r="N36" s="14"/>
    </row>
    <row r="37" spans="1:14" ht="17.25">
      <c r="A37" s="8">
        <v>2008</v>
      </c>
      <c r="B37" s="13">
        <v>23.381</v>
      </c>
      <c r="C37" s="13">
        <v>23.549</v>
      </c>
      <c r="D37" s="13">
        <v>23.288</v>
      </c>
      <c r="E37" s="13">
        <v>23.037</v>
      </c>
      <c r="F37" s="13">
        <v>23.482</v>
      </c>
      <c r="H37" s="13">
        <v>117.26</v>
      </c>
      <c r="J37" s="13">
        <v>11.618</v>
      </c>
      <c r="K37" s="13">
        <v>5.971</v>
      </c>
      <c r="L37" s="13">
        <v>4.764</v>
      </c>
      <c r="M37" s="13">
        <v>1.129</v>
      </c>
      <c r="N37" s="14"/>
    </row>
    <row r="38" spans="1:14" ht="17.25">
      <c r="A38" s="8">
        <v>2009</v>
      </c>
      <c r="B38" s="13">
        <v>22.746000000000002</v>
      </c>
      <c r="C38" s="13">
        <v>23.563</v>
      </c>
      <c r="D38" s="13">
        <v>23.719</v>
      </c>
      <c r="E38" s="13">
        <v>23.344</v>
      </c>
      <c r="F38" s="13">
        <v>23.614</v>
      </c>
      <c r="H38" s="13">
        <v>117.616</v>
      </c>
      <c r="J38" s="13">
        <v>11.761000000000001</v>
      </c>
      <c r="K38" s="13">
        <v>5.949</v>
      </c>
      <c r="L38" s="13">
        <v>4.766</v>
      </c>
      <c r="M38" s="13">
        <v>1.1380000000000001</v>
      </c>
      <c r="N38" s="14"/>
    </row>
    <row r="39" ht="17.25">
      <c r="A39" s="8"/>
    </row>
    <row r="40" spans="1:13" s="8" customFormat="1" ht="17.25">
      <c r="A40" s="7" t="s">
        <v>22</v>
      </c>
      <c r="B40" s="7"/>
      <c r="C40" s="7"/>
      <c r="D40" s="7"/>
      <c r="E40" s="7"/>
      <c r="F40" s="7"/>
      <c r="G40" s="18"/>
      <c r="H40" s="7"/>
      <c r="I40" s="18"/>
      <c r="J40" s="7"/>
      <c r="K40" s="7"/>
      <c r="L40" s="7"/>
      <c r="M40" s="7"/>
    </row>
    <row r="41" spans="2:13" ht="17.25">
      <c r="B41" s="16"/>
      <c r="C41" s="16"/>
      <c r="D41" s="16"/>
      <c r="E41" s="16"/>
      <c r="F41" s="16"/>
      <c r="H41" s="7"/>
      <c r="J41" s="16"/>
      <c r="K41" s="16"/>
      <c r="L41" s="16"/>
      <c r="M41" s="16"/>
    </row>
    <row r="42" spans="1:13" ht="17.25">
      <c r="A42" s="8">
        <v>1979</v>
      </c>
      <c r="B42" s="15">
        <v>17400</v>
      </c>
      <c r="C42" s="15">
        <v>35500</v>
      </c>
      <c r="D42" s="15">
        <v>53100</v>
      </c>
      <c r="E42" s="15">
        <v>71900</v>
      </c>
      <c r="F42" s="15">
        <v>136200</v>
      </c>
      <c r="H42" s="15">
        <v>61900</v>
      </c>
      <c r="J42" s="15">
        <v>93300</v>
      </c>
      <c r="K42" s="15">
        <v>115200</v>
      </c>
      <c r="L42" s="15">
        <v>166800</v>
      </c>
      <c r="M42" s="15">
        <v>523300</v>
      </c>
    </row>
    <row r="43" spans="1:13" ht="17.25">
      <c r="A43" s="8">
        <v>1980</v>
      </c>
      <c r="B43" s="15">
        <v>16900</v>
      </c>
      <c r="C43" s="15">
        <v>34200</v>
      </c>
      <c r="D43" s="15">
        <v>51400</v>
      </c>
      <c r="E43" s="15">
        <v>69800</v>
      </c>
      <c r="F43" s="15">
        <v>132400</v>
      </c>
      <c r="H43" s="15">
        <v>60200</v>
      </c>
      <c r="J43" s="15">
        <v>91100</v>
      </c>
      <c r="K43" s="15">
        <v>113000</v>
      </c>
      <c r="L43" s="15">
        <v>161000</v>
      </c>
      <c r="M43" s="15">
        <v>500000</v>
      </c>
    </row>
    <row r="44" spans="1:13" ht="17.25">
      <c r="A44" s="8">
        <v>1981</v>
      </c>
      <c r="B44" s="15">
        <v>16600</v>
      </c>
      <c r="C44" s="15">
        <v>34000</v>
      </c>
      <c r="D44" s="15">
        <v>51000</v>
      </c>
      <c r="E44" s="15">
        <v>70600</v>
      </c>
      <c r="F44" s="15">
        <v>131800</v>
      </c>
      <c r="H44" s="15">
        <v>60300</v>
      </c>
      <c r="J44" s="15">
        <v>90900</v>
      </c>
      <c r="K44" s="15">
        <v>113200</v>
      </c>
      <c r="L44" s="15">
        <v>159200</v>
      </c>
      <c r="M44" s="15">
        <v>499600</v>
      </c>
    </row>
    <row r="45" spans="1:13" ht="17.25">
      <c r="A45" s="8">
        <v>1982</v>
      </c>
      <c r="B45" s="15">
        <v>16300</v>
      </c>
      <c r="C45" s="15">
        <v>33300</v>
      </c>
      <c r="D45" s="15">
        <v>50100</v>
      </c>
      <c r="E45" s="15">
        <v>69800</v>
      </c>
      <c r="F45" s="15">
        <v>132800</v>
      </c>
      <c r="H45" s="15">
        <v>60400</v>
      </c>
      <c r="J45" s="15">
        <v>90900</v>
      </c>
      <c r="K45" s="15">
        <v>112200</v>
      </c>
      <c r="L45" s="15">
        <v>160000</v>
      </c>
      <c r="M45" s="15">
        <v>526100</v>
      </c>
    </row>
    <row r="46" spans="1:13" ht="17.25">
      <c r="A46" s="8">
        <v>1983</v>
      </c>
      <c r="B46" s="15">
        <v>15900</v>
      </c>
      <c r="C46" s="15">
        <v>32100</v>
      </c>
      <c r="D46" s="15">
        <v>49200</v>
      </c>
      <c r="E46" s="15">
        <v>69300</v>
      </c>
      <c r="F46" s="15">
        <v>137600</v>
      </c>
      <c r="H46" s="15">
        <v>60800</v>
      </c>
      <c r="J46" s="15">
        <v>91900</v>
      </c>
      <c r="K46" s="15">
        <v>115100</v>
      </c>
      <c r="L46" s="15">
        <v>164900</v>
      </c>
      <c r="M46" s="15">
        <v>576900</v>
      </c>
    </row>
    <row r="47" spans="1:13" ht="17.25">
      <c r="A47" s="8">
        <v>1984</v>
      </c>
      <c r="B47" s="15">
        <v>16500</v>
      </c>
      <c r="C47" s="15">
        <v>34500</v>
      </c>
      <c r="D47" s="15">
        <v>52100</v>
      </c>
      <c r="E47" s="15">
        <v>73100</v>
      </c>
      <c r="F47" s="15">
        <v>149300</v>
      </c>
      <c r="H47" s="15">
        <v>64200</v>
      </c>
      <c r="J47" s="15">
        <v>97900</v>
      </c>
      <c r="K47" s="15">
        <v>124300</v>
      </c>
      <c r="L47" s="15">
        <v>178800</v>
      </c>
      <c r="M47" s="15">
        <v>638800</v>
      </c>
    </row>
    <row r="48" spans="1:13" ht="17.25">
      <c r="A48" s="8">
        <v>1985</v>
      </c>
      <c r="B48" s="15">
        <v>16700</v>
      </c>
      <c r="C48" s="15">
        <v>34300</v>
      </c>
      <c r="D48" s="15">
        <v>52400</v>
      </c>
      <c r="E48" s="15">
        <v>73300</v>
      </c>
      <c r="F48" s="15">
        <v>151600</v>
      </c>
      <c r="H48" s="15">
        <v>65400</v>
      </c>
      <c r="J48" s="15">
        <v>97500</v>
      </c>
      <c r="K48" s="15">
        <v>123900</v>
      </c>
      <c r="L48" s="15">
        <v>181300</v>
      </c>
      <c r="M48" s="15">
        <v>684100</v>
      </c>
    </row>
    <row r="49" spans="1:13" ht="17.25">
      <c r="A49" s="8">
        <v>1986</v>
      </c>
      <c r="B49" s="15">
        <v>16800</v>
      </c>
      <c r="C49" s="15">
        <v>34800</v>
      </c>
      <c r="D49" s="15">
        <v>53400</v>
      </c>
      <c r="E49" s="15">
        <v>75700</v>
      </c>
      <c r="F49" s="15">
        <v>169700</v>
      </c>
      <c r="H49" s="15">
        <v>69800</v>
      </c>
      <c r="J49" s="15">
        <v>102100</v>
      </c>
      <c r="K49" s="15">
        <v>129700</v>
      </c>
      <c r="L49" s="15">
        <v>197700</v>
      </c>
      <c r="M49" s="15">
        <v>891700</v>
      </c>
    </row>
    <row r="50" spans="1:13" ht="17.25">
      <c r="A50" s="8">
        <v>1987</v>
      </c>
      <c r="B50" s="15">
        <v>16700</v>
      </c>
      <c r="C50" s="15">
        <v>33400</v>
      </c>
      <c r="D50" s="15">
        <v>52900</v>
      </c>
      <c r="E50" s="15">
        <v>75800</v>
      </c>
      <c r="F50" s="15">
        <v>159900</v>
      </c>
      <c r="H50" s="15">
        <v>67400</v>
      </c>
      <c r="J50" s="15">
        <v>102700</v>
      </c>
      <c r="K50" s="15">
        <v>131600</v>
      </c>
      <c r="L50" s="15">
        <v>194900</v>
      </c>
      <c r="M50" s="15">
        <v>718700</v>
      </c>
    </row>
    <row r="51" spans="1:13" ht="17.25">
      <c r="A51" s="8">
        <v>1988</v>
      </c>
      <c r="B51" s="15">
        <v>17100</v>
      </c>
      <c r="C51" s="15">
        <v>33800</v>
      </c>
      <c r="D51" s="15">
        <v>53600</v>
      </c>
      <c r="E51" s="15">
        <v>76400</v>
      </c>
      <c r="F51" s="15">
        <v>171000</v>
      </c>
      <c r="H51" s="15">
        <v>70100</v>
      </c>
      <c r="J51" s="15">
        <v>103900</v>
      </c>
      <c r="K51" s="15">
        <v>133400</v>
      </c>
      <c r="L51" s="15">
        <v>201800</v>
      </c>
      <c r="M51" s="15">
        <v>898900</v>
      </c>
    </row>
    <row r="52" spans="1:13" ht="17.25">
      <c r="A52" s="8">
        <v>1989</v>
      </c>
      <c r="B52" s="15">
        <v>17700</v>
      </c>
      <c r="C52" s="15">
        <v>34500</v>
      </c>
      <c r="D52" s="15">
        <v>54200</v>
      </c>
      <c r="E52" s="15">
        <v>77300</v>
      </c>
      <c r="F52" s="15">
        <v>170500</v>
      </c>
      <c r="H52" s="15">
        <v>70700</v>
      </c>
      <c r="J52" s="15">
        <v>105500</v>
      </c>
      <c r="K52" s="15">
        <v>136100</v>
      </c>
      <c r="L52" s="15">
        <v>205300</v>
      </c>
      <c r="M52" s="15">
        <v>838100</v>
      </c>
    </row>
    <row r="53" spans="1:13" ht="17.25">
      <c r="A53" s="8">
        <v>1990</v>
      </c>
      <c r="B53" s="15">
        <v>18500</v>
      </c>
      <c r="C53" s="15">
        <v>35700</v>
      </c>
      <c r="D53" s="15">
        <v>54400</v>
      </c>
      <c r="E53" s="15">
        <v>76600</v>
      </c>
      <c r="F53" s="15">
        <v>166100</v>
      </c>
      <c r="H53" s="15">
        <v>70300</v>
      </c>
      <c r="J53" s="15">
        <v>104000</v>
      </c>
      <c r="K53" s="15">
        <v>133000</v>
      </c>
      <c r="L53" s="15">
        <v>199500</v>
      </c>
      <c r="M53" s="15">
        <v>808000</v>
      </c>
    </row>
    <row r="54" spans="1:13" ht="17.25">
      <c r="A54" s="8">
        <v>1991</v>
      </c>
      <c r="B54" s="15">
        <v>18800</v>
      </c>
      <c r="C54" s="15">
        <v>35100</v>
      </c>
      <c r="D54" s="15">
        <v>53400</v>
      </c>
      <c r="E54" s="15">
        <v>75900</v>
      </c>
      <c r="F54" s="15">
        <v>159900</v>
      </c>
      <c r="H54" s="15">
        <v>68600</v>
      </c>
      <c r="J54" s="15">
        <v>102100</v>
      </c>
      <c r="K54" s="15">
        <v>131600</v>
      </c>
      <c r="L54" s="15">
        <v>195000</v>
      </c>
      <c r="M54" s="15">
        <v>722600</v>
      </c>
    </row>
    <row r="55" spans="1:13" ht="17.25">
      <c r="A55" s="8">
        <v>1992</v>
      </c>
      <c r="B55" s="15">
        <v>18800</v>
      </c>
      <c r="C55" s="15">
        <v>35000</v>
      </c>
      <c r="D55" s="15">
        <v>53600</v>
      </c>
      <c r="E55" s="15">
        <v>76300</v>
      </c>
      <c r="F55" s="15">
        <v>166600</v>
      </c>
      <c r="H55" s="15">
        <v>70200</v>
      </c>
      <c r="J55" s="15">
        <v>103200</v>
      </c>
      <c r="K55" s="15">
        <v>133600</v>
      </c>
      <c r="L55" s="15">
        <v>201800</v>
      </c>
      <c r="M55" s="15">
        <v>816600</v>
      </c>
    </row>
    <row r="56" spans="1:13" ht="17.25">
      <c r="A56" s="8">
        <v>1993</v>
      </c>
      <c r="B56" s="15">
        <v>19300</v>
      </c>
      <c r="C56" s="15">
        <v>35700</v>
      </c>
      <c r="D56" s="15">
        <v>54200</v>
      </c>
      <c r="E56" s="15">
        <v>77300</v>
      </c>
      <c r="F56" s="15">
        <v>167100</v>
      </c>
      <c r="H56" s="15">
        <v>70800</v>
      </c>
      <c r="J56" s="15">
        <v>104800</v>
      </c>
      <c r="K56" s="15">
        <v>135200</v>
      </c>
      <c r="L56" s="15">
        <v>203400</v>
      </c>
      <c r="M56" s="15">
        <v>787100</v>
      </c>
    </row>
    <row r="57" spans="1:13" ht="17.25">
      <c r="A57" s="8">
        <v>1994</v>
      </c>
      <c r="B57" s="15">
        <v>19400</v>
      </c>
      <c r="C57" s="15">
        <v>35800</v>
      </c>
      <c r="D57" s="15">
        <v>54400</v>
      </c>
      <c r="E57" s="15">
        <v>78400</v>
      </c>
      <c r="F57" s="15">
        <v>170800</v>
      </c>
      <c r="H57" s="15">
        <v>71700</v>
      </c>
      <c r="J57" s="15">
        <v>106900</v>
      </c>
      <c r="K57" s="15">
        <v>137600</v>
      </c>
      <c r="L57" s="15">
        <v>208000</v>
      </c>
      <c r="M57" s="15">
        <v>810800</v>
      </c>
    </row>
    <row r="58" spans="1:13" ht="17.25">
      <c r="A58" s="8">
        <v>1995</v>
      </c>
      <c r="B58" s="15">
        <v>20200</v>
      </c>
      <c r="C58" s="15">
        <v>37600</v>
      </c>
      <c r="D58" s="15">
        <v>56300</v>
      </c>
      <c r="E58" s="15">
        <v>80000</v>
      </c>
      <c r="F58" s="15">
        <v>179000</v>
      </c>
      <c r="H58" s="15">
        <v>74600</v>
      </c>
      <c r="J58" s="15">
        <v>109800</v>
      </c>
      <c r="K58" s="15">
        <v>141400</v>
      </c>
      <c r="L58" s="15">
        <v>218800</v>
      </c>
      <c r="M58" s="15">
        <v>903200</v>
      </c>
    </row>
    <row r="59" spans="1:13" ht="17.25">
      <c r="A59" s="8">
        <v>1996</v>
      </c>
      <c r="B59" s="15">
        <v>20100</v>
      </c>
      <c r="C59" s="15">
        <v>37900</v>
      </c>
      <c r="D59" s="15">
        <v>57100</v>
      </c>
      <c r="E59" s="15">
        <v>81800</v>
      </c>
      <c r="F59" s="15">
        <v>189100</v>
      </c>
      <c r="H59" s="15">
        <v>77400</v>
      </c>
      <c r="J59" s="15">
        <v>112000</v>
      </c>
      <c r="K59" s="15">
        <v>146800</v>
      </c>
      <c r="L59" s="15">
        <v>227800</v>
      </c>
      <c r="M59" s="15">
        <v>998000</v>
      </c>
    </row>
    <row r="60" spans="1:13" ht="17.25">
      <c r="A60" s="8">
        <v>1997</v>
      </c>
      <c r="B60" s="15">
        <v>20500</v>
      </c>
      <c r="C60" s="15">
        <v>38600</v>
      </c>
      <c r="D60" s="15">
        <v>58100</v>
      </c>
      <c r="E60" s="15">
        <v>83600</v>
      </c>
      <c r="F60" s="15">
        <v>200600</v>
      </c>
      <c r="H60" s="15">
        <v>80700</v>
      </c>
      <c r="J60" s="15">
        <v>114600</v>
      </c>
      <c r="K60" s="15">
        <v>151900</v>
      </c>
      <c r="L60" s="15">
        <v>242900</v>
      </c>
      <c r="M60" s="15">
        <v>1149000</v>
      </c>
    </row>
    <row r="61" spans="1:13" ht="17.25">
      <c r="A61" s="8">
        <v>1998</v>
      </c>
      <c r="B61" s="15">
        <v>21300</v>
      </c>
      <c r="C61" s="15">
        <v>40200</v>
      </c>
      <c r="D61" s="15">
        <v>59600</v>
      </c>
      <c r="E61" s="15">
        <v>87000</v>
      </c>
      <c r="F61" s="15">
        <v>213800</v>
      </c>
      <c r="H61" s="15">
        <v>84800</v>
      </c>
      <c r="J61" s="15">
        <v>119200</v>
      </c>
      <c r="K61" s="15">
        <v>158100</v>
      </c>
      <c r="L61" s="15">
        <v>256300</v>
      </c>
      <c r="M61" s="15">
        <v>1302000</v>
      </c>
    </row>
    <row r="62" spans="1:13" ht="17.25">
      <c r="A62" s="8">
        <v>1999</v>
      </c>
      <c r="B62" s="15">
        <v>21600</v>
      </c>
      <c r="C62" s="15">
        <v>41500</v>
      </c>
      <c r="D62" s="15">
        <v>61400</v>
      </c>
      <c r="E62" s="15">
        <v>89500</v>
      </c>
      <c r="F62" s="15">
        <v>227300</v>
      </c>
      <c r="H62" s="15">
        <v>88800</v>
      </c>
      <c r="J62" s="15">
        <v>123600</v>
      </c>
      <c r="K62" s="15">
        <v>164700</v>
      </c>
      <c r="L62" s="15">
        <v>268000</v>
      </c>
      <c r="M62" s="15">
        <v>1417600</v>
      </c>
    </row>
    <row r="63" spans="1:13" ht="17.25">
      <c r="A63" s="8">
        <v>2000</v>
      </c>
      <c r="B63" s="15">
        <v>21000</v>
      </c>
      <c r="C63" s="15">
        <v>41200</v>
      </c>
      <c r="D63" s="15">
        <v>61600</v>
      </c>
      <c r="E63" s="15">
        <v>91000</v>
      </c>
      <c r="F63" s="15">
        <v>238500</v>
      </c>
      <c r="H63" s="15">
        <v>91000</v>
      </c>
      <c r="J63" s="15">
        <v>126300</v>
      </c>
      <c r="K63" s="15">
        <v>169900</v>
      </c>
      <c r="L63" s="15">
        <v>275900</v>
      </c>
      <c r="M63" s="15">
        <v>1557200</v>
      </c>
    </row>
    <row r="64" spans="1:13" ht="17.25">
      <c r="A64" s="8">
        <v>2001</v>
      </c>
      <c r="B64" s="15">
        <v>21800</v>
      </c>
      <c r="C64" s="15">
        <v>42000</v>
      </c>
      <c r="D64" s="15">
        <v>62900</v>
      </c>
      <c r="E64" s="15">
        <v>90100</v>
      </c>
      <c r="F64" s="15">
        <v>217500</v>
      </c>
      <c r="H64" s="15">
        <v>87000</v>
      </c>
      <c r="J64" s="15">
        <v>125100</v>
      </c>
      <c r="K64" s="15">
        <v>165300</v>
      </c>
      <c r="L64" s="15">
        <v>260700</v>
      </c>
      <c r="M64" s="15">
        <v>1241900</v>
      </c>
    </row>
    <row r="65" spans="1:13" ht="17.25">
      <c r="A65" s="8">
        <v>2002</v>
      </c>
      <c r="B65" s="15">
        <v>21300</v>
      </c>
      <c r="C65" s="15">
        <v>41100</v>
      </c>
      <c r="D65" s="15">
        <v>61700</v>
      </c>
      <c r="E65" s="15">
        <v>88600</v>
      </c>
      <c r="F65" s="15">
        <v>207400</v>
      </c>
      <c r="H65" s="15">
        <v>83600</v>
      </c>
      <c r="J65" s="15">
        <v>123600</v>
      </c>
      <c r="K65" s="15">
        <v>162400</v>
      </c>
      <c r="L65" s="15">
        <v>250500</v>
      </c>
      <c r="M65" s="15">
        <v>1100900</v>
      </c>
    </row>
    <row r="66" spans="1:13" ht="17.25">
      <c r="A66" s="8">
        <v>2003</v>
      </c>
      <c r="B66" s="15">
        <v>21200</v>
      </c>
      <c r="C66" s="15">
        <v>41000</v>
      </c>
      <c r="D66" s="15">
        <v>61700</v>
      </c>
      <c r="E66" s="15">
        <v>89800</v>
      </c>
      <c r="F66" s="15">
        <v>214000</v>
      </c>
      <c r="H66" s="15">
        <v>85100</v>
      </c>
      <c r="J66" s="15">
        <v>125000</v>
      </c>
      <c r="K66" s="15">
        <v>165500</v>
      </c>
      <c r="L66" s="15">
        <v>259000</v>
      </c>
      <c r="M66" s="15">
        <v>1170200</v>
      </c>
    </row>
    <row r="67" spans="1:13" ht="17.25">
      <c r="A67" s="8">
        <v>2004</v>
      </c>
      <c r="B67" s="15">
        <v>21700</v>
      </c>
      <c r="C67" s="15">
        <v>42400</v>
      </c>
      <c r="D67" s="15">
        <v>64000</v>
      </c>
      <c r="E67" s="15">
        <v>92800</v>
      </c>
      <c r="F67" s="15">
        <v>233100</v>
      </c>
      <c r="H67" s="15">
        <v>90100</v>
      </c>
      <c r="J67" s="15">
        <v>129800</v>
      </c>
      <c r="K67" s="15">
        <v>171600</v>
      </c>
      <c r="L67" s="15">
        <v>274800</v>
      </c>
      <c r="M67" s="15">
        <v>1395500</v>
      </c>
    </row>
    <row r="68" spans="1:13" ht="17.25">
      <c r="A68" s="8">
        <v>2005</v>
      </c>
      <c r="B68" s="15">
        <v>22400</v>
      </c>
      <c r="C68" s="15">
        <v>43400</v>
      </c>
      <c r="D68" s="15">
        <v>64900</v>
      </c>
      <c r="E68" s="15">
        <v>94400</v>
      </c>
      <c r="F68" s="15">
        <v>252700</v>
      </c>
      <c r="H68" s="15">
        <v>95000</v>
      </c>
      <c r="J68" s="15">
        <v>132500</v>
      </c>
      <c r="K68" s="15">
        <v>178300</v>
      </c>
      <c r="L68" s="15">
        <v>296300</v>
      </c>
      <c r="M68" s="15">
        <v>1688400</v>
      </c>
    </row>
    <row r="69" spans="1:13" ht="17.25">
      <c r="A69" s="8">
        <v>2006</v>
      </c>
      <c r="B69" s="15">
        <v>23200</v>
      </c>
      <c r="C69" s="15">
        <v>43900</v>
      </c>
      <c r="D69" s="15">
        <v>65500</v>
      </c>
      <c r="E69" s="15">
        <v>96200</v>
      </c>
      <c r="F69" s="15">
        <v>263500</v>
      </c>
      <c r="H69" s="15">
        <v>98300</v>
      </c>
      <c r="J69" s="15">
        <v>135600</v>
      </c>
      <c r="K69" s="15">
        <v>182900</v>
      </c>
      <c r="L69" s="15">
        <v>305500</v>
      </c>
      <c r="M69" s="15">
        <v>1826900</v>
      </c>
    </row>
    <row r="70" spans="1:13" ht="17.25">
      <c r="A70" s="8">
        <v>2007</v>
      </c>
      <c r="B70" s="15">
        <v>23900</v>
      </c>
      <c r="C70" s="15">
        <v>45600</v>
      </c>
      <c r="D70" s="15">
        <v>67600</v>
      </c>
      <c r="E70" s="15">
        <v>98400</v>
      </c>
      <c r="F70" s="15">
        <v>273000</v>
      </c>
      <c r="H70" s="15">
        <v>101000</v>
      </c>
      <c r="J70" s="15">
        <v>138000</v>
      </c>
      <c r="K70" s="15">
        <v>187300</v>
      </c>
      <c r="L70" s="15">
        <v>315800</v>
      </c>
      <c r="M70" s="15">
        <v>1917200</v>
      </c>
    </row>
    <row r="71" spans="1:13" ht="17.25">
      <c r="A71" s="8">
        <v>2008</v>
      </c>
      <c r="B71" s="15">
        <v>23500</v>
      </c>
      <c r="C71" s="15">
        <v>43800</v>
      </c>
      <c r="D71" s="15">
        <v>65400</v>
      </c>
      <c r="E71" s="15">
        <v>95700</v>
      </c>
      <c r="F71" s="15">
        <v>246600</v>
      </c>
      <c r="H71" s="15">
        <v>93600</v>
      </c>
      <c r="J71" s="15">
        <v>135000</v>
      </c>
      <c r="K71" s="15">
        <v>180500</v>
      </c>
      <c r="L71" s="15">
        <v>290500</v>
      </c>
      <c r="M71" s="15">
        <v>1558900</v>
      </c>
    </row>
    <row r="72" spans="1:13" ht="17.25">
      <c r="A72" s="8">
        <v>2009</v>
      </c>
      <c r="B72" s="15">
        <v>23500</v>
      </c>
      <c r="C72" s="15">
        <v>43400</v>
      </c>
      <c r="D72" s="15">
        <v>64300</v>
      </c>
      <c r="E72" s="15">
        <v>93800</v>
      </c>
      <c r="F72" s="15">
        <v>223500</v>
      </c>
      <c r="H72" s="15">
        <v>88400</v>
      </c>
      <c r="J72" s="15">
        <v>131700</v>
      </c>
      <c r="K72" s="15">
        <v>175800</v>
      </c>
      <c r="L72" s="15">
        <v>271800</v>
      </c>
      <c r="M72" s="15">
        <v>1219700</v>
      </c>
    </row>
    <row r="74" spans="1:13" s="8" customFormat="1" ht="18">
      <c r="A74" s="7" t="s">
        <v>23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s="8" customFormat="1" ht="17.25">
      <c r="A75" s="16"/>
      <c r="B75" s="16"/>
      <c r="C75" s="16"/>
      <c r="D75" s="16"/>
      <c r="E75" s="16"/>
      <c r="F75" s="16"/>
      <c r="G75" s="2"/>
      <c r="H75" s="7"/>
      <c r="I75" s="2"/>
      <c r="J75" s="16"/>
      <c r="K75" s="16"/>
      <c r="L75" s="16"/>
      <c r="M75" s="16"/>
    </row>
    <row r="76" spans="1:13" s="8" customFormat="1" ht="17.25">
      <c r="A76" s="8">
        <v>1979</v>
      </c>
      <c r="B76" s="15">
        <v>16100</v>
      </c>
      <c r="C76" s="15">
        <v>30300</v>
      </c>
      <c r="D76" s="15">
        <v>43100</v>
      </c>
      <c r="E76" s="15">
        <v>56400</v>
      </c>
      <c r="F76" s="15">
        <v>99300</v>
      </c>
      <c r="G76" s="2"/>
      <c r="H76" s="15">
        <v>48300</v>
      </c>
      <c r="I76" s="2"/>
      <c r="J76" s="15">
        <v>71400</v>
      </c>
      <c r="K76" s="15">
        <v>86300</v>
      </c>
      <c r="L76" s="15">
        <v>121500</v>
      </c>
      <c r="M76" s="15">
        <v>339800</v>
      </c>
    </row>
    <row r="77" spans="1:13" s="8" customFormat="1" ht="17.25">
      <c r="A77" s="8">
        <v>1980</v>
      </c>
      <c r="B77" s="15">
        <v>15600</v>
      </c>
      <c r="C77" s="15">
        <v>29300</v>
      </c>
      <c r="D77" s="15">
        <v>41700</v>
      </c>
      <c r="E77" s="15">
        <v>54600</v>
      </c>
      <c r="F77" s="15">
        <v>96700</v>
      </c>
      <c r="G77" s="2"/>
      <c r="H77" s="15">
        <v>46900</v>
      </c>
      <c r="I77" s="2"/>
      <c r="J77" s="15">
        <v>69400</v>
      </c>
      <c r="K77" s="15">
        <v>84200</v>
      </c>
      <c r="L77" s="15">
        <v>116900</v>
      </c>
      <c r="M77" s="15">
        <v>334600</v>
      </c>
    </row>
    <row r="78" spans="1:13" s="8" customFormat="1" ht="17.25">
      <c r="A78" s="8">
        <v>1981</v>
      </c>
      <c r="B78" s="15">
        <v>15300</v>
      </c>
      <c r="C78" s="15">
        <v>29000</v>
      </c>
      <c r="D78" s="15">
        <v>41200</v>
      </c>
      <c r="E78" s="15">
        <v>54900</v>
      </c>
      <c r="F78" s="15">
        <v>96700</v>
      </c>
      <c r="G78" s="2"/>
      <c r="H78" s="15">
        <v>46900</v>
      </c>
      <c r="I78" s="2"/>
      <c r="J78" s="15">
        <v>68700</v>
      </c>
      <c r="K78" s="15">
        <v>84000</v>
      </c>
      <c r="L78" s="15">
        <v>115800</v>
      </c>
      <c r="M78" s="15">
        <v>347500</v>
      </c>
    </row>
    <row r="79" spans="1:13" s="8" customFormat="1" ht="17.25">
      <c r="A79" s="8">
        <v>1982</v>
      </c>
      <c r="B79" s="15">
        <v>15100</v>
      </c>
      <c r="C79" s="15">
        <v>28800</v>
      </c>
      <c r="D79" s="15">
        <v>41100</v>
      </c>
      <c r="E79" s="15">
        <v>55500</v>
      </c>
      <c r="F79" s="15">
        <v>100700</v>
      </c>
      <c r="G79" s="2"/>
      <c r="H79" s="15">
        <v>48000</v>
      </c>
      <c r="I79" s="2"/>
      <c r="J79" s="15">
        <v>70400</v>
      </c>
      <c r="K79" s="15">
        <v>85600</v>
      </c>
      <c r="L79" s="15">
        <v>120700</v>
      </c>
      <c r="M79" s="15">
        <v>385400</v>
      </c>
    </row>
    <row r="80" spans="1:13" s="8" customFormat="1" ht="17.25">
      <c r="A80" s="8">
        <v>1983</v>
      </c>
      <c r="B80" s="15">
        <v>14600</v>
      </c>
      <c r="C80" s="15">
        <v>27800</v>
      </c>
      <c r="D80" s="15">
        <v>40700</v>
      </c>
      <c r="E80" s="15">
        <v>55300</v>
      </c>
      <c r="F80" s="15">
        <v>105100</v>
      </c>
      <c r="G80" s="2"/>
      <c r="H80" s="15">
        <v>48500</v>
      </c>
      <c r="I80" s="2"/>
      <c r="J80" s="15">
        <v>71600</v>
      </c>
      <c r="K80" s="15">
        <v>88800</v>
      </c>
      <c r="L80" s="15">
        <v>126000</v>
      </c>
      <c r="M80" s="15">
        <v>422600</v>
      </c>
    </row>
    <row r="81" spans="1:13" s="8" customFormat="1" ht="17.25">
      <c r="A81" s="8">
        <v>1984</v>
      </c>
      <c r="B81" s="15">
        <v>15000</v>
      </c>
      <c r="C81" s="15">
        <v>29500</v>
      </c>
      <c r="D81" s="15">
        <v>42800</v>
      </c>
      <c r="E81" s="15">
        <v>58200</v>
      </c>
      <c r="F81" s="15">
        <v>113700</v>
      </c>
      <c r="G81" s="2"/>
      <c r="H81" s="15">
        <v>51000</v>
      </c>
      <c r="I81" s="2"/>
      <c r="J81" s="15">
        <v>76000</v>
      </c>
      <c r="K81" s="15">
        <v>95700</v>
      </c>
      <c r="L81" s="15">
        <v>136600</v>
      </c>
      <c r="M81" s="15">
        <v>466200</v>
      </c>
    </row>
    <row r="82" spans="1:13" s="8" customFormat="1" ht="17.25">
      <c r="A82" s="8">
        <v>1985</v>
      </c>
      <c r="B82" s="15">
        <v>15200</v>
      </c>
      <c r="C82" s="15">
        <v>29400</v>
      </c>
      <c r="D82" s="15">
        <v>42900</v>
      </c>
      <c r="E82" s="15">
        <v>58400</v>
      </c>
      <c r="F82" s="15">
        <v>115500</v>
      </c>
      <c r="G82" s="2"/>
      <c r="H82" s="15">
        <v>51900</v>
      </c>
      <c r="I82" s="2"/>
      <c r="J82" s="15">
        <v>75500</v>
      </c>
      <c r="K82" s="15">
        <v>95000</v>
      </c>
      <c r="L82" s="15">
        <v>138300</v>
      </c>
      <c r="M82" s="15">
        <v>505400</v>
      </c>
    </row>
    <row r="83" spans="1:13" s="8" customFormat="1" ht="17.25">
      <c r="A83" s="8">
        <v>1986</v>
      </c>
      <c r="B83" s="15">
        <v>15300</v>
      </c>
      <c r="C83" s="15">
        <v>29900</v>
      </c>
      <c r="D83" s="15">
        <v>43800</v>
      </c>
      <c r="E83" s="15">
        <v>60200</v>
      </c>
      <c r="F83" s="15">
        <v>129700</v>
      </c>
      <c r="G83" s="2"/>
      <c r="H83" s="15">
        <v>55400</v>
      </c>
      <c r="I83" s="2"/>
      <c r="J83" s="15">
        <v>78900</v>
      </c>
      <c r="K83" s="15">
        <v>99300</v>
      </c>
      <c r="L83" s="15">
        <v>151000</v>
      </c>
      <c r="M83" s="15">
        <v>672500</v>
      </c>
    </row>
    <row r="84" spans="1:13" s="8" customFormat="1" ht="17.25">
      <c r="A84" s="8">
        <v>1987</v>
      </c>
      <c r="B84" s="15">
        <v>15300</v>
      </c>
      <c r="C84" s="15">
        <v>28900</v>
      </c>
      <c r="D84" s="15">
        <v>43700</v>
      </c>
      <c r="E84" s="15">
        <v>60500</v>
      </c>
      <c r="F84" s="15">
        <v>119000</v>
      </c>
      <c r="G84" s="2"/>
      <c r="H84" s="15">
        <v>53000</v>
      </c>
      <c r="I84" s="2"/>
      <c r="J84" s="15">
        <v>79300</v>
      </c>
      <c r="K84" s="15">
        <v>99600</v>
      </c>
      <c r="L84" s="15">
        <v>144300</v>
      </c>
      <c r="M84" s="15">
        <v>500700</v>
      </c>
    </row>
    <row r="85" spans="1:13" s="8" customFormat="1" ht="17.25">
      <c r="A85" s="8">
        <v>1988</v>
      </c>
      <c r="B85" s="15">
        <v>15700</v>
      </c>
      <c r="C85" s="15">
        <v>29200</v>
      </c>
      <c r="D85" s="15">
        <v>44100</v>
      </c>
      <c r="E85" s="15">
        <v>60700</v>
      </c>
      <c r="F85" s="15">
        <v>127500</v>
      </c>
      <c r="G85" s="2"/>
      <c r="H85" s="15">
        <v>55000</v>
      </c>
      <c r="I85" s="2"/>
      <c r="J85" s="15">
        <v>80000</v>
      </c>
      <c r="K85" s="15">
        <v>101100</v>
      </c>
      <c r="L85" s="15">
        <v>150400</v>
      </c>
      <c r="M85" s="15">
        <v>638700</v>
      </c>
    </row>
    <row r="86" spans="1:13" s="8" customFormat="1" ht="17.25">
      <c r="A86" s="8">
        <v>1989</v>
      </c>
      <c r="B86" s="15">
        <v>16400</v>
      </c>
      <c r="C86" s="15">
        <v>29800</v>
      </c>
      <c r="D86" s="15">
        <v>44600</v>
      </c>
      <c r="E86" s="15">
        <v>61400</v>
      </c>
      <c r="F86" s="15">
        <v>127800</v>
      </c>
      <c r="G86" s="2"/>
      <c r="H86" s="15">
        <v>55700</v>
      </c>
      <c r="I86" s="2"/>
      <c r="J86" s="15">
        <v>81300</v>
      </c>
      <c r="K86" s="15">
        <v>103300</v>
      </c>
      <c r="L86" s="15">
        <v>153400</v>
      </c>
      <c r="M86" s="15">
        <v>601300</v>
      </c>
    </row>
    <row r="87" spans="1:13" s="8" customFormat="1" ht="17.25">
      <c r="A87" s="8">
        <v>1990</v>
      </c>
      <c r="B87" s="15">
        <v>17000</v>
      </c>
      <c r="C87" s="15">
        <v>30700</v>
      </c>
      <c r="D87" s="15">
        <v>44800</v>
      </c>
      <c r="E87" s="15">
        <v>60800</v>
      </c>
      <c r="F87" s="15">
        <v>124700</v>
      </c>
      <c r="G87" s="2"/>
      <c r="H87" s="15">
        <v>55400</v>
      </c>
      <c r="I87" s="2"/>
      <c r="J87" s="15">
        <v>80100</v>
      </c>
      <c r="K87" s="15">
        <v>101100</v>
      </c>
      <c r="L87" s="15">
        <v>149200</v>
      </c>
      <c r="M87" s="15">
        <v>581300</v>
      </c>
    </row>
    <row r="88" spans="1:13" s="8" customFormat="1" ht="17.25">
      <c r="A88" s="8">
        <v>1991</v>
      </c>
      <c r="B88" s="15">
        <v>17200</v>
      </c>
      <c r="C88" s="15">
        <v>30300</v>
      </c>
      <c r="D88" s="15">
        <v>44200</v>
      </c>
      <c r="E88" s="15">
        <v>60300</v>
      </c>
      <c r="F88" s="15">
        <v>119700</v>
      </c>
      <c r="G88" s="2"/>
      <c r="H88" s="15">
        <v>54100</v>
      </c>
      <c r="I88" s="2"/>
      <c r="J88" s="15">
        <v>78900</v>
      </c>
      <c r="K88" s="15">
        <v>99800</v>
      </c>
      <c r="L88" s="15">
        <v>145600</v>
      </c>
      <c r="M88" s="15">
        <v>512400</v>
      </c>
    </row>
    <row r="89" spans="1:13" s="8" customFormat="1" ht="17.25">
      <c r="A89" s="8">
        <v>1992</v>
      </c>
      <c r="B89" s="15">
        <v>17300</v>
      </c>
      <c r="C89" s="15">
        <v>30500</v>
      </c>
      <c r="D89" s="15">
        <v>44400</v>
      </c>
      <c r="E89" s="15">
        <v>60800</v>
      </c>
      <c r="F89" s="15">
        <v>124300</v>
      </c>
      <c r="G89" s="2"/>
      <c r="H89" s="15">
        <v>55400</v>
      </c>
      <c r="I89" s="2"/>
      <c r="J89" s="15">
        <v>79900</v>
      </c>
      <c r="K89" s="15">
        <v>101700</v>
      </c>
      <c r="L89" s="15">
        <v>150200</v>
      </c>
      <c r="M89" s="15">
        <v>571600</v>
      </c>
    </row>
    <row r="90" spans="1:13" s="8" customFormat="1" ht="17.25">
      <c r="A90" s="8">
        <v>1993</v>
      </c>
      <c r="B90" s="15">
        <v>17700</v>
      </c>
      <c r="C90" s="15">
        <v>31100</v>
      </c>
      <c r="D90" s="15">
        <v>44900</v>
      </c>
      <c r="E90" s="15">
        <v>61600</v>
      </c>
      <c r="F90" s="15">
        <v>122900</v>
      </c>
      <c r="G90" s="2"/>
      <c r="H90" s="15">
        <v>55500</v>
      </c>
      <c r="I90" s="2"/>
      <c r="J90" s="15">
        <v>81200</v>
      </c>
      <c r="K90" s="15">
        <v>102400</v>
      </c>
      <c r="L90" s="15">
        <v>149800</v>
      </c>
      <c r="M90" s="15">
        <v>523500</v>
      </c>
    </row>
    <row r="91" spans="1:13" s="8" customFormat="1" ht="17.25">
      <c r="A91" s="8">
        <v>1994</v>
      </c>
      <c r="B91" s="15">
        <v>18100</v>
      </c>
      <c r="C91" s="15">
        <v>31300</v>
      </c>
      <c r="D91" s="15">
        <v>45100</v>
      </c>
      <c r="E91" s="15">
        <v>62300</v>
      </c>
      <c r="F91" s="15">
        <v>124500</v>
      </c>
      <c r="G91" s="2"/>
      <c r="H91" s="15">
        <v>56000</v>
      </c>
      <c r="I91" s="2"/>
      <c r="J91" s="15">
        <v>82200</v>
      </c>
      <c r="K91" s="15">
        <v>103600</v>
      </c>
      <c r="L91" s="15">
        <v>152400</v>
      </c>
      <c r="M91" s="15">
        <v>528700</v>
      </c>
    </row>
    <row r="92" spans="1:13" s="8" customFormat="1" ht="17.25">
      <c r="A92" s="8">
        <v>1995</v>
      </c>
      <c r="B92" s="15">
        <v>18800</v>
      </c>
      <c r="C92" s="15">
        <v>32800</v>
      </c>
      <c r="D92" s="15">
        <v>46700</v>
      </c>
      <c r="E92" s="15">
        <v>63500</v>
      </c>
      <c r="F92" s="15">
        <v>129700</v>
      </c>
      <c r="G92" s="2"/>
      <c r="H92" s="15">
        <v>58100</v>
      </c>
      <c r="I92" s="2"/>
      <c r="J92" s="15">
        <v>84400</v>
      </c>
      <c r="K92" s="15">
        <v>106100</v>
      </c>
      <c r="L92" s="15">
        <v>159400</v>
      </c>
      <c r="M92" s="15">
        <v>584100</v>
      </c>
    </row>
    <row r="93" spans="1:13" s="8" customFormat="1" ht="17.25">
      <c r="A93" s="8">
        <v>1996</v>
      </c>
      <c r="B93" s="15">
        <v>18800</v>
      </c>
      <c r="C93" s="15">
        <v>33100</v>
      </c>
      <c r="D93" s="15">
        <v>47400</v>
      </c>
      <c r="E93" s="15">
        <v>65000</v>
      </c>
      <c r="F93" s="15">
        <v>136700</v>
      </c>
      <c r="G93" s="2"/>
      <c r="H93" s="15">
        <v>60100</v>
      </c>
      <c r="I93" s="2"/>
      <c r="J93" s="15">
        <v>86200</v>
      </c>
      <c r="K93" s="15">
        <v>110100</v>
      </c>
      <c r="L93" s="15">
        <v>165300</v>
      </c>
      <c r="M93" s="15">
        <v>646500</v>
      </c>
    </row>
    <row r="94" spans="1:13" s="8" customFormat="1" ht="17.25">
      <c r="A94" s="8">
        <v>1997</v>
      </c>
      <c r="B94" s="15">
        <v>19100</v>
      </c>
      <c r="C94" s="15">
        <v>33700</v>
      </c>
      <c r="D94" s="15">
        <v>48100</v>
      </c>
      <c r="E94" s="15">
        <v>66300</v>
      </c>
      <c r="F94" s="15">
        <v>144900</v>
      </c>
      <c r="G94" s="2"/>
      <c r="H94" s="15">
        <v>62500</v>
      </c>
      <c r="I94" s="2"/>
      <c r="J94" s="15">
        <v>87800</v>
      </c>
      <c r="K94" s="15">
        <v>113700</v>
      </c>
      <c r="L94" s="15">
        <v>176000</v>
      </c>
      <c r="M94" s="15">
        <v>756900</v>
      </c>
    </row>
    <row r="95" spans="1:13" s="8" customFormat="1" ht="17.25">
      <c r="A95" s="8">
        <v>1998</v>
      </c>
      <c r="B95" s="15">
        <v>19900</v>
      </c>
      <c r="C95" s="15">
        <v>35300</v>
      </c>
      <c r="D95" s="15">
        <v>49700</v>
      </c>
      <c r="E95" s="15">
        <v>69100</v>
      </c>
      <c r="F95" s="15">
        <v>155300</v>
      </c>
      <c r="G95" s="2"/>
      <c r="H95" s="15">
        <v>65900</v>
      </c>
      <c r="I95" s="2"/>
      <c r="J95" s="15">
        <v>91400</v>
      </c>
      <c r="K95" s="15">
        <v>118500</v>
      </c>
      <c r="L95" s="15">
        <v>186000</v>
      </c>
      <c r="M95" s="15">
        <v>877000</v>
      </c>
    </row>
    <row r="96" spans="1:13" s="8" customFormat="1" ht="17.25">
      <c r="A96" s="8">
        <v>1999</v>
      </c>
      <c r="B96" s="15">
        <v>20200</v>
      </c>
      <c r="C96" s="15">
        <v>36300</v>
      </c>
      <c r="D96" s="15">
        <v>51200</v>
      </c>
      <c r="E96" s="15">
        <v>71100</v>
      </c>
      <c r="F96" s="15">
        <v>164200</v>
      </c>
      <c r="G96" s="2"/>
      <c r="H96" s="15">
        <v>68800</v>
      </c>
      <c r="I96" s="2"/>
      <c r="J96" s="15">
        <v>94700</v>
      </c>
      <c r="K96" s="15">
        <v>123000</v>
      </c>
      <c r="L96" s="15">
        <v>193200</v>
      </c>
      <c r="M96" s="15">
        <v>952600</v>
      </c>
    </row>
    <row r="97" spans="1:13" s="8" customFormat="1" ht="17.25">
      <c r="A97" s="8">
        <v>2000</v>
      </c>
      <c r="B97" s="15">
        <v>19600</v>
      </c>
      <c r="C97" s="15">
        <v>36100</v>
      </c>
      <c r="D97" s="15">
        <v>51400</v>
      </c>
      <c r="E97" s="15">
        <v>72200</v>
      </c>
      <c r="F97" s="15">
        <v>172300</v>
      </c>
      <c r="G97" s="2"/>
      <c r="H97" s="15">
        <v>70300</v>
      </c>
      <c r="I97" s="2"/>
      <c r="J97" s="15">
        <v>96700</v>
      </c>
      <c r="K97" s="15">
        <v>126900</v>
      </c>
      <c r="L97" s="15">
        <v>198900</v>
      </c>
      <c r="M97" s="15">
        <v>1052600</v>
      </c>
    </row>
    <row r="98" spans="1:13" s="8" customFormat="1" ht="17.25">
      <c r="A98" s="8">
        <v>2001</v>
      </c>
      <c r="B98" s="15">
        <v>20500</v>
      </c>
      <c r="C98" s="15">
        <v>37500</v>
      </c>
      <c r="D98" s="15">
        <v>53500</v>
      </c>
      <c r="E98" s="15">
        <v>73100</v>
      </c>
      <c r="F98" s="15">
        <v>159900</v>
      </c>
      <c r="G98" s="2"/>
      <c r="H98" s="15">
        <v>68700</v>
      </c>
      <c r="I98" s="2"/>
      <c r="J98" s="15">
        <v>97200</v>
      </c>
      <c r="K98" s="15">
        <v>125000</v>
      </c>
      <c r="L98" s="15">
        <v>191200</v>
      </c>
      <c r="M98" s="15">
        <v>842700</v>
      </c>
    </row>
    <row r="99" spans="1:13" s="8" customFormat="1" ht="17.25">
      <c r="A99" s="8">
        <v>2002</v>
      </c>
      <c r="B99" s="15">
        <v>20100</v>
      </c>
      <c r="C99" s="15">
        <v>36900</v>
      </c>
      <c r="D99" s="15">
        <v>52800</v>
      </c>
      <c r="E99" s="15">
        <v>72400</v>
      </c>
      <c r="F99" s="15">
        <v>153800</v>
      </c>
      <c r="G99" s="2"/>
      <c r="H99" s="15">
        <v>66700</v>
      </c>
      <c r="I99" s="2"/>
      <c r="J99" s="15">
        <v>97000</v>
      </c>
      <c r="K99" s="15">
        <v>123700</v>
      </c>
      <c r="L99" s="15">
        <v>185100</v>
      </c>
      <c r="M99" s="15">
        <v>748300</v>
      </c>
    </row>
    <row r="100" spans="1:13" s="8" customFormat="1" ht="17.25">
      <c r="A100" s="8">
        <v>2003</v>
      </c>
      <c r="B100" s="15">
        <v>20000</v>
      </c>
      <c r="C100" s="15">
        <v>37100</v>
      </c>
      <c r="D100" s="15">
        <v>53300</v>
      </c>
      <c r="E100" s="15">
        <v>74100</v>
      </c>
      <c r="F100" s="15">
        <v>161100</v>
      </c>
      <c r="G100" s="2"/>
      <c r="H100" s="15">
        <v>68600</v>
      </c>
      <c r="I100" s="2"/>
      <c r="J100" s="15">
        <v>99400</v>
      </c>
      <c r="K100" s="15">
        <v>128000</v>
      </c>
      <c r="L100" s="15">
        <v>194200</v>
      </c>
      <c r="M100" s="15">
        <v>814000</v>
      </c>
    </row>
    <row r="101" spans="1:13" ht="17.25">
      <c r="A101" s="8">
        <v>2004</v>
      </c>
      <c r="B101" s="15">
        <v>20600</v>
      </c>
      <c r="C101" s="15">
        <v>38300</v>
      </c>
      <c r="D101" s="15">
        <v>55200</v>
      </c>
      <c r="E101" s="15">
        <v>76600</v>
      </c>
      <c r="F101" s="15">
        <v>174900</v>
      </c>
      <c r="H101" s="15">
        <v>72400</v>
      </c>
      <c r="J101" s="15">
        <v>103200</v>
      </c>
      <c r="K101" s="15">
        <v>132700</v>
      </c>
      <c r="L101" s="15">
        <v>205200</v>
      </c>
      <c r="M101" s="15">
        <v>975800</v>
      </c>
    </row>
    <row r="102" spans="1:13" ht="17.25">
      <c r="A102" s="8">
        <v>2005</v>
      </c>
      <c r="B102" s="15">
        <v>21200</v>
      </c>
      <c r="C102" s="15">
        <v>39100</v>
      </c>
      <c r="D102" s="15">
        <v>56000</v>
      </c>
      <c r="E102" s="15">
        <v>77800</v>
      </c>
      <c r="F102" s="15">
        <v>188600</v>
      </c>
      <c r="H102" s="15">
        <v>75800</v>
      </c>
      <c r="J102" s="15">
        <v>105200</v>
      </c>
      <c r="K102" s="15">
        <v>137800</v>
      </c>
      <c r="L102" s="15">
        <v>219700</v>
      </c>
      <c r="M102" s="15">
        <v>1175300</v>
      </c>
    </row>
    <row r="103" spans="1:13" ht="17.25">
      <c r="A103" s="8">
        <v>2006</v>
      </c>
      <c r="B103" s="15">
        <v>21900</v>
      </c>
      <c r="C103" s="15">
        <v>39600</v>
      </c>
      <c r="D103" s="15">
        <v>56400</v>
      </c>
      <c r="E103" s="15">
        <v>79200</v>
      </c>
      <c r="F103" s="15">
        <v>196500</v>
      </c>
      <c r="H103" s="15">
        <v>78400</v>
      </c>
      <c r="J103" s="15">
        <v>107500</v>
      </c>
      <c r="K103" s="15">
        <v>141200</v>
      </c>
      <c r="L103" s="15">
        <v>226300</v>
      </c>
      <c r="M103" s="15">
        <v>1278700</v>
      </c>
    </row>
    <row r="104" spans="1:13" ht="17.25">
      <c r="A104" s="8">
        <v>2007</v>
      </c>
      <c r="B104" s="15">
        <v>22700</v>
      </c>
      <c r="C104" s="15">
        <v>40800</v>
      </c>
      <c r="D104" s="15">
        <v>58100</v>
      </c>
      <c r="E104" s="15">
        <v>81200</v>
      </c>
      <c r="F104" s="15">
        <v>205600</v>
      </c>
      <c r="H104" s="15">
        <v>80900</v>
      </c>
      <c r="J104" s="15">
        <v>109600</v>
      </c>
      <c r="K104" s="15">
        <v>145200</v>
      </c>
      <c r="L104" s="15">
        <v>235700</v>
      </c>
      <c r="M104" s="15">
        <v>1373700</v>
      </c>
    </row>
    <row r="105" spans="1:13" ht="17.25">
      <c r="A105" s="8">
        <v>2008</v>
      </c>
      <c r="B105" s="15">
        <v>23200</v>
      </c>
      <c r="C105" s="15">
        <v>40600</v>
      </c>
      <c r="D105" s="15">
        <v>57900</v>
      </c>
      <c r="E105" s="15">
        <v>80700</v>
      </c>
      <c r="F105" s="15">
        <v>188300</v>
      </c>
      <c r="H105" s="15">
        <v>76700</v>
      </c>
      <c r="J105" s="15">
        <v>109200</v>
      </c>
      <c r="K105" s="15">
        <v>141400</v>
      </c>
      <c r="L105" s="15">
        <v>218900</v>
      </c>
      <c r="M105" s="15">
        <v>1120500</v>
      </c>
    </row>
    <row r="106" spans="1:13" ht="17.25">
      <c r="A106" s="8">
        <v>2009</v>
      </c>
      <c r="B106" s="15">
        <v>23300</v>
      </c>
      <c r="C106" s="15">
        <v>40500</v>
      </c>
      <c r="D106" s="15">
        <v>57100</v>
      </c>
      <c r="E106" s="15">
        <v>79600</v>
      </c>
      <c r="F106" s="15">
        <v>171600</v>
      </c>
      <c r="H106" s="15">
        <v>73100</v>
      </c>
      <c r="J106" s="15">
        <v>107000</v>
      </c>
      <c r="K106" s="15">
        <v>138700</v>
      </c>
      <c r="L106" s="15">
        <v>206200</v>
      </c>
      <c r="M106" s="15">
        <v>866700</v>
      </c>
    </row>
    <row r="108" spans="1:13" s="8" customFormat="1" ht="17.25">
      <c r="A108" s="7" t="s">
        <v>13</v>
      </c>
      <c r="B108" s="7"/>
      <c r="C108" s="7"/>
      <c r="D108" s="7"/>
      <c r="E108" s="7"/>
      <c r="F108" s="7"/>
      <c r="G108" s="18"/>
      <c r="H108" s="7"/>
      <c r="I108" s="18"/>
      <c r="J108" s="7"/>
      <c r="K108" s="7"/>
      <c r="L108" s="7"/>
      <c r="M108" s="7"/>
    </row>
    <row r="109" spans="1:13" s="8" customFormat="1" ht="17.25">
      <c r="A109" s="16"/>
      <c r="B109" s="16"/>
      <c r="C109" s="16"/>
      <c r="D109" s="16"/>
      <c r="E109" s="16"/>
      <c r="F109" s="16"/>
      <c r="G109" s="2"/>
      <c r="H109" s="7"/>
      <c r="I109" s="2"/>
      <c r="J109" s="16"/>
      <c r="K109" s="16"/>
      <c r="L109" s="16"/>
      <c r="M109" s="16"/>
    </row>
    <row r="110" spans="1:13" s="8" customFormat="1" ht="17.25">
      <c r="A110" s="8">
        <v>1979</v>
      </c>
      <c r="B110" s="13">
        <v>6.2</v>
      </c>
      <c r="C110" s="13">
        <v>11.2</v>
      </c>
      <c r="D110" s="13">
        <v>15.8</v>
      </c>
      <c r="E110" s="13">
        <v>22</v>
      </c>
      <c r="F110" s="13">
        <v>44.9</v>
      </c>
      <c r="G110" s="2"/>
      <c r="H110" s="13">
        <v>100</v>
      </c>
      <c r="I110" s="2"/>
      <c r="J110" s="13">
        <v>15</v>
      </c>
      <c r="K110" s="13">
        <v>9.7</v>
      </c>
      <c r="L110" s="13">
        <v>11.3</v>
      </c>
      <c r="M110" s="13">
        <v>8.9</v>
      </c>
    </row>
    <row r="111" spans="1:13" s="8" customFormat="1" ht="17.25">
      <c r="A111" s="8">
        <v>1980</v>
      </c>
      <c r="B111" s="13">
        <v>6.2</v>
      </c>
      <c r="C111" s="13">
        <v>11.1</v>
      </c>
      <c r="D111" s="13">
        <v>15.8</v>
      </c>
      <c r="E111" s="13">
        <v>22.1</v>
      </c>
      <c r="F111" s="13">
        <v>45.2</v>
      </c>
      <c r="G111" s="2"/>
      <c r="H111" s="13">
        <v>100</v>
      </c>
      <c r="I111" s="2"/>
      <c r="J111" s="13">
        <v>15.1</v>
      </c>
      <c r="K111" s="13">
        <v>9.8</v>
      </c>
      <c r="L111" s="13">
        <v>11.4</v>
      </c>
      <c r="M111" s="13">
        <v>8.8</v>
      </c>
    </row>
    <row r="112" spans="1:13" s="8" customFormat="1" ht="17.25">
      <c r="A112" s="8">
        <v>1981</v>
      </c>
      <c r="B112" s="13">
        <v>5.9</v>
      </c>
      <c r="C112" s="13">
        <v>11</v>
      </c>
      <c r="D112" s="13">
        <v>15.9</v>
      </c>
      <c r="E112" s="13">
        <v>22.1</v>
      </c>
      <c r="F112" s="13">
        <v>45.6</v>
      </c>
      <c r="G112" s="2"/>
      <c r="H112" s="13">
        <v>100</v>
      </c>
      <c r="I112" s="2"/>
      <c r="J112" s="13">
        <v>15.3</v>
      </c>
      <c r="K112" s="13">
        <v>9.9</v>
      </c>
      <c r="L112" s="13">
        <v>11.5</v>
      </c>
      <c r="M112" s="13">
        <v>8.9</v>
      </c>
    </row>
    <row r="113" spans="1:13" s="8" customFormat="1" ht="17.25">
      <c r="A113" s="8">
        <v>1982</v>
      </c>
      <c r="B113" s="13">
        <v>5.7</v>
      </c>
      <c r="C113" s="13">
        <v>10.7</v>
      </c>
      <c r="D113" s="13">
        <v>15.7</v>
      </c>
      <c r="E113" s="13">
        <v>22.1</v>
      </c>
      <c r="F113" s="13">
        <v>46.3</v>
      </c>
      <c r="G113" s="2"/>
      <c r="H113" s="13">
        <v>100</v>
      </c>
      <c r="I113" s="2"/>
      <c r="J113" s="13">
        <v>15.4</v>
      </c>
      <c r="K113" s="13">
        <v>10</v>
      </c>
      <c r="L113" s="13">
        <v>11.5</v>
      </c>
      <c r="M113" s="13">
        <v>9.4</v>
      </c>
    </row>
    <row r="114" spans="1:13" s="8" customFormat="1" ht="17.25">
      <c r="A114" s="8">
        <v>1983</v>
      </c>
      <c r="B114" s="13">
        <v>5.4</v>
      </c>
      <c r="C114" s="13">
        <v>10.4</v>
      </c>
      <c r="D114" s="13">
        <v>15.5</v>
      </c>
      <c r="E114" s="13">
        <v>22.1</v>
      </c>
      <c r="F114" s="13">
        <v>47.2</v>
      </c>
      <c r="G114" s="2"/>
      <c r="H114" s="13">
        <v>100</v>
      </c>
      <c r="I114" s="2"/>
      <c r="J114" s="13">
        <v>15.4</v>
      </c>
      <c r="K114" s="13">
        <v>10</v>
      </c>
      <c r="L114" s="13">
        <v>11.7</v>
      </c>
      <c r="M114" s="13">
        <v>10.1</v>
      </c>
    </row>
    <row r="115" spans="1:13" s="8" customFormat="1" ht="17.25">
      <c r="A115" s="8">
        <v>1984</v>
      </c>
      <c r="B115" s="13">
        <v>5.5</v>
      </c>
      <c r="C115" s="13">
        <v>10.4</v>
      </c>
      <c r="D115" s="13">
        <v>15.4</v>
      </c>
      <c r="E115" s="13">
        <v>22</v>
      </c>
      <c r="F115" s="13">
        <v>47.3</v>
      </c>
      <c r="G115" s="2"/>
      <c r="H115" s="13">
        <v>100</v>
      </c>
      <c r="I115" s="2"/>
      <c r="J115" s="13">
        <v>15.2</v>
      </c>
      <c r="K115" s="13">
        <v>9.9</v>
      </c>
      <c r="L115" s="13">
        <v>11.6</v>
      </c>
      <c r="M115" s="13">
        <v>10.5</v>
      </c>
    </row>
    <row r="116" spans="1:13" s="8" customFormat="1" ht="17.25">
      <c r="A116" s="8">
        <v>1985</v>
      </c>
      <c r="B116" s="13">
        <v>5.3</v>
      </c>
      <c r="C116" s="13">
        <v>10.2</v>
      </c>
      <c r="D116" s="13">
        <v>15.2</v>
      </c>
      <c r="E116" s="13">
        <v>21.8</v>
      </c>
      <c r="F116" s="13">
        <v>48.1</v>
      </c>
      <c r="G116" s="2"/>
      <c r="H116" s="13">
        <v>100</v>
      </c>
      <c r="I116" s="2"/>
      <c r="J116" s="13">
        <v>15.2</v>
      </c>
      <c r="K116" s="13">
        <v>9.9</v>
      </c>
      <c r="L116" s="13">
        <v>11.8</v>
      </c>
      <c r="M116" s="13">
        <v>11.2</v>
      </c>
    </row>
    <row r="117" spans="1:13" s="8" customFormat="1" ht="17.25">
      <c r="A117" s="8">
        <v>1986</v>
      </c>
      <c r="B117" s="13">
        <v>5</v>
      </c>
      <c r="C117" s="13">
        <v>9.8</v>
      </c>
      <c r="D117" s="13">
        <v>14.7</v>
      </c>
      <c r="E117" s="13">
        <v>21.1</v>
      </c>
      <c r="F117" s="13">
        <v>50.1</v>
      </c>
      <c r="G117" s="2"/>
      <c r="H117" s="13">
        <v>100</v>
      </c>
      <c r="I117" s="2"/>
      <c r="J117" s="13">
        <v>14.7</v>
      </c>
      <c r="K117" s="13">
        <v>9.8</v>
      </c>
      <c r="L117" s="13">
        <v>12</v>
      </c>
      <c r="M117" s="13">
        <v>13.7</v>
      </c>
    </row>
    <row r="118" spans="1:13" s="8" customFormat="1" ht="17.25">
      <c r="A118" s="8">
        <v>1987</v>
      </c>
      <c r="B118" s="13">
        <v>4.9</v>
      </c>
      <c r="C118" s="13">
        <v>10.1</v>
      </c>
      <c r="D118" s="13">
        <v>15.3</v>
      </c>
      <c r="E118" s="13">
        <v>22</v>
      </c>
      <c r="F118" s="13">
        <v>48.4</v>
      </c>
      <c r="G118" s="2"/>
      <c r="H118" s="13">
        <v>100</v>
      </c>
      <c r="I118" s="2"/>
      <c r="J118" s="13">
        <v>15.3</v>
      </c>
      <c r="K118" s="13">
        <v>10</v>
      </c>
      <c r="L118" s="13">
        <v>12</v>
      </c>
      <c r="M118" s="13">
        <v>11</v>
      </c>
    </row>
    <row r="119" spans="1:13" s="8" customFormat="1" ht="17.25">
      <c r="A119" s="8">
        <v>1988</v>
      </c>
      <c r="B119" s="13">
        <v>4.7</v>
      </c>
      <c r="C119" s="13">
        <v>9.9</v>
      </c>
      <c r="D119" s="13">
        <v>14.9</v>
      </c>
      <c r="E119" s="13">
        <v>21.4</v>
      </c>
      <c r="F119" s="13">
        <v>49.8</v>
      </c>
      <c r="G119" s="2"/>
      <c r="H119" s="13">
        <v>100</v>
      </c>
      <c r="I119" s="2"/>
      <c r="J119" s="13">
        <v>15</v>
      </c>
      <c r="K119" s="13">
        <v>9.8</v>
      </c>
      <c r="L119" s="13">
        <v>11.9</v>
      </c>
      <c r="M119" s="13">
        <v>13.1</v>
      </c>
    </row>
    <row r="120" spans="1:13" s="8" customFormat="1" ht="17.25">
      <c r="A120" s="8">
        <v>1989</v>
      </c>
      <c r="B120" s="13">
        <v>4.9</v>
      </c>
      <c r="C120" s="13">
        <v>10</v>
      </c>
      <c r="D120" s="13">
        <v>15</v>
      </c>
      <c r="E120" s="13">
        <v>21.5</v>
      </c>
      <c r="F120" s="13">
        <v>49.3</v>
      </c>
      <c r="G120" s="2"/>
      <c r="H120" s="13">
        <v>100</v>
      </c>
      <c r="I120" s="2"/>
      <c r="J120" s="13">
        <v>15.1</v>
      </c>
      <c r="K120" s="13">
        <v>9.9</v>
      </c>
      <c r="L120" s="13">
        <v>12.1</v>
      </c>
      <c r="M120" s="13">
        <v>12.2</v>
      </c>
    </row>
    <row r="121" spans="1:13" s="8" customFormat="1" ht="17.25">
      <c r="A121" s="8">
        <v>1990</v>
      </c>
      <c r="B121" s="13">
        <v>5.2</v>
      </c>
      <c r="C121" s="13">
        <v>10.2</v>
      </c>
      <c r="D121" s="13">
        <v>15</v>
      </c>
      <c r="E121" s="13">
        <v>21.5</v>
      </c>
      <c r="F121" s="13">
        <v>48.8</v>
      </c>
      <c r="G121" s="2"/>
      <c r="H121" s="13">
        <v>100</v>
      </c>
      <c r="I121" s="2"/>
      <c r="J121" s="13">
        <v>15</v>
      </c>
      <c r="K121" s="13">
        <v>9.9</v>
      </c>
      <c r="L121" s="13">
        <v>12</v>
      </c>
      <c r="M121" s="13">
        <v>11.9</v>
      </c>
    </row>
    <row r="122" spans="1:13" s="8" customFormat="1" ht="17.25">
      <c r="A122" s="8">
        <v>1991</v>
      </c>
      <c r="B122" s="13">
        <v>5.4</v>
      </c>
      <c r="C122" s="13">
        <v>10.3</v>
      </c>
      <c r="D122" s="13">
        <v>15.4</v>
      </c>
      <c r="E122" s="13">
        <v>21.6</v>
      </c>
      <c r="F122" s="13">
        <v>48.2</v>
      </c>
      <c r="G122" s="2"/>
      <c r="H122" s="13">
        <v>100</v>
      </c>
      <c r="I122" s="2"/>
      <c r="J122" s="13">
        <v>15.1</v>
      </c>
      <c r="K122" s="13">
        <v>10</v>
      </c>
      <c r="L122" s="13">
        <v>12.1</v>
      </c>
      <c r="M122" s="13">
        <v>11</v>
      </c>
    </row>
    <row r="123" spans="1:13" s="8" customFormat="1" ht="17.25">
      <c r="A123" s="8">
        <v>1992</v>
      </c>
      <c r="B123" s="13">
        <v>5.1</v>
      </c>
      <c r="C123" s="13">
        <v>10.1</v>
      </c>
      <c r="D123" s="13">
        <v>15.1</v>
      </c>
      <c r="E123" s="13">
        <v>21.3</v>
      </c>
      <c r="F123" s="13">
        <v>49.1</v>
      </c>
      <c r="G123" s="2"/>
      <c r="H123" s="13">
        <v>100</v>
      </c>
      <c r="I123" s="2"/>
      <c r="J123" s="13">
        <v>15</v>
      </c>
      <c r="K123" s="13">
        <v>10</v>
      </c>
      <c r="L123" s="13">
        <v>12.2</v>
      </c>
      <c r="M123" s="13">
        <v>12</v>
      </c>
    </row>
    <row r="124" spans="1:13" s="8" customFormat="1" ht="17.25">
      <c r="A124" s="8">
        <v>1993</v>
      </c>
      <c r="B124" s="13">
        <v>5.3</v>
      </c>
      <c r="C124" s="13">
        <v>10.2</v>
      </c>
      <c r="D124" s="13">
        <v>15.1</v>
      </c>
      <c r="E124" s="13">
        <v>21.4</v>
      </c>
      <c r="F124" s="13">
        <v>48.8</v>
      </c>
      <c r="G124" s="2"/>
      <c r="H124" s="13">
        <v>100</v>
      </c>
      <c r="I124" s="2"/>
      <c r="J124" s="13">
        <v>15</v>
      </c>
      <c r="K124" s="13">
        <v>10</v>
      </c>
      <c r="L124" s="13">
        <v>12.2</v>
      </c>
      <c r="M124" s="13">
        <v>11.6</v>
      </c>
    </row>
    <row r="125" spans="1:13" s="8" customFormat="1" ht="17.25">
      <c r="A125" s="8">
        <v>1994</v>
      </c>
      <c r="B125" s="13">
        <v>5.1</v>
      </c>
      <c r="C125" s="13">
        <v>10.2</v>
      </c>
      <c r="D125" s="13">
        <v>15.2</v>
      </c>
      <c r="E125" s="13">
        <v>21.5</v>
      </c>
      <c r="F125" s="13">
        <v>48.8</v>
      </c>
      <c r="G125" s="2"/>
      <c r="H125" s="13">
        <v>100</v>
      </c>
      <c r="I125" s="2"/>
      <c r="J125" s="13">
        <v>15</v>
      </c>
      <c r="K125" s="13">
        <v>10</v>
      </c>
      <c r="L125" s="13">
        <v>12.1</v>
      </c>
      <c r="M125" s="13">
        <v>11.7</v>
      </c>
    </row>
    <row r="126" spans="1:13" s="8" customFormat="1" ht="17.25">
      <c r="A126" s="8">
        <v>1995</v>
      </c>
      <c r="B126" s="13">
        <v>5.3</v>
      </c>
      <c r="C126" s="13">
        <v>10.2</v>
      </c>
      <c r="D126" s="13">
        <v>15</v>
      </c>
      <c r="E126" s="13">
        <v>21.1</v>
      </c>
      <c r="F126" s="13">
        <v>49.3</v>
      </c>
      <c r="G126" s="2"/>
      <c r="H126" s="13">
        <v>100</v>
      </c>
      <c r="I126" s="2"/>
      <c r="J126" s="13">
        <v>14.8</v>
      </c>
      <c r="K126" s="13">
        <v>10</v>
      </c>
      <c r="L126" s="13">
        <v>12.3</v>
      </c>
      <c r="M126" s="13">
        <v>12.2</v>
      </c>
    </row>
    <row r="127" spans="1:13" s="8" customFormat="1" ht="17.25">
      <c r="A127" s="8">
        <v>1996</v>
      </c>
      <c r="B127" s="13">
        <v>5</v>
      </c>
      <c r="C127" s="13">
        <v>9.9</v>
      </c>
      <c r="D127" s="13">
        <v>14.6</v>
      </c>
      <c r="E127" s="13">
        <v>20.7</v>
      </c>
      <c r="F127" s="13">
        <v>50.4</v>
      </c>
      <c r="G127" s="2"/>
      <c r="H127" s="13">
        <v>100</v>
      </c>
      <c r="I127" s="2"/>
      <c r="J127" s="13">
        <v>14.7</v>
      </c>
      <c r="K127" s="13">
        <v>9.9</v>
      </c>
      <c r="L127" s="13">
        <v>12.4</v>
      </c>
      <c r="M127" s="13">
        <v>13.4</v>
      </c>
    </row>
    <row r="128" spans="1:13" s="8" customFormat="1" ht="17.25">
      <c r="A128" s="8">
        <v>1997</v>
      </c>
      <c r="B128" s="13">
        <v>4.9</v>
      </c>
      <c r="C128" s="13">
        <v>9.7</v>
      </c>
      <c r="D128" s="13">
        <v>14.3</v>
      </c>
      <c r="E128" s="13">
        <v>20.2</v>
      </c>
      <c r="F128" s="13">
        <v>51.6</v>
      </c>
      <c r="G128" s="2"/>
      <c r="H128" s="13">
        <v>100</v>
      </c>
      <c r="I128" s="2"/>
      <c r="J128" s="13">
        <v>14.6</v>
      </c>
      <c r="K128" s="13">
        <v>9.9</v>
      </c>
      <c r="L128" s="13">
        <v>12.5</v>
      </c>
      <c r="M128" s="13">
        <v>14.5</v>
      </c>
    </row>
    <row r="129" spans="1:13" s="8" customFormat="1" ht="17.25">
      <c r="A129" s="8">
        <v>1998</v>
      </c>
      <c r="B129" s="13">
        <v>4.9</v>
      </c>
      <c r="C129" s="13">
        <v>9.5</v>
      </c>
      <c r="D129" s="13">
        <v>14.1</v>
      </c>
      <c r="E129" s="13">
        <v>20</v>
      </c>
      <c r="F129" s="13">
        <v>52.1</v>
      </c>
      <c r="G129" s="2"/>
      <c r="H129" s="13">
        <v>100</v>
      </c>
      <c r="I129" s="2"/>
      <c r="J129" s="13">
        <v>14.4</v>
      </c>
      <c r="K129" s="13">
        <v>9.8</v>
      </c>
      <c r="L129" s="13">
        <v>12.5</v>
      </c>
      <c r="M129" s="13">
        <v>15.3</v>
      </c>
    </row>
    <row r="130" spans="1:13" s="8" customFormat="1" ht="17.25">
      <c r="A130" s="8">
        <v>1999</v>
      </c>
      <c r="B130" s="13">
        <v>4.8</v>
      </c>
      <c r="C130" s="13">
        <v>9.3</v>
      </c>
      <c r="D130" s="13">
        <v>13.8</v>
      </c>
      <c r="E130" s="13">
        <v>19.7</v>
      </c>
      <c r="F130" s="13">
        <v>53</v>
      </c>
      <c r="G130" s="2"/>
      <c r="H130" s="13">
        <v>100</v>
      </c>
      <c r="I130" s="2"/>
      <c r="J130" s="13">
        <v>14.2</v>
      </c>
      <c r="K130" s="13">
        <v>9.7</v>
      </c>
      <c r="L130" s="13">
        <v>12.8</v>
      </c>
      <c r="M130" s="13">
        <v>16.3</v>
      </c>
    </row>
    <row r="131" spans="1:13" s="8" customFormat="1" ht="17.25">
      <c r="A131" s="8">
        <v>2000</v>
      </c>
      <c r="B131" s="13">
        <v>4.6</v>
      </c>
      <c r="C131" s="13">
        <v>9</v>
      </c>
      <c r="D131" s="13">
        <v>13.5</v>
      </c>
      <c r="E131" s="13">
        <v>19.5</v>
      </c>
      <c r="F131" s="13">
        <v>54</v>
      </c>
      <c r="G131" s="2"/>
      <c r="H131" s="13">
        <v>100</v>
      </c>
      <c r="I131" s="2"/>
      <c r="J131" s="13">
        <v>14.1</v>
      </c>
      <c r="K131" s="13">
        <v>9.7</v>
      </c>
      <c r="L131" s="13">
        <v>12.7</v>
      </c>
      <c r="M131" s="13">
        <v>17.4</v>
      </c>
    </row>
    <row r="132" spans="1:13" s="8" customFormat="1" ht="17.25">
      <c r="A132" s="8">
        <v>2001</v>
      </c>
      <c r="B132" s="13">
        <v>4.9</v>
      </c>
      <c r="C132" s="13">
        <v>9.6</v>
      </c>
      <c r="D132" s="13">
        <v>14.2</v>
      </c>
      <c r="E132" s="13">
        <v>20.6</v>
      </c>
      <c r="F132" s="13">
        <v>51.3</v>
      </c>
      <c r="G132" s="2"/>
      <c r="H132" s="13">
        <v>100</v>
      </c>
      <c r="I132" s="2"/>
      <c r="J132" s="13">
        <v>14.6</v>
      </c>
      <c r="K132" s="13">
        <v>9.9</v>
      </c>
      <c r="L132" s="13">
        <v>12.5</v>
      </c>
      <c r="M132" s="13">
        <v>14.4</v>
      </c>
    </row>
    <row r="133" spans="1:13" s="8" customFormat="1" ht="17.25">
      <c r="A133" s="8">
        <v>2002</v>
      </c>
      <c r="B133" s="13">
        <v>5</v>
      </c>
      <c r="C133" s="13">
        <v>9.9</v>
      </c>
      <c r="D133" s="13">
        <v>14.6</v>
      </c>
      <c r="E133" s="13">
        <v>21</v>
      </c>
      <c r="F133" s="13">
        <v>50.4</v>
      </c>
      <c r="G133" s="2"/>
      <c r="H133" s="13">
        <v>100</v>
      </c>
      <c r="I133" s="2"/>
      <c r="J133" s="13">
        <v>14.8</v>
      </c>
      <c r="K133" s="13">
        <v>10</v>
      </c>
      <c r="L133" s="13">
        <v>12.6</v>
      </c>
      <c r="M133" s="13">
        <v>13.1</v>
      </c>
    </row>
    <row r="134" spans="1:13" s="8" customFormat="1" ht="17.25">
      <c r="A134" s="8">
        <v>2003</v>
      </c>
      <c r="B134" s="13">
        <v>4.9</v>
      </c>
      <c r="C134" s="13">
        <v>9.7</v>
      </c>
      <c r="D134" s="13">
        <v>14.4</v>
      </c>
      <c r="E134" s="13">
        <v>20.7</v>
      </c>
      <c r="F134" s="13">
        <v>51</v>
      </c>
      <c r="G134" s="2"/>
      <c r="H134" s="13">
        <v>100</v>
      </c>
      <c r="I134" s="2"/>
      <c r="J134" s="13">
        <v>14.8</v>
      </c>
      <c r="K134" s="13">
        <v>9.9</v>
      </c>
      <c r="L134" s="13">
        <v>12.5</v>
      </c>
      <c r="M134" s="13">
        <v>13.8</v>
      </c>
    </row>
    <row r="135" spans="1:13" ht="17.25">
      <c r="A135" s="8">
        <v>2004</v>
      </c>
      <c r="B135" s="13">
        <v>4.7</v>
      </c>
      <c r="C135" s="13">
        <v>9.5</v>
      </c>
      <c r="D135" s="13">
        <v>14</v>
      </c>
      <c r="E135" s="13">
        <v>20.2</v>
      </c>
      <c r="F135" s="13">
        <v>52.2</v>
      </c>
      <c r="H135" s="13">
        <v>100</v>
      </c>
      <c r="J135" s="13">
        <v>14.4</v>
      </c>
      <c r="K135" s="13">
        <v>9.7</v>
      </c>
      <c r="L135" s="13">
        <v>12.4</v>
      </c>
      <c r="M135" s="13">
        <v>15.6</v>
      </c>
    </row>
    <row r="136" spans="1:13" ht="17.25">
      <c r="A136" s="8">
        <v>2005</v>
      </c>
      <c r="B136" s="13">
        <v>4.7</v>
      </c>
      <c r="C136" s="13">
        <v>9.1</v>
      </c>
      <c r="D136" s="13">
        <v>13.6</v>
      </c>
      <c r="E136" s="13">
        <v>19.6</v>
      </c>
      <c r="F136" s="13">
        <v>53.6</v>
      </c>
      <c r="H136" s="13">
        <v>100</v>
      </c>
      <c r="J136" s="13">
        <v>13.9</v>
      </c>
      <c r="K136" s="13">
        <v>9.6</v>
      </c>
      <c r="L136" s="13">
        <v>12.7</v>
      </c>
      <c r="M136" s="13">
        <v>17.4</v>
      </c>
    </row>
    <row r="137" spans="1:13" ht="17.25">
      <c r="A137" s="8">
        <v>2006</v>
      </c>
      <c r="B137" s="13">
        <v>4.5</v>
      </c>
      <c r="C137" s="13">
        <v>9</v>
      </c>
      <c r="D137" s="13">
        <v>13.4</v>
      </c>
      <c r="E137" s="13">
        <v>19.3</v>
      </c>
      <c r="F137" s="13">
        <v>54.3</v>
      </c>
      <c r="H137" s="13">
        <v>100</v>
      </c>
      <c r="J137" s="13">
        <v>13.8</v>
      </c>
      <c r="K137" s="13">
        <v>9.6</v>
      </c>
      <c r="L137" s="13">
        <v>12.8</v>
      </c>
      <c r="M137" s="13">
        <v>18.1</v>
      </c>
    </row>
    <row r="138" spans="1:13" ht="17.25">
      <c r="A138" s="8">
        <v>2007</v>
      </c>
      <c r="B138" s="13">
        <v>4.8</v>
      </c>
      <c r="C138" s="13">
        <v>9</v>
      </c>
      <c r="D138" s="13">
        <v>13.3</v>
      </c>
      <c r="E138" s="13">
        <v>19.1</v>
      </c>
      <c r="F138" s="13">
        <v>54.6</v>
      </c>
      <c r="H138" s="13">
        <v>100</v>
      </c>
      <c r="J138" s="13">
        <v>13.7</v>
      </c>
      <c r="K138" s="13">
        <v>9.5</v>
      </c>
      <c r="L138" s="13">
        <v>12.7</v>
      </c>
      <c r="M138" s="13">
        <v>18.7</v>
      </c>
    </row>
    <row r="139" spans="1:13" ht="17.25">
      <c r="A139" s="8">
        <v>2008</v>
      </c>
      <c r="B139" s="13">
        <v>5</v>
      </c>
      <c r="C139" s="13">
        <v>9.4</v>
      </c>
      <c r="D139" s="13">
        <v>13.9</v>
      </c>
      <c r="E139" s="13">
        <v>20.1</v>
      </c>
      <c r="F139" s="13">
        <v>52.8</v>
      </c>
      <c r="H139" s="13">
        <v>100</v>
      </c>
      <c r="J139" s="13">
        <v>14.3</v>
      </c>
      <c r="K139" s="13">
        <v>9.8</v>
      </c>
      <c r="L139" s="13">
        <v>12.6</v>
      </c>
      <c r="M139" s="13">
        <v>16</v>
      </c>
    </row>
    <row r="140" spans="1:13" ht="17.25">
      <c r="A140" s="8">
        <v>2009</v>
      </c>
      <c r="B140" s="13">
        <v>5.1</v>
      </c>
      <c r="C140" s="13">
        <v>9.8</v>
      </c>
      <c r="D140" s="13">
        <v>14.7</v>
      </c>
      <c r="E140" s="13">
        <v>21.1</v>
      </c>
      <c r="F140" s="13">
        <v>50.8</v>
      </c>
      <c r="H140" s="13">
        <v>100</v>
      </c>
      <c r="J140" s="13">
        <v>14.9</v>
      </c>
      <c r="K140" s="13">
        <v>10.1</v>
      </c>
      <c r="L140" s="13">
        <v>12.5</v>
      </c>
      <c r="M140" s="13">
        <v>13.4</v>
      </c>
    </row>
    <row r="142" spans="1:13" s="8" customFormat="1" ht="18">
      <c r="A142" s="7" t="s">
        <v>14</v>
      </c>
      <c r="B142" s="11"/>
      <c r="C142" s="11"/>
      <c r="D142" s="11"/>
      <c r="E142" s="18"/>
      <c r="F142" s="18"/>
      <c r="G142" s="18"/>
      <c r="H142" s="18"/>
      <c r="I142" s="18"/>
      <c r="J142" s="18"/>
      <c r="K142" s="11"/>
      <c r="L142" s="11"/>
      <c r="M142" s="11"/>
    </row>
    <row r="143" spans="1:13" s="8" customFormat="1" ht="17.25">
      <c r="A143" s="16"/>
      <c r="B143" s="16"/>
      <c r="C143" s="16"/>
      <c r="D143" s="16"/>
      <c r="E143" s="16"/>
      <c r="F143" s="16"/>
      <c r="G143" s="2"/>
      <c r="H143" s="7"/>
      <c r="I143" s="2"/>
      <c r="J143" s="16"/>
      <c r="K143" s="16"/>
      <c r="L143" s="16"/>
      <c r="M143" s="16"/>
    </row>
    <row r="144" spans="1:13" s="8" customFormat="1" ht="17.25">
      <c r="A144" s="8">
        <v>1979</v>
      </c>
      <c r="B144" s="13">
        <v>7.4</v>
      </c>
      <c r="C144" s="13">
        <v>12.3</v>
      </c>
      <c r="D144" s="13">
        <v>16.5</v>
      </c>
      <c r="E144" s="13">
        <v>22.2</v>
      </c>
      <c r="F144" s="13">
        <v>42</v>
      </c>
      <c r="G144" s="2"/>
      <c r="H144" s="13">
        <v>100</v>
      </c>
      <c r="I144" s="2"/>
      <c r="J144" s="13">
        <v>14.7</v>
      </c>
      <c r="K144" s="13">
        <v>9.4</v>
      </c>
      <c r="L144" s="13">
        <v>10.5</v>
      </c>
      <c r="M144" s="13">
        <v>7.4</v>
      </c>
    </row>
    <row r="145" spans="1:13" s="8" customFormat="1" ht="17.25">
      <c r="A145" s="8">
        <v>1980</v>
      </c>
      <c r="B145" s="13">
        <v>7.3</v>
      </c>
      <c r="C145" s="13">
        <v>12.2</v>
      </c>
      <c r="D145" s="13">
        <v>16.4</v>
      </c>
      <c r="E145" s="13">
        <v>22.1</v>
      </c>
      <c r="F145" s="13">
        <v>42.4</v>
      </c>
      <c r="G145" s="2"/>
      <c r="H145" s="13">
        <v>100</v>
      </c>
      <c r="I145" s="2"/>
      <c r="J145" s="13">
        <v>14.8</v>
      </c>
      <c r="K145" s="13">
        <v>9.4</v>
      </c>
      <c r="L145" s="13">
        <v>10.6</v>
      </c>
      <c r="M145" s="13">
        <v>7.6</v>
      </c>
    </row>
    <row r="146" spans="1:13" s="8" customFormat="1" ht="17.25">
      <c r="A146" s="8">
        <v>1981</v>
      </c>
      <c r="B146" s="13">
        <v>7</v>
      </c>
      <c r="C146" s="13">
        <v>12</v>
      </c>
      <c r="D146" s="13">
        <v>16.5</v>
      </c>
      <c r="E146" s="13">
        <v>22.1</v>
      </c>
      <c r="F146" s="13">
        <v>43</v>
      </c>
      <c r="G146" s="2"/>
      <c r="H146" s="13">
        <v>100</v>
      </c>
      <c r="I146" s="2"/>
      <c r="J146" s="13">
        <v>14.8</v>
      </c>
      <c r="K146" s="13">
        <v>9.4</v>
      </c>
      <c r="L146" s="13">
        <v>10.8</v>
      </c>
      <c r="M146" s="13">
        <v>7.9</v>
      </c>
    </row>
    <row r="147" spans="1:13" s="8" customFormat="1" ht="17.25">
      <c r="A147" s="8">
        <v>1982</v>
      </c>
      <c r="B147" s="13">
        <v>6.6</v>
      </c>
      <c r="C147" s="13">
        <v>11.7</v>
      </c>
      <c r="D147" s="13">
        <v>16.2</v>
      </c>
      <c r="E147" s="13">
        <v>22.1</v>
      </c>
      <c r="F147" s="13">
        <v>44.1</v>
      </c>
      <c r="G147" s="2"/>
      <c r="H147" s="13">
        <v>100</v>
      </c>
      <c r="I147" s="2"/>
      <c r="J147" s="13">
        <v>15</v>
      </c>
      <c r="K147" s="13">
        <v>9.6</v>
      </c>
      <c r="L147" s="13">
        <v>10.9</v>
      </c>
      <c r="M147" s="13">
        <v>8.6</v>
      </c>
    </row>
    <row r="148" spans="1:13" s="8" customFormat="1" ht="17.25">
      <c r="A148" s="8">
        <v>1983</v>
      </c>
      <c r="B148" s="13">
        <v>6.1</v>
      </c>
      <c r="C148" s="13">
        <v>11.3</v>
      </c>
      <c r="D148" s="13">
        <v>16</v>
      </c>
      <c r="E148" s="13">
        <v>22.1</v>
      </c>
      <c r="F148" s="13">
        <v>45.2</v>
      </c>
      <c r="G148" s="2"/>
      <c r="H148" s="13">
        <v>100</v>
      </c>
      <c r="I148" s="2"/>
      <c r="J148" s="13">
        <v>15</v>
      </c>
      <c r="K148" s="13">
        <v>9.7</v>
      </c>
      <c r="L148" s="13">
        <v>11.2</v>
      </c>
      <c r="M148" s="13">
        <v>9.3</v>
      </c>
    </row>
    <row r="149" spans="1:13" s="8" customFormat="1" ht="17.25">
      <c r="A149" s="8">
        <v>1984</v>
      </c>
      <c r="B149" s="13">
        <v>6.3</v>
      </c>
      <c r="C149" s="13">
        <v>11.2</v>
      </c>
      <c r="D149" s="13">
        <v>15.9</v>
      </c>
      <c r="E149" s="13">
        <v>22.1</v>
      </c>
      <c r="F149" s="13">
        <v>45.3</v>
      </c>
      <c r="G149" s="2"/>
      <c r="H149" s="13">
        <v>100</v>
      </c>
      <c r="I149" s="2"/>
      <c r="J149" s="13">
        <v>14.9</v>
      </c>
      <c r="K149" s="13">
        <v>9.6</v>
      </c>
      <c r="L149" s="13">
        <v>11.2</v>
      </c>
      <c r="M149" s="13">
        <v>9.7</v>
      </c>
    </row>
    <row r="150" spans="1:13" s="8" customFormat="1" ht="17.25">
      <c r="A150" s="8">
        <v>1985</v>
      </c>
      <c r="B150" s="13">
        <v>6.1</v>
      </c>
      <c r="C150" s="13">
        <v>11</v>
      </c>
      <c r="D150" s="13">
        <v>15.7</v>
      </c>
      <c r="E150" s="13">
        <v>21.8</v>
      </c>
      <c r="F150" s="13">
        <v>46.2</v>
      </c>
      <c r="G150" s="2"/>
      <c r="H150" s="13">
        <v>100</v>
      </c>
      <c r="I150" s="2"/>
      <c r="J150" s="13">
        <v>14.8</v>
      </c>
      <c r="K150" s="13">
        <v>9.6</v>
      </c>
      <c r="L150" s="13">
        <v>11.3</v>
      </c>
      <c r="M150" s="13">
        <v>10.4</v>
      </c>
    </row>
    <row r="151" spans="1:13" s="8" customFormat="1" ht="17.25">
      <c r="A151" s="8">
        <v>1986</v>
      </c>
      <c r="B151" s="13">
        <v>5.7</v>
      </c>
      <c r="C151" s="13">
        <v>10.5</v>
      </c>
      <c r="D151" s="13">
        <v>15.2</v>
      </c>
      <c r="E151" s="13">
        <v>21.1</v>
      </c>
      <c r="F151" s="13">
        <v>48.2</v>
      </c>
      <c r="G151" s="2"/>
      <c r="H151" s="13">
        <v>100</v>
      </c>
      <c r="I151" s="2"/>
      <c r="J151" s="13">
        <v>14.3</v>
      </c>
      <c r="K151" s="13">
        <v>9.4</v>
      </c>
      <c r="L151" s="13">
        <v>11.5</v>
      </c>
      <c r="M151" s="13">
        <v>13</v>
      </c>
    </row>
    <row r="152" spans="1:13" s="8" customFormat="1" ht="17.25">
      <c r="A152" s="8">
        <v>1987</v>
      </c>
      <c r="B152" s="13">
        <v>5.7</v>
      </c>
      <c r="C152" s="13">
        <v>11.2</v>
      </c>
      <c r="D152" s="13">
        <v>16.1</v>
      </c>
      <c r="E152" s="13">
        <v>22.4</v>
      </c>
      <c r="F152" s="13">
        <v>45.7</v>
      </c>
      <c r="G152" s="2"/>
      <c r="H152" s="13">
        <v>100</v>
      </c>
      <c r="I152" s="2"/>
      <c r="J152" s="13">
        <v>15</v>
      </c>
      <c r="K152" s="13">
        <v>9.6</v>
      </c>
      <c r="L152" s="13">
        <v>11.3</v>
      </c>
      <c r="M152" s="13">
        <v>9.7</v>
      </c>
    </row>
    <row r="153" spans="1:13" s="8" customFormat="1" ht="17.25">
      <c r="A153" s="8">
        <v>1988</v>
      </c>
      <c r="B153" s="13">
        <v>5.6</v>
      </c>
      <c r="C153" s="13">
        <v>10.9</v>
      </c>
      <c r="D153" s="13">
        <v>15.6</v>
      </c>
      <c r="E153" s="13">
        <v>21.7</v>
      </c>
      <c r="F153" s="13">
        <v>47.3</v>
      </c>
      <c r="G153" s="2"/>
      <c r="H153" s="13">
        <v>100</v>
      </c>
      <c r="I153" s="2"/>
      <c r="J153" s="13">
        <v>14.7</v>
      </c>
      <c r="K153" s="13">
        <v>9.5</v>
      </c>
      <c r="L153" s="13">
        <v>11.3</v>
      </c>
      <c r="M153" s="13">
        <v>11.8</v>
      </c>
    </row>
    <row r="154" spans="1:13" s="8" customFormat="1" ht="17.25">
      <c r="A154" s="8">
        <v>1989</v>
      </c>
      <c r="B154" s="13">
        <v>5.7</v>
      </c>
      <c r="C154" s="13">
        <v>11</v>
      </c>
      <c r="D154" s="13">
        <v>15.7</v>
      </c>
      <c r="E154" s="13">
        <v>21.7</v>
      </c>
      <c r="F154" s="13">
        <v>46.9</v>
      </c>
      <c r="G154" s="2"/>
      <c r="H154" s="13">
        <v>100</v>
      </c>
      <c r="I154" s="2"/>
      <c r="J154" s="13">
        <v>14.7</v>
      </c>
      <c r="K154" s="13">
        <v>9.6</v>
      </c>
      <c r="L154" s="13">
        <v>11.5</v>
      </c>
      <c r="M154" s="13">
        <v>11.1</v>
      </c>
    </row>
    <row r="155" spans="1:13" s="8" customFormat="1" ht="17.25">
      <c r="A155" s="8">
        <v>1990</v>
      </c>
      <c r="B155" s="13">
        <v>6</v>
      </c>
      <c r="C155" s="13">
        <v>11.2</v>
      </c>
      <c r="D155" s="13">
        <v>15.7</v>
      </c>
      <c r="E155" s="13">
        <v>21.7</v>
      </c>
      <c r="F155" s="13">
        <v>46.5</v>
      </c>
      <c r="G155" s="2"/>
      <c r="H155" s="13">
        <v>100</v>
      </c>
      <c r="I155" s="2"/>
      <c r="J155" s="13">
        <v>14.7</v>
      </c>
      <c r="K155" s="13">
        <v>9.5</v>
      </c>
      <c r="L155" s="13">
        <v>11.4</v>
      </c>
      <c r="M155" s="13">
        <v>10.8</v>
      </c>
    </row>
    <row r="156" spans="1:13" s="8" customFormat="1" ht="17.25">
      <c r="A156" s="8">
        <v>1991</v>
      </c>
      <c r="B156" s="13">
        <v>6.2</v>
      </c>
      <c r="C156" s="13">
        <v>11.3</v>
      </c>
      <c r="D156" s="13">
        <v>16.1</v>
      </c>
      <c r="E156" s="13">
        <v>21.8</v>
      </c>
      <c r="F156" s="13">
        <v>45.7</v>
      </c>
      <c r="G156" s="2"/>
      <c r="H156" s="13">
        <v>100</v>
      </c>
      <c r="I156" s="2"/>
      <c r="J156" s="13">
        <v>14.8</v>
      </c>
      <c r="K156" s="13">
        <v>9.6</v>
      </c>
      <c r="L156" s="13">
        <v>11.5</v>
      </c>
      <c r="M156" s="13">
        <v>9.9</v>
      </c>
    </row>
    <row r="157" spans="1:13" s="8" customFormat="1" ht="17.25">
      <c r="A157" s="8">
        <v>1992</v>
      </c>
      <c r="B157" s="13">
        <v>6</v>
      </c>
      <c r="C157" s="13">
        <v>11.2</v>
      </c>
      <c r="D157" s="13">
        <v>15.8</v>
      </c>
      <c r="E157" s="13">
        <v>21.6</v>
      </c>
      <c r="F157" s="13">
        <v>46.5</v>
      </c>
      <c r="G157" s="2"/>
      <c r="H157" s="13">
        <v>100</v>
      </c>
      <c r="I157" s="2"/>
      <c r="J157" s="13">
        <v>14.7</v>
      </c>
      <c r="K157" s="13">
        <v>9.6</v>
      </c>
      <c r="L157" s="13">
        <v>11.5</v>
      </c>
      <c r="M157" s="13">
        <v>10.6</v>
      </c>
    </row>
    <row r="158" spans="1:13" s="8" customFormat="1" ht="17.25">
      <c r="A158" s="8">
        <v>1993</v>
      </c>
      <c r="B158" s="13">
        <v>6.2</v>
      </c>
      <c r="C158" s="13">
        <v>11.4</v>
      </c>
      <c r="D158" s="13">
        <v>15.9</v>
      </c>
      <c r="E158" s="13">
        <v>21.8</v>
      </c>
      <c r="F158" s="13">
        <v>45.8</v>
      </c>
      <c r="G158" s="2"/>
      <c r="H158" s="13">
        <v>100</v>
      </c>
      <c r="I158" s="2"/>
      <c r="J158" s="13">
        <v>14.8</v>
      </c>
      <c r="K158" s="13">
        <v>9.7</v>
      </c>
      <c r="L158" s="13">
        <v>11.4</v>
      </c>
      <c r="M158" s="13">
        <v>9.8</v>
      </c>
    </row>
    <row r="159" spans="1:13" s="8" customFormat="1" ht="17.25">
      <c r="A159" s="8">
        <v>1994</v>
      </c>
      <c r="B159" s="13">
        <v>6.1</v>
      </c>
      <c r="C159" s="13">
        <v>11.4</v>
      </c>
      <c r="D159" s="13">
        <v>16.1</v>
      </c>
      <c r="E159" s="13">
        <v>21.9</v>
      </c>
      <c r="F159" s="13">
        <v>45.5</v>
      </c>
      <c r="G159" s="2"/>
      <c r="H159" s="13">
        <v>100</v>
      </c>
      <c r="I159" s="2"/>
      <c r="J159" s="13">
        <v>14.8</v>
      </c>
      <c r="K159" s="13">
        <v>9.6</v>
      </c>
      <c r="L159" s="13">
        <v>11.4</v>
      </c>
      <c r="M159" s="13">
        <v>9.7</v>
      </c>
    </row>
    <row r="160" spans="1:13" s="8" customFormat="1" ht="17.25">
      <c r="A160" s="8">
        <v>1995</v>
      </c>
      <c r="B160" s="13">
        <v>6.3</v>
      </c>
      <c r="C160" s="13">
        <v>11.4</v>
      </c>
      <c r="D160" s="13">
        <v>15.9</v>
      </c>
      <c r="E160" s="13">
        <v>21.5</v>
      </c>
      <c r="F160" s="13">
        <v>45.9</v>
      </c>
      <c r="G160" s="2"/>
      <c r="H160" s="13">
        <v>100</v>
      </c>
      <c r="I160" s="2"/>
      <c r="J160" s="13">
        <v>14.6</v>
      </c>
      <c r="K160" s="13">
        <v>9.6</v>
      </c>
      <c r="L160" s="13">
        <v>11.5</v>
      </c>
      <c r="M160" s="13">
        <v>10.1</v>
      </c>
    </row>
    <row r="161" spans="1:13" s="8" customFormat="1" ht="17.25">
      <c r="A161" s="8">
        <v>1996</v>
      </c>
      <c r="B161" s="13">
        <v>6</v>
      </c>
      <c r="C161" s="13">
        <v>11.2</v>
      </c>
      <c r="D161" s="13">
        <v>15.6</v>
      </c>
      <c r="E161" s="13">
        <v>21.2</v>
      </c>
      <c r="F161" s="13">
        <v>46.9</v>
      </c>
      <c r="G161" s="2"/>
      <c r="H161" s="13">
        <v>100</v>
      </c>
      <c r="I161" s="2"/>
      <c r="J161" s="13">
        <v>14.6</v>
      </c>
      <c r="K161" s="13">
        <v>9.5</v>
      </c>
      <c r="L161" s="13">
        <v>11.6</v>
      </c>
      <c r="M161" s="13">
        <v>11.2</v>
      </c>
    </row>
    <row r="162" spans="1:13" s="8" customFormat="1" ht="17.25">
      <c r="A162" s="8">
        <v>1997</v>
      </c>
      <c r="B162" s="13">
        <v>5.9</v>
      </c>
      <c r="C162" s="13">
        <v>10.9</v>
      </c>
      <c r="D162" s="13">
        <v>15.3</v>
      </c>
      <c r="E162" s="13">
        <v>20.7</v>
      </c>
      <c r="F162" s="13">
        <v>48.1</v>
      </c>
      <c r="G162" s="2"/>
      <c r="H162" s="13">
        <v>100</v>
      </c>
      <c r="I162" s="2"/>
      <c r="J162" s="13">
        <v>14.5</v>
      </c>
      <c r="K162" s="13">
        <v>9.6</v>
      </c>
      <c r="L162" s="13">
        <v>11.7</v>
      </c>
      <c r="M162" s="13">
        <v>12.3</v>
      </c>
    </row>
    <row r="163" spans="1:13" s="8" customFormat="1" ht="17.25">
      <c r="A163" s="8">
        <v>1998</v>
      </c>
      <c r="B163" s="13">
        <v>5.8</v>
      </c>
      <c r="C163" s="13">
        <v>10.7</v>
      </c>
      <c r="D163" s="13">
        <v>15.1</v>
      </c>
      <c r="E163" s="13">
        <v>20.4</v>
      </c>
      <c r="F163" s="13">
        <v>48.7</v>
      </c>
      <c r="G163" s="2"/>
      <c r="H163" s="13">
        <v>100</v>
      </c>
      <c r="I163" s="2"/>
      <c r="J163" s="13">
        <v>14.2</v>
      </c>
      <c r="K163" s="13">
        <v>9.5</v>
      </c>
      <c r="L163" s="13">
        <v>11.7</v>
      </c>
      <c r="M163" s="13">
        <v>13.3</v>
      </c>
    </row>
    <row r="164" spans="1:13" s="8" customFormat="1" ht="17.25">
      <c r="A164" s="8">
        <v>1999</v>
      </c>
      <c r="B164" s="13">
        <v>5.7</v>
      </c>
      <c r="C164" s="13">
        <v>10.5</v>
      </c>
      <c r="D164" s="13">
        <v>14.9</v>
      </c>
      <c r="E164" s="13">
        <v>20.2</v>
      </c>
      <c r="F164" s="13">
        <v>49.5</v>
      </c>
      <c r="G164" s="2"/>
      <c r="H164" s="13">
        <v>100</v>
      </c>
      <c r="I164" s="2"/>
      <c r="J164" s="13">
        <v>14.1</v>
      </c>
      <c r="K164" s="13">
        <v>9.4</v>
      </c>
      <c r="L164" s="13">
        <v>11.9</v>
      </c>
      <c r="M164" s="13">
        <v>14.1</v>
      </c>
    </row>
    <row r="165" spans="1:13" s="8" customFormat="1" ht="17.25">
      <c r="A165" s="8">
        <v>2000</v>
      </c>
      <c r="B165" s="13">
        <v>5.5</v>
      </c>
      <c r="C165" s="13">
        <v>10.2</v>
      </c>
      <c r="D165" s="13">
        <v>14.6</v>
      </c>
      <c r="E165" s="13">
        <v>20</v>
      </c>
      <c r="F165" s="13">
        <v>50.5</v>
      </c>
      <c r="G165" s="2"/>
      <c r="H165" s="13">
        <v>100</v>
      </c>
      <c r="I165" s="2"/>
      <c r="J165" s="13">
        <v>14</v>
      </c>
      <c r="K165" s="13">
        <v>9.4</v>
      </c>
      <c r="L165" s="13">
        <v>11.9</v>
      </c>
      <c r="M165" s="13">
        <v>15.2</v>
      </c>
    </row>
    <row r="166" spans="1:13" s="8" customFormat="1" ht="17.25">
      <c r="A166" s="8">
        <v>2001</v>
      </c>
      <c r="B166" s="13">
        <v>5.9</v>
      </c>
      <c r="C166" s="13">
        <v>10.9</v>
      </c>
      <c r="D166" s="13">
        <v>15.3</v>
      </c>
      <c r="E166" s="13">
        <v>21.2</v>
      </c>
      <c r="F166" s="13">
        <v>47.7</v>
      </c>
      <c r="G166" s="2"/>
      <c r="H166" s="13">
        <v>100</v>
      </c>
      <c r="I166" s="2"/>
      <c r="J166" s="13">
        <v>14.3</v>
      </c>
      <c r="K166" s="13">
        <v>9.5</v>
      </c>
      <c r="L166" s="13">
        <v>11.6</v>
      </c>
      <c r="M166" s="13">
        <v>12.3</v>
      </c>
    </row>
    <row r="167" spans="1:13" s="8" customFormat="1" ht="17.25">
      <c r="A167" s="8">
        <v>2002</v>
      </c>
      <c r="B167" s="13">
        <v>5.9</v>
      </c>
      <c r="C167" s="13">
        <v>11.1</v>
      </c>
      <c r="D167" s="13">
        <v>15.6</v>
      </c>
      <c r="E167" s="13">
        <v>21.5</v>
      </c>
      <c r="F167" s="13">
        <v>46.8</v>
      </c>
      <c r="G167" s="2"/>
      <c r="H167" s="13">
        <v>100</v>
      </c>
      <c r="I167" s="2"/>
      <c r="J167" s="13">
        <v>14.5</v>
      </c>
      <c r="K167" s="13">
        <v>9.5</v>
      </c>
      <c r="L167" s="13">
        <v>11.6</v>
      </c>
      <c r="M167" s="13">
        <v>11.1</v>
      </c>
    </row>
    <row r="168" spans="1:13" s="8" customFormat="1" ht="18" customHeight="1">
      <c r="A168" s="8">
        <v>2003</v>
      </c>
      <c r="B168" s="13">
        <v>5.7</v>
      </c>
      <c r="C168" s="13">
        <v>10.9</v>
      </c>
      <c r="D168" s="13">
        <v>15.5</v>
      </c>
      <c r="E168" s="13">
        <v>21.2</v>
      </c>
      <c r="F168" s="13">
        <v>47.6</v>
      </c>
      <c r="G168" s="2"/>
      <c r="H168" s="13">
        <v>100</v>
      </c>
      <c r="I168" s="2"/>
      <c r="J168" s="13">
        <v>14.6</v>
      </c>
      <c r="K168" s="13">
        <v>9.5</v>
      </c>
      <c r="L168" s="13">
        <v>11.6</v>
      </c>
      <c r="M168" s="13">
        <v>11.9</v>
      </c>
    </row>
    <row r="169" spans="1:13" ht="17.25">
      <c r="A169" s="8">
        <v>2004</v>
      </c>
      <c r="B169" s="13">
        <v>5.6</v>
      </c>
      <c r="C169" s="13">
        <v>10.7</v>
      </c>
      <c r="D169" s="13">
        <v>15.1</v>
      </c>
      <c r="E169" s="13">
        <v>20.8</v>
      </c>
      <c r="F169" s="13">
        <v>48.7</v>
      </c>
      <c r="H169" s="13">
        <v>100</v>
      </c>
      <c r="J169" s="13">
        <v>14.2</v>
      </c>
      <c r="K169" s="13">
        <v>9.4</v>
      </c>
      <c r="L169" s="13">
        <v>11.6</v>
      </c>
      <c r="M169" s="13">
        <v>13.6</v>
      </c>
    </row>
    <row r="170" spans="1:13" ht="18" customHeight="1">
      <c r="A170" s="8">
        <v>2005</v>
      </c>
      <c r="B170" s="13">
        <v>5.5</v>
      </c>
      <c r="C170" s="13">
        <v>10.3</v>
      </c>
      <c r="D170" s="13">
        <v>14.7</v>
      </c>
      <c r="E170" s="13">
        <v>20.2</v>
      </c>
      <c r="F170" s="13">
        <v>50.1</v>
      </c>
      <c r="H170" s="13">
        <v>100</v>
      </c>
      <c r="J170" s="13">
        <v>13.8</v>
      </c>
      <c r="K170" s="13">
        <v>9.3</v>
      </c>
      <c r="L170" s="13">
        <v>11.8</v>
      </c>
      <c r="M170" s="13">
        <v>15.2</v>
      </c>
    </row>
    <row r="171" spans="1:13" ht="17.25">
      <c r="A171" s="8">
        <v>2006</v>
      </c>
      <c r="B171" s="13">
        <v>5.4</v>
      </c>
      <c r="C171" s="13">
        <v>10.2</v>
      </c>
      <c r="D171" s="13">
        <v>14.5</v>
      </c>
      <c r="E171" s="13">
        <v>20</v>
      </c>
      <c r="F171" s="13">
        <v>50.8</v>
      </c>
      <c r="H171" s="13">
        <v>100</v>
      </c>
      <c r="J171" s="13">
        <v>13.8</v>
      </c>
      <c r="K171" s="13">
        <v>9.3</v>
      </c>
      <c r="L171" s="13">
        <v>11.9</v>
      </c>
      <c r="M171" s="13">
        <v>15.9</v>
      </c>
    </row>
    <row r="172" spans="1:13" ht="18" customHeight="1">
      <c r="A172" s="8">
        <v>2007</v>
      </c>
      <c r="B172" s="13">
        <v>5.6</v>
      </c>
      <c r="C172" s="13">
        <v>10</v>
      </c>
      <c r="D172" s="13">
        <v>14.3</v>
      </c>
      <c r="E172" s="13">
        <v>19.6</v>
      </c>
      <c r="F172" s="13">
        <v>51.4</v>
      </c>
      <c r="H172" s="13">
        <v>100</v>
      </c>
      <c r="J172" s="13">
        <v>13.6</v>
      </c>
      <c r="K172" s="13">
        <v>9.2</v>
      </c>
      <c r="L172" s="13">
        <v>11.8</v>
      </c>
      <c r="M172" s="13">
        <v>16.7</v>
      </c>
    </row>
    <row r="173" spans="1:13" ht="17.25">
      <c r="A173" s="8">
        <v>2008</v>
      </c>
      <c r="B173" s="13">
        <v>6</v>
      </c>
      <c r="C173" s="13">
        <v>10.6</v>
      </c>
      <c r="D173" s="13">
        <v>15</v>
      </c>
      <c r="E173" s="13">
        <v>20.7</v>
      </c>
      <c r="F173" s="13">
        <v>49.1</v>
      </c>
      <c r="H173" s="13">
        <v>100</v>
      </c>
      <c r="J173" s="13">
        <v>14.1</v>
      </c>
      <c r="K173" s="13">
        <v>9.4</v>
      </c>
      <c r="L173" s="13">
        <v>11.6</v>
      </c>
      <c r="M173" s="13">
        <v>14.1</v>
      </c>
    </row>
    <row r="174" spans="1:13" ht="18" customHeight="1">
      <c r="A174" s="8">
        <v>2009</v>
      </c>
      <c r="B174" s="13">
        <v>6.2</v>
      </c>
      <c r="C174" s="13">
        <v>11.1</v>
      </c>
      <c r="D174" s="13">
        <v>15.8</v>
      </c>
      <c r="E174" s="13">
        <v>21.6</v>
      </c>
      <c r="F174" s="13">
        <v>47.2</v>
      </c>
      <c r="H174" s="13">
        <v>100</v>
      </c>
      <c r="J174" s="13">
        <v>14.6</v>
      </c>
      <c r="K174" s="13">
        <v>9.6</v>
      </c>
      <c r="L174" s="13">
        <v>11.4</v>
      </c>
      <c r="M174" s="13">
        <v>11.5</v>
      </c>
    </row>
    <row r="175" spans="1:13" ht="8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ht="7.5" customHeight="1"/>
    <row r="177" spans="1:15" ht="25.5" customHeight="1">
      <c r="A177" s="61" t="s">
        <v>6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O177" s="19" t="s">
        <v>24</v>
      </c>
    </row>
    <row r="178" spans="1:15" ht="7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O178" s="17"/>
    </row>
  </sheetData>
  <sheetProtection/>
  <mergeCells count="2">
    <mergeCell ref="A177:M177"/>
    <mergeCell ref="A1:M1"/>
  </mergeCells>
  <hyperlinks>
    <hyperlink ref="O177" location="'Contents and Notes'!A1" display="Return To Contents and Notes"/>
  </hyperlinks>
  <printOptions/>
  <pageMargins left="0.75" right="0.75" top="1" bottom="1" header="0.5" footer="0.5"/>
  <pageSetup fitToHeight="3" fitToWidth="1" horizontalDpi="600" verticalDpi="600" orientation="portrait" pageOrder="overThenDown" scale="44"/>
  <rowBreaks count="1" manualBreakCount="1">
    <brk id="1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2" max="2" width="10.00390625" style="0" customWidth="1"/>
    <col min="3" max="3" width="12.00390625" style="0" customWidth="1"/>
    <col min="4" max="4" width="11.140625" style="0" customWidth="1"/>
    <col min="5" max="5" width="11.8515625" style="0" customWidth="1"/>
    <col min="6" max="6" width="10.28125" style="0" customWidth="1"/>
    <col min="7" max="7" width="11.7109375" style="0" customWidth="1"/>
    <col min="9" max="9" width="11.57421875" style="0" customWidth="1"/>
    <col min="11" max="11" width="12.28125" style="0" customWidth="1"/>
  </cols>
  <sheetData>
    <row r="1" spans="1:3" ht="12.75">
      <c r="A1" s="52" t="s">
        <v>26</v>
      </c>
      <c r="B1" s="53"/>
      <c r="C1" s="53"/>
    </row>
    <row r="2" ht="13.5" thickBot="1"/>
    <row r="3" spans="1:11" ht="15" customHeight="1" thickBot="1">
      <c r="A3" s="62" t="s">
        <v>25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s="21" customFormat="1" ht="38.25" customHeight="1" thickBot="1">
      <c r="A4" s="22" t="s">
        <v>8</v>
      </c>
      <c r="B4" s="22" t="s">
        <v>0</v>
      </c>
      <c r="C4" s="31" t="s">
        <v>31</v>
      </c>
      <c r="D4" s="22" t="s">
        <v>1</v>
      </c>
      <c r="E4" s="31" t="s">
        <v>31</v>
      </c>
      <c r="F4" s="22" t="s">
        <v>2</v>
      </c>
      <c r="G4" s="31" t="s">
        <v>31</v>
      </c>
      <c r="H4" s="22" t="s">
        <v>3</v>
      </c>
      <c r="I4" s="31" t="s">
        <v>31</v>
      </c>
      <c r="J4" s="22" t="s">
        <v>4</v>
      </c>
      <c r="K4" s="31" t="s">
        <v>31</v>
      </c>
    </row>
    <row r="5" spans="1:11" ht="12.75">
      <c r="A5" s="44">
        <v>1979</v>
      </c>
      <c r="B5" s="45">
        <f>'1. Average Federal Tax Rates'!B8*0.01</f>
        <v>0.075</v>
      </c>
      <c r="C5" s="46">
        <f>(B5-AVERAGE(B$5:B$35))/AVERAGE(B$5:B$35)</f>
        <v>0.1087267525035765</v>
      </c>
      <c r="D5" s="45">
        <f>'1. Average Federal Tax Rates'!C8*0.01</f>
        <v>0.145</v>
      </c>
      <c r="E5" s="46">
        <f aca="true" t="shared" si="0" ref="E5:E35">(D5-AVERAGE(D$5:D$35))/AVERAGE(D$5:D$35)</f>
        <v>0.1841412012644885</v>
      </c>
      <c r="F5" s="45">
        <f>'1. Average Federal Tax Rates'!D8*0.01</f>
        <v>0.189</v>
      </c>
      <c r="G5" s="46">
        <f aca="true" t="shared" si="1" ref="G5:G35">(F5-AVERAGE(F$5:F$35))/AVERAGE(F$5:F$35)</f>
        <v>0.1547102877414273</v>
      </c>
      <c r="H5" s="45">
        <f>'1. Average Federal Tax Rates'!E8*0.01</f>
        <v>0.215</v>
      </c>
      <c r="I5" s="46">
        <f aca="true" t="shared" si="2" ref="I5:I35">(H5-AVERAGE(H$5:H$35))/AVERAGE(H$5:H$35)</f>
        <v>0.09226483120288419</v>
      </c>
      <c r="J5" s="45">
        <f>'1. Average Federal Tax Rates'!F8*0.01</f>
        <v>0.271</v>
      </c>
      <c r="K5" s="47">
        <f aca="true" t="shared" si="3" ref="K5:K35">(J5-AVERAGE(J$5:J$35))/AVERAGE(J$5:J$35)</f>
        <v>0.05699547055863128</v>
      </c>
    </row>
    <row r="6" spans="1:11" ht="12.75">
      <c r="A6" s="44">
        <v>1980</v>
      </c>
      <c r="B6" s="45">
        <f>'1. Average Federal Tax Rates'!B9*0.01</f>
        <v>0.07400000000000001</v>
      </c>
      <c r="C6" s="46">
        <f aca="true" t="shared" si="4" ref="C6:C35">(B6-AVERAGE(B$5:B$35))/AVERAGE(B$5:B$35)</f>
        <v>0.09394372913686233</v>
      </c>
      <c r="D6" s="45">
        <f>'1. Average Federal Tax Rates'!C9*0.01</f>
        <v>0.141</v>
      </c>
      <c r="E6" s="46">
        <f t="shared" si="0"/>
        <v>0.15147523709167499</v>
      </c>
      <c r="F6" s="45">
        <f>'1. Average Federal Tax Rates'!D9*0.01</f>
        <v>0.189</v>
      </c>
      <c r="G6" s="46">
        <f t="shared" si="1"/>
        <v>0.1547102877414273</v>
      </c>
      <c r="H6" s="45">
        <f>'1. Average Federal Tax Rates'!E9*0.01</f>
        <v>0.218</v>
      </c>
      <c r="I6" s="46">
        <f t="shared" si="2"/>
        <v>0.1075057358243198</v>
      </c>
      <c r="J6" s="45">
        <f>'1. Average Federal Tax Rates'!F9*0.01</f>
        <v>0.269</v>
      </c>
      <c r="K6" s="47">
        <f t="shared" si="3"/>
        <v>0.04919476597886278</v>
      </c>
    </row>
    <row r="7" spans="1:11" ht="12.75">
      <c r="A7" s="44">
        <v>1981</v>
      </c>
      <c r="B7" s="45">
        <f>'1. Average Federal Tax Rates'!B10*0.01</f>
        <v>0.079</v>
      </c>
      <c r="C7" s="46">
        <f t="shared" si="4"/>
        <v>0.16785884597043396</v>
      </c>
      <c r="D7" s="45">
        <f>'1. Average Federal Tax Rates'!C10*0.01</f>
        <v>0.147</v>
      </c>
      <c r="E7" s="46">
        <f t="shared" si="0"/>
        <v>0.20047418335089526</v>
      </c>
      <c r="F7" s="45">
        <f>'1. Average Federal Tax Rates'!D10*0.01</f>
        <v>0.192</v>
      </c>
      <c r="G7" s="46">
        <f t="shared" si="1"/>
        <v>0.17303902246748173</v>
      </c>
      <c r="H7" s="45">
        <f>'1. Average Federal Tax Rates'!E10*0.01</f>
        <v>0.223</v>
      </c>
      <c r="I7" s="46">
        <f t="shared" si="2"/>
        <v>0.1329072435267125</v>
      </c>
      <c r="J7" s="45">
        <f>'1. Average Federal Tax Rates'!F10*0.01</f>
        <v>0.266</v>
      </c>
      <c r="K7" s="47">
        <f t="shared" si="3"/>
        <v>0.03749370910921002</v>
      </c>
    </row>
    <row r="8" spans="1:11" ht="12.75">
      <c r="A8" s="44">
        <v>1982</v>
      </c>
      <c r="B8" s="45">
        <f>'1. Average Federal Tax Rates'!B11*0.01</f>
        <v>0.077</v>
      </c>
      <c r="C8" s="46">
        <f t="shared" si="4"/>
        <v>0.13829279923700524</v>
      </c>
      <c r="D8" s="45">
        <f>'1. Average Federal Tax Rates'!C11*0.01</f>
        <v>0.135</v>
      </c>
      <c r="E8" s="46">
        <f t="shared" si="0"/>
        <v>0.10247629083245496</v>
      </c>
      <c r="F8" s="45">
        <f>'1. Average Federal Tax Rates'!D11*0.01</f>
        <v>0.179</v>
      </c>
      <c r="G8" s="46">
        <f t="shared" si="1"/>
        <v>0.09361450532124592</v>
      </c>
      <c r="H8" s="45">
        <f>'1. Average Federal Tax Rates'!E11*0.01</f>
        <v>0.20600000000000002</v>
      </c>
      <c r="I8" s="46">
        <f t="shared" si="2"/>
        <v>0.046542117338577514</v>
      </c>
      <c r="J8" s="45">
        <f>'1. Average Federal Tax Rates'!F11*0.01</f>
        <v>0.242</v>
      </c>
      <c r="K8" s="47">
        <f t="shared" si="3"/>
        <v>-0.056114745848012015</v>
      </c>
    </row>
    <row r="9" spans="1:11" ht="12.75">
      <c r="A9" s="44">
        <v>1983</v>
      </c>
      <c r="B9" s="45">
        <f>'1. Average Federal Tax Rates'!B12*0.01</f>
        <v>0.084</v>
      </c>
      <c r="C9" s="46">
        <f t="shared" si="4"/>
        <v>0.2417739628040058</v>
      </c>
      <c r="D9" s="45">
        <f>'1. Average Federal Tax Rates'!C12*0.01</f>
        <v>0.134</v>
      </c>
      <c r="E9" s="46">
        <f t="shared" si="0"/>
        <v>0.09430979978925158</v>
      </c>
      <c r="F9" s="45">
        <f>'1. Average Federal Tax Rates'!D12*0.01</f>
        <v>0.174</v>
      </c>
      <c r="G9" s="46">
        <f t="shared" si="1"/>
        <v>0.06306661411115523</v>
      </c>
      <c r="H9" s="45">
        <f>'1. Average Federal Tax Rates'!E12*0.01</f>
        <v>0.20199999999999999</v>
      </c>
      <c r="I9" s="46">
        <f t="shared" si="2"/>
        <v>0.02622091117666323</v>
      </c>
      <c r="J9" s="45">
        <f>'1. Average Federal Tax Rates'!F12*0.01</f>
        <v>0.23600000000000002</v>
      </c>
      <c r="K9" s="47">
        <f t="shared" si="3"/>
        <v>-0.07951685958731741</v>
      </c>
    </row>
    <row r="10" spans="1:11" ht="12.75">
      <c r="A10" s="44">
        <v>1984</v>
      </c>
      <c r="B10" s="45">
        <f>'1. Average Federal Tax Rates'!B13*0.01</f>
        <v>0.094</v>
      </c>
      <c r="C10" s="46">
        <f t="shared" si="4"/>
        <v>0.38960419647114924</v>
      </c>
      <c r="D10" s="45">
        <f>'1. Average Federal Tax Rates'!C13*0.01</f>
        <v>0.14300000000000002</v>
      </c>
      <c r="E10" s="46">
        <f t="shared" si="0"/>
        <v>0.16780821917808197</v>
      </c>
      <c r="F10" s="45">
        <f>'1. Average Federal Tax Rates'!D13*0.01</f>
        <v>0.17800000000000002</v>
      </c>
      <c r="G10" s="46">
        <f t="shared" si="1"/>
        <v>0.08750492707922795</v>
      </c>
      <c r="H10" s="45">
        <f>'1. Average Federal Tax Rates'!E13*0.01</f>
        <v>0.203</v>
      </c>
      <c r="I10" s="46">
        <f t="shared" si="2"/>
        <v>0.0313012127171419</v>
      </c>
      <c r="J10" s="45">
        <f>'1. Average Federal Tax Rates'!F13*0.01</f>
        <v>0.23800000000000002</v>
      </c>
      <c r="K10" s="47">
        <f t="shared" si="3"/>
        <v>-0.07171615500754891</v>
      </c>
    </row>
    <row r="11" spans="1:11" ht="12.75">
      <c r="A11" s="44">
        <v>1985</v>
      </c>
      <c r="B11" s="45">
        <f>'1. Average Federal Tax Rates'!B14*0.01</f>
        <v>0.092</v>
      </c>
      <c r="C11" s="46">
        <f t="shared" si="4"/>
        <v>0.3600381497377205</v>
      </c>
      <c r="D11" s="45">
        <f>'1. Average Federal Tax Rates'!C14*0.01</f>
        <v>0.145</v>
      </c>
      <c r="E11" s="46">
        <f t="shared" si="0"/>
        <v>0.1841412012644885</v>
      </c>
      <c r="F11" s="45">
        <f>'1. Average Federal Tax Rates'!D14*0.01</f>
        <v>0.18</v>
      </c>
      <c r="G11" s="46">
        <f t="shared" si="1"/>
        <v>0.09972408356326407</v>
      </c>
      <c r="H11" s="45">
        <f>'1. Average Federal Tax Rates'!E14*0.01</f>
        <v>0.204</v>
      </c>
      <c r="I11" s="46">
        <f t="shared" si="2"/>
        <v>0.0363815142576203</v>
      </c>
      <c r="J11" s="45">
        <f>'1. Average Federal Tax Rates'!F14*0.01</f>
        <v>0.23800000000000002</v>
      </c>
      <c r="K11" s="47">
        <f t="shared" si="3"/>
        <v>-0.07171615500754891</v>
      </c>
    </row>
    <row r="12" spans="1:11" ht="12.75">
      <c r="A12" s="44">
        <v>1986</v>
      </c>
      <c r="B12" s="45">
        <f>'1. Average Federal Tax Rates'!B15*0.01</f>
        <v>0.091</v>
      </c>
      <c r="C12" s="46">
        <f t="shared" si="4"/>
        <v>0.34525512637100614</v>
      </c>
      <c r="D12" s="45">
        <f>'1. Average Federal Tax Rates'!C15*0.01</f>
        <v>0.14300000000000002</v>
      </c>
      <c r="E12" s="46">
        <f t="shared" si="0"/>
        <v>0.16780821917808197</v>
      </c>
      <c r="F12" s="45">
        <f>'1. Average Federal Tax Rates'!D15*0.01</f>
        <v>0.179</v>
      </c>
      <c r="G12" s="46">
        <f t="shared" si="1"/>
        <v>0.09361450532124592</v>
      </c>
      <c r="H12" s="45">
        <f>'1. Average Federal Tax Rates'!E15*0.01</f>
        <v>0.20500000000000002</v>
      </c>
      <c r="I12" s="46">
        <f t="shared" si="2"/>
        <v>0.041461815798098975</v>
      </c>
      <c r="J12" s="45">
        <f>'1. Average Federal Tax Rates'!F15*0.01</f>
        <v>0.23600000000000002</v>
      </c>
      <c r="K12" s="47">
        <f t="shared" si="3"/>
        <v>-0.07951685958731741</v>
      </c>
    </row>
    <row r="13" spans="1:11" ht="12.75">
      <c r="A13" s="44">
        <v>1987</v>
      </c>
      <c r="B13" s="45">
        <f>'1. Average Federal Tax Rates'!B16*0.01</f>
        <v>0.08199999999999999</v>
      </c>
      <c r="C13" s="46">
        <f t="shared" si="4"/>
        <v>0.21220791607057685</v>
      </c>
      <c r="D13" s="45">
        <f>'1. Average Federal Tax Rates'!C16*0.01</f>
        <v>0.135</v>
      </c>
      <c r="E13" s="46">
        <f t="shared" si="0"/>
        <v>0.10247629083245496</v>
      </c>
      <c r="F13" s="45">
        <f>'1. Average Federal Tax Rates'!D16*0.01</f>
        <v>0.174</v>
      </c>
      <c r="G13" s="46">
        <f t="shared" si="1"/>
        <v>0.06306661411115523</v>
      </c>
      <c r="H13" s="45">
        <f>'1. Average Federal Tax Rates'!E16*0.01</f>
        <v>0.20199999999999999</v>
      </c>
      <c r="I13" s="46">
        <f t="shared" si="2"/>
        <v>0.02622091117666323</v>
      </c>
      <c r="J13" s="45">
        <f>'1. Average Federal Tax Rates'!F16*0.01</f>
        <v>0.256</v>
      </c>
      <c r="K13" s="47">
        <f t="shared" si="3"/>
        <v>-0.0015098137896324946</v>
      </c>
    </row>
    <row r="14" spans="1:11" ht="12.75">
      <c r="A14" s="44">
        <v>1988</v>
      </c>
      <c r="B14" s="45">
        <f>'1. Average Federal Tax Rates'!B17*0.01</f>
        <v>0.079</v>
      </c>
      <c r="C14" s="46">
        <f t="shared" si="4"/>
        <v>0.16785884597043396</v>
      </c>
      <c r="D14" s="45">
        <f>'1. Average Federal Tax Rates'!C17*0.01</f>
        <v>0.138</v>
      </c>
      <c r="E14" s="46">
        <f t="shared" si="0"/>
        <v>0.12697576396206509</v>
      </c>
      <c r="F14" s="45">
        <f>'1. Average Federal Tax Rates'!D17*0.01</f>
        <v>0.17800000000000002</v>
      </c>
      <c r="G14" s="46">
        <f t="shared" si="1"/>
        <v>0.08750492707922795</v>
      </c>
      <c r="H14" s="45">
        <f>'1. Average Federal Tax Rates'!E17*0.01</f>
        <v>0.20600000000000002</v>
      </c>
      <c r="I14" s="46">
        <f t="shared" si="2"/>
        <v>0.046542117338577514</v>
      </c>
      <c r="J14" s="45">
        <f>'1. Average Federal Tax Rates'!F17*0.01</f>
        <v>0.254</v>
      </c>
      <c r="K14" s="47">
        <f t="shared" si="3"/>
        <v>-0.009310518369400998</v>
      </c>
    </row>
    <row r="15" spans="1:11" ht="12.75">
      <c r="A15" s="44">
        <v>1989</v>
      </c>
      <c r="B15" s="45">
        <f>'1. Average Federal Tax Rates'!B18*0.01</f>
        <v>0.076</v>
      </c>
      <c r="C15" s="46">
        <f t="shared" si="4"/>
        <v>0.12350977587029086</v>
      </c>
      <c r="D15" s="45">
        <f>'1. Average Federal Tax Rates'!C18*0.01</f>
        <v>0.135</v>
      </c>
      <c r="E15" s="46">
        <f t="shared" si="0"/>
        <v>0.10247629083245496</v>
      </c>
      <c r="F15" s="45">
        <f>'1. Average Federal Tax Rates'!D18*0.01</f>
        <v>0.177</v>
      </c>
      <c r="G15" s="46">
        <f t="shared" si="1"/>
        <v>0.08139534883720964</v>
      </c>
      <c r="H15" s="45">
        <f>'1. Average Federal Tax Rates'!E18*0.01</f>
        <v>0.20600000000000002</v>
      </c>
      <c r="I15" s="46">
        <f t="shared" si="2"/>
        <v>0.046542117338577514</v>
      </c>
      <c r="J15" s="45">
        <f>'1. Average Federal Tax Rates'!F18*0.01</f>
        <v>0.251</v>
      </c>
      <c r="K15" s="47">
        <f t="shared" si="3"/>
        <v>-0.021011575239053754</v>
      </c>
    </row>
    <row r="16" spans="1:11" ht="12.75">
      <c r="A16" s="44">
        <v>1990</v>
      </c>
      <c r="B16" s="45">
        <f>'1. Average Federal Tax Rates'!B19*0.01</f>
        <v>0.084</v>
      </c>
      <c r="C16" s="46">
        <f t="shared" si="4"/>
        <v>0.2417739628040058</v>
      </c>
      <c r="D16" s="45">
        <f>'1. Average Federal Tax Rates'!C19*0.01</f>
        <v>0.141</v>
      </c>
      <c r="E16" s="46">
        <f t="shared" si="0"/>
        <v>0.15147523709167499</v>
      </c>
      <c r="F16" s="45">
        <f>'1. Average Federal Tax Rates'!D19*0.01</f>
        <v>0.177</v>
      </c>
      <c r="G16" s="46">
        <f t="shared" si="1"/>
        <v>0.08139534883720964</v>
      </c>
      <c r="H16" s="45">
        <f>'1. Average Federal Tax Rates'!E19*0.01</f>
        <v>0.20600000000000002</v>
      </c>
      <c r="I16" s="46">
        <f t="shared" si="2"/>
        <v>0.046542117338577514</v>
      </c>
      <c r="J16" s="45">
        <f>'1. Average Federal Tax Rates'!F19*0.01</f>
        <v>0.249</v>
      </c>
      <c r="K16" s="47">
        <f t="shared" si="3"/>
        <v>-0.028812279818822256</v>
      </c>
    </row>
    <row r="17" spans="1:11" ht="12.75">
      <c r="A17" s="44">
        <v>1991</v>
      </c>
      <c r="B17" s="45">
        <f>'1. Average Federal Tax Rates'!B20*0.01</f>
        <v>0.081</v>
      </c>
      <c r="C17" s="46">
        <f t="shared" si="4"/>
        <v>0.1974248927038627</v>
      </c>
      <c r="D17" s="45">
        <f>'1. Average Federal Tax Rates'!C20*0.01</f>
        <v>0.135</v>
      </c>
      <c r="E17" s="46">
        <f t="shared" si="0"/>
        <v>0.10247629083245496</v>
      </c>
      <c r="F17" s="45">
        <f>'1. Average Federal Tax Rates'!D20*0.01</f>
        <v>0.17300000000000001</v>
      </c>
      <c r="G17" s="46">
        <f t="shared" si="1"/>
        <v>0.05695703586913726</v>
      </c>
      <c r="H17" s="45">
        <f>'1. Average Federal Tax Rates'!E20*0.01</f>
        <v>0.20500000000000002</v>
      </c>
      <c r="I17" s="46">
        <f t="shared" si="2"/>
        <v>0.041461815798098975</v>
      </c>
      <c r="J17" s="45">
        <f>'1. Average Federal Tax Rates'!F20*0.01</f>
        <v>0.251</v>
      </c>
      <c r="K17" s="47">
        <f t="shared" si="3"/>
        <v>-0.021011575239053754</v>
      </c>
    </row>
    <row r="18" spans="1:11" ht="12.75">
      <c r="A18" s="44">
        <v>1992</v>
      </c>
      <c r="B18" s="45">
        <f>'1. Average Federal Tax Rates'!B21*0.01</f>
        <v>0.08</v>
      </c>
      <c r="C18" s="46">
        <f t="shared" si="4"/>
        <v>0.18264186933714832</v>
      </c>
      <c r="D18" s="45">
        <f>'1. Average Federal Tax Rates'!C21*0.01</f>
        <v>0.129</v>
      </c>
      <c r="E18" s="46">
        <f t="shared" si="0"/>
        <v>0.0534773445732347</v>
      </c>
      <c r="F18" s="45">
        <f>'1. Average Federal Tax Rates'!D21*0.01</f>
        <v>0.171</v>
      </c>
      <c r="G18" s="46">
        <f t="shared" si="1"/>
        <v>0.04473787938510098</v>
      </c>
      <c r="H18" s="45">
        <f>'1. Average Federal Tax Rates'!E21*0.01</f>
        <v>0.20199999999999999</v>
      </c>
      <c r="I18" s="46">
        <f t="shared" si="2"/>
        <v>0.02622091117666323</v>
      </c>
      <c r="J18" s="45">
        <f>'1. Average Federal Tax Rates'!F21*0.01</f>
        <v>0.254</v>
      </c>
      <c r="K18" s="47">
        <f t="shared" si="3"/>
        <v>-0.009310518369400998</v>
      </c>
    </row>
    <row r="19" spans="1:11" ht="12.75">
      <c r="A19" s="44">
        <v>1993</v>
      </c>
      <c r="B19" s="45">
        <f>'1. Average Federal Tax Rates'!B22*0.01</f>
        <v>0.08</v>
      </c>
      <c r="C19" s="46">
        <f t="shared" si="4"/>
        <v>0.18264186933714832</v>
      </c>
      <c r="D19" s="45">
        <f>'1. Average Federal Tax Rates'!C22*0.01</f>
        <v>0.127</v>
      </c>
      <c r="E19" s="46">
        <f t="shared" si="0"/>
        <v>0.037144362486827946</v>
      </c>
      <c r="F19" s="45">
        <f>'1. Average Federal Tax Rates'!D22*0.01</f>
        <v>0.171</v>
      </c>
      <c r="G19" s="46">
        <f t="shared" si="1"/>
        <v>0.04473787938510098</v>
      </c>
      <c r="H19" s="45">
        <f>'1. Average Federal Tax Rates'!E22*0.01</f>
        <v>0.203</v>
      </c>
      <c r="I19" s="46">
        <f t="shared" si="2"/>
        <v>0.0313012127171419</v>
      </c>
      <c r="J19" s="45">
        <f>'1. Average Federal Tax Rates'!F22*0.01</f>
        <v>0.265</v>
      </c>
      <c r="K19" s="47">
        <f t="shared" si="3"/>
        <v>0.03359335681932577</v>
      </c>
    </row>
    <row r="20" spans="1:11" ht="12.75">
      <c r="A20" s="44">
        <v>1994</v>
      </c>
      <c r="B20" s="45">
        <f>'1. Average Federal Tax Rates'!B23*0.01</f>
        <v>0.068</v>
      </c>
      <c r="C20" s="46">
        <f t="shared" si="4"/>
        <v>0.005245588936576132</v>
      </c>
      <c r="D20" s="45">
        <f>'1. Average Federal Tax Rates'!C23*0.01</f>
        <v>0.125</v>
      </c>
      <c r="E20" s="46">
        <f t="shared" si="0"/>
        <v>0.020811380400421194</v>
      </c>
      <c r="F20" s="45">
        <f>'1. Average Federal Tax Rates'!D23*0.01</f>
        <v>0.171</v>
      </c>
      <c r="G20" s="46">
        <f t="shared" si="1"/>
        <v>0.04473787938510098</v>
      </c>
      <c r="H20" s="45">
        <f>'1. Average Federal Tax Rates'!E23*0.01</f>
        <v>0.20500000000000002</v>
      </c>
      <c r="I20" s="46">
        <f t="shared" si="2"/>
        <v>0.041461815798098975</v>
      </c>
      <c r="J20" s="45">
        <f>'1. Average Federal Tax Rates'!F23*0.01</f>
        <v>0.271</v>
      </c>
      <c r="K20" s="47">
        <f t="shared" si="3"/>
        <v>0.05699547055863128</v>
      </c>
    </row>
    <row r="21" spans="1:11" ht="12.75">
      <c r="A21" s="44">
        <v>1995</v>
      </c>
      <c r="B21" s="45">
        <f>'1. Average Federal Tax Rates'!B24*0.01</f>
        <v>0.067</v>
      </c>
      <c r="C21" s="46">
        <f t="shared" si="4"/>
        <v>-0.009537434430138235</v>
      </c>
      <c r="D21" s="45">
        <f>'1. Average Federal Tax Rates'!C24*0.01</f>
        <v>0.127</v>
      </c>
      <c r="E21" s="46">
        <f t="shared" si="0"/>
        <v>0.037144362486827946</v>
      </c>
      <c r="F21" s="45">
        <f>'1. Average Federal Tax Rates'!D24*0.01</f>
        <v>0.171</v>
      </c>
      <c r="G21" s="46">
        <f t="shared" si="1"/>
        <v>0.04473787938510098</v>
      </c>
      <c r="H21" s="45">
        <f>'1. Average Federal Tax Rates'!E24*0.01</f>
        <v>0.20600000000000002</v>
      </c>
      <c r="I21" s="46">
        <f t="shared" si="2"/>
        <v>0.046542117338577514</v>
      </c>
      <c r="J21" s="45">
        <f>'1. Average Federal Tax Rates'!F24*0.01</f>
        <v>0.275</v>
      </c>
      <c r="K21" s="47">
        <f t="shared" si="3"/>
        <v>0.07259687971816828</v>
      </c>
    </row>
    <row r="22" spans="1:11" ht="12.75">
      <c r="A22" s="44">
        <v>1996</v>
      </c>
      <c r="B22" s="45">
        <f>'1. Average Federal Tax Rates'!B25*0.01</f>
        <v>0.064</v>
      </c>
      <c r="C22" s="46">
        <f t="shared" si="4"/>
        <v>-0.053886504530281334</v>
      </c>
      <c r="D22" s="45">
        <f>'1. Average Federal Tax Rates'!C25*0.01</f>
        <v>0.126</v>
      </c>
      <c r="E22" s="46">
        <f t="shared" si="0"/>
        <v>0.02897787144362457</v>
      </c>
      <c r="F22" s="45">
        <f>'1. Average Federal Tax Rates'!D25*0.01</f>
        <v>0.17</v>
      </c>
      <c r="G22" s="46">
        <f t="shared" si="1"/>
        <v>0.03862830114308284</v>
      </c>
      <c r="H22" s="45">
        <f>'1. Average Federal Tax Rates'!E25*0.01</f>
        <v>0.20500000000000002</v>
      </c>
      <c r="I22" s="46">
        <f t="shared" si="2"/>
        <v>0.041461815798098975</v>
      </c>
      <c r="J22" s="45">
        <f>'1. Average Federal Tax Rates'!F25*0.01</f>
        <v>0.278</v>
      </c>
      <c r="K22" s="47">
        <f t="shared" si="3"/>
        <v>0.08429793658782103</v>
      </c>
    </row>
    <row r="23" spans="1:11" ht="12.75">
      <c r="A23" s="44">
        <v>1997</v>
      </c>
      <c r="B23" s="45">
        <f>'1. Average Federal Tax Rates'!B26*0.01</f>
        <v>0.068</v>
      </c>
      <c r="C23" s="46">
        <f t="shared" si="4"/>
        <v>0.005245588936576132</v>
      </c>
      <c r="D23" s="45">
        <f>'1. Average Federal Tax Rates'!C26*0.01</f>
        <v>0.128</v>
      </c>
      <c r="E23" s="46">
        <f t="shared" si="0"/>
        <v>0.04531085353003132</v>
      </c>
      <c r="F23" s="45">
        <f>'1. Average Federal Tax Rates'!D26*0.01</f>
        <v>0.17300000000000001</v>
      </c>
      <c r="G23" s="46">
        <f t="shared" si="1"/>
        <v>0.05695703586913726</v>
      </c>
      <c r="H23" s="45">
        <f>'1. Average Federal Tax Rates'!E26*0.01</f>
        <v>0.207</v>
      </c>
      <c r="I23" s="46">
        <f t="shared" si="2"/>
        <v>0.05162241887905591</v>
      </c>
      <c r="J23" s="45">
        <f>'1. Average Federal Tax Rates'!F26*0.01</f>
        <v>0.278</v>
      </c>
      <c r="K23" s="47">
        <f t="shared" si="3"/>
        <v>0.08429793658782103</v>
      </c>
    </row>
    <row r="24" spans="1:11" ht="12.75">
      <c r="A24" s="44">
        <v>1998</v>
      </c>
      <c r="B24" s="45">
        <f>'1. Average Federal Tax Rates'!B27*0.01</f>
        <v>0.066</v>
      </c>
      <c r="C24" s="46">
        <f t="shared" si="4"/>
        <v>-0.0243204577968526</v>
      </c>
      <c r="D24" s="45">
        <f>'1. Average Federal Tax Rates'!C27*0.01</f>
        <v>0.12300000000000001</v>
      </c>
      <c r="E24" s="46">
        <f t="shared" si="0"/>
        <v>0.004478398314014554</v>
      </c>
      <c r="F24" s="45">
        <f>'1. Average Federal Tax Rates'!D27*0.01</f>
        <v>0.166</v>
      </c>
      <c r="G24" s="46">
        <f t="shared" si="1"/>
        <v>0.014189988175010283</v>
      </c>
      <c r="H24" s="45">
        <f>'1. Average Federal Tax Rates'!E27*0.01</f>
        <v>0.20600000000000002</v>
      </c>
      <c r="I24" s="46">
        <f t="shared" si="2"/>
        <v>0.046542117338577514</v>
      </c>
      <c r="J24" s="45">
        <f>'1. Average Federal Tax Rates'!F27*0.01</f>
        <v>0.27399999999999997</v>
      </c>
      <c r="K24" s="47">
        <f t="shared" si="3"/>
        <v>0.06869652742828382</v>
      </c>
    </row>
    <row r="25" spans="1:11" ht="12.75">
      <c r="A25" s="44">
        <v>1999</v>
      </c>
      <c r="B25" s="45">
        <f>'1. Average Federal Tax Rates'!B28*0.01</f>
        <v>0.065</v>
      </c>
      <c r="C25" s="46">
        <f t="shared" si="4"/>
        <v>-0.03910348116356697</v>
      </c>
      <c r="D25" s="45">
        <f>'1. Average Federal Tax Rates'!C28*0.01</f>
        <v>0.126</v>
      </c>
      <c r="E25" s="46">
        <f t="shared" si="0"/>
        <v>0.02897787144362457</v>
      </c>
      <c r="F25" s="45">
        <f>'1. Average Federal Tax Rates'!D28*0.01</f>
        <v>0.166</v>
      </c>
      <c r="G25" s="46">
        <f t="shared" si="1"/>
        <v>0.014189988175010283</v>
      </c>
      <c r="H25" s="45">
        <f>'1. Average Federal Tax Rates'!E28*0.01</f>
        <v>0.20600000000000002</v>
      </c>
      <c r="I25" s="46">
        <f t="shared" si="2"/>
        <v>0.046542117338577514</v>
      </c>
      <c r="J25" s="45">
        <f>'1. Average Federal Tax Rates'!F28*0.01</f>
        <v>0.277</v>
      </c>
      <c r="K25" s="47">
        <f t="shared" si="3"/>
        <v>0.08039758429793678</v>
      </c>
    </row>
    <row r="26" spans="1:11" ht="12.75">
      <c r="A26" s="44">
        <v>2000</v>
      </c>
      <c r="B26" s="45">
        <f>'1. Average Federal Tax Rates'!B29*0.01</f>
        <v>0.068</v>
      </c>
      <c r="C26" s="46">
        <f t="shared" si="4"/>
        <v>0.005245588936576132</v>
      </c>
      <c r="D26" s="45">
        <f>'1. Average Federal Tax Rates'!C29*0.01</f>
        <v>0.12400000000000001</v>
      </c>
      <c r="E26" s="46">
        <f t="shared" si="0"/>
        <v>0.01264488935721793</v>
      </c>
      <c r="F26" s="45">
        <f>'1. Average Federal Tax Rates'!D29*0.01</f>
        <v>0.165</v>
      </c>
      <c r="G26" s="46">
        <f t="shared" si="1"/>
        <v>0.008080409932992142</v>
      </c>
      <c r="H26" s="45">
        <f>'1. Average Federal Tax Rates'!E29*0.01</f>
        <v>0.20600000000000002</v>
      </c>
      <c r="I26" s="46">
        <f t="shared" si="2"/>
        <v>0.046542117338577514</v>
      </c>
      <c r="J26" s="45">
        <f>'1. Average Federal Tax Rates'!F29*0.01</f>
        <v>0.277</v>
      </c>
      <c r="K26" s="47">
        <f t="shared" si="3"/>
        <v>0.08039758429793678</v>
      </c>
    </row>
    <row r="27" spans="1:11" ht="12.75">
      <c r="A27" s="44">
        <v>2001</v>
      </c>
      <c r="B27" s="45">
        <f>'1. Average Federal Tax Rates'!B30*0.01</f>
        <v>0.057</v>
      </c>
      <c r="C27" s="46">
        <f t="shared" si="4"/>
        <v>-0.1573676680972818</v>
      </c>
      <c r="D27" s="45">
        <f>'1. Average Federal Tax Rates'!C30*0.01</f>
        <v>0.109</v>
      </c>
      <c r="E27" s="46">
        <f t="shared" si="0"/>
        <v>-0.10985247629083272</v>
      </c>
      <c r="F27" s="45">
        <f>'1. Average Federal Tax Rates'!D30*0.01</f>
        <v>0.15</v>
      </c>
      <c r="G27" s="46">
        <f t="shared" si="1"/>
        <v>-0.08356326369727994</v>
      </c>
      <c r="H27" s="45">
        <f>'1. Average Federal Tax Rates'!E30*0.01</f>
        <v>0.189</v>
      </c>
      <c r="I27" s="46">
        <f t="shared" si="2"/>
        <v>-0.0398230088495576</v>
      </c>
      <c r="J27" s="45">
        <f>'1. Average Federal Tax Rates'!F30*0.01</f>
        <v>0.265</v>
      </c>
      <c r="K27" s="47">
        <f t="shared" si="3"/>
        <v>0.03359335681932577</v>
      </c>
    </row>
    <row r="28" spans="1:11" ht="12.75">
      <c r="A28" s="44">
        <v>2002</v>
      </c>
      <c r="B28" s="45">
        <f>'1. Average Federal Tax Rates'!B31*0.01</f>
        <v>0.055</v>
      </c>
      <c r="C28" s="46">
        <f t="shared" si="4"/>
        <v>-0.18693371483071053</v>
      </c>
      <c r="D28" s="45">
        <f>'1. Average Federal Tax Rates'!C31*0.01</f>
        <v>0.10300000000000001</v>
      </c>
      <c r="E28" s="46">
        <f t="shared" si="0"/>
        <v>-0.15885142255005286</v>
      </c>
      <c r="F28" s="45">
        <f>'1. Average Federal Tax Rates'!D31*0.01</f>
        <v>0.14400000000000002</v>
      </c>
      <c r="G28" s="46">
        <f t="shared" si="1"/>
        <v>-0.12022073314938861</v>
      </c>
      <c r="H28" s="45">
        <f>'1. Average Federal Tax Rates'!E31*0.01</f>
        <v>0.18300000000000002</v>
      </c>
      <c r="I28" s="46">
        <f t="shared" si="2"/>
        <v>-0.07030481809242867</v>
      </c>
      <c r="J28" s="45">
        <f>'1. Average Federal Tax Rates'!F31*0.01</f>
        <v>0.258</v>
      </c>
      <c r="K28" s="47">
        <f t="shared" si="3"/>
        <v>0.006290890790136008</v>
      </c>
    </row>
    <row r="29" spans="1:11" ht="12.75">
      <c r="A29" s="44">
        <v>2003</v>
      </c>
      <c r="B29" s="45">
        <f>'1. Average Federal Tax Rates'!B32*0.01</f>
        <v>0.053</v>
      </c>
      <c r="C29" s="46">
        <f t="shared" si="4"/>
        <v>-0.21649976156413928</v>
      </c>
      <c r="D29" s="45">
        <f>'1. Average Federal Tax Rates'!C32*0.01</f>
        <v>0.094</v>
      </c>
      <c r="E29" s="46">
        <f t="shared" si="0"/>
        <v>-0.23234984193888325</v>
      </c>
      <c r="F29" s="45">
        <f>'1. Average Federal Tax Rates'!D32*0.01</f>
        <v>0.136</v>
      </c>
      <c r="G29" s="46">
        <f t="shared" si="1"/>
        <v>-0.16909735908553372</v>
      </c>
      <c r="H29" s="45">
        <f>'1. Average Federal Tax Rates'!E32*0.01</f>
        <v>0.174</v>
      </c>
      <c r="I29" s="46">
        <f t="shared" si="2"/>
        <v>-0.11602753195673562</v>
      </c>
      <c r="J29" s="45">
        <f>'1. Average Federal Tax Rates'!F32*0.01</f>
        <v>0.247</v>
      </c>
      <c r="K29" s="47">
        <f t="shared" si="3"/>
        <v>-0.03661298439859076</v>
      </c>
    </row>
    <row r="30" spans="1:11" ht="12.75">
      <c r="A30" s="44">
        <v>2004</v>
      </c>
      <c r="B30" s="45">
        <f>'1. Average Federal Tax Rates'!B33*0.01</f>
        <v>0.051</v>
      </c>
      <c r="C30" s="46">
        <f t="shared" si="4"/>
        <v>-0.246065808297568</v>
      </c>
      <c r="D30" s="45">
        <f>'1. Average Federal Tax Rates'!C33*0.01</f>
        <v>0.096</v>
      </c>
      <c r="E30" s="46">
        <f t="shared" si="0"/>
        <v>-0.2160168598524765</v>
      </c>
      <c r="F30" s="45">
        <f>'1. Average Federal Tax Rates'!D33*0.01</f>
        <v>0.13699999999999998</v>
      </c>
      <c r="G30" s="46">
        <f t="shared" si="1"/>
        <v>-0.16298778084351576</v>
      </c>
      <c r="H30" s="45">
        <f>'1. Average Federal Tax Rates'!E33*0.01</f>
        <v>0.174</v>
      </c>
      <c r="I30" s="46">
        <f t="shared" si="2"/>
        <v>-0.11602753195673562</v>
      </c>
      <c r="J30" s="45">
        <f>'1. Average Federal Tax Rates'!F33*0.01</f>
        <v>0.249</v>
      </c>
      <c r="K30" s="47">
        <f t="shared" si="3"/>
        <v>-0.028812279818822256</v>
      </c>
    </row>
    <row r="31" spans="1:11" ht="12.75">
      <c r="A31" s="44">
        <v>2005</v>
      </c>
      <c r="B31" s="45">
        <f>'1. Average Federal Tax Rates'!B34*0.01</f>
        <v>0.054000000000000006</v>
      </c>
      <c r="C31" s="46">
        <f t="shared" si="4"/>
        <v>-0.2017167381974248</v>
      </c>
      <c r="D31" s="45">
        <f>'1. Average Federal Tax Rates'!C34*0.01</f>
        <v>0.099</v>
      </c>
      <c r="E31" s="46">
        <f t="shared" si="0"/>
        <v>-0.1915173867228664</v>
      </c>
      <c r="F31" s="45">
        <f>'1. Average Federal Tax Rates'!D34*0.01</f>
        <v>0.138</v>
      </c>
      <c r="G31" s="46">
        <f t="shared" si="1"/>
        <v>-0.15687820260149746</v>
      </c>
      <c r="H31" s="45">
        <f>'1. Average Federal Tax Rates'!E34*0.01</f>
        <v>0.17600000000000002</v>
      </c>
      <c r="I31" s="46">
        <f t="shared" si="2"/>
        <v>-0.10586692887577842</v>
      </c>
      <c r="J31" s="45">
        <f>'1. Average Federal Tax Rates'!F34*0.01</f>
        <v>0.254</v>
      </c>
      <c r="K31" s="47">
        <f t="shared" si="3"/>
        <v>-0.009310518369400998</v>
      </c>
    </row>
    <row r="32" spans="1:11" ht="12.75">
      <c r="A32" s="44">
        <v>2006</v>
      </c>
      <c r="B32" s="45">
        <f>'1. Average Federal Tax Rates'!B35*0.01</f>
        <v>0.057</v>
      </c>
      <c r="C32" s="46">
        <f t="shared" si="4"/>
        <v>-0.1573676680972818</v>
      </c>
      <c r="D32" s="45">
        <f>'1. Average Federal Tax Rates'!C35*0.01</f>
        <v>0.099</v>
      </c>
      <c r="E32" s="46">
        <f t="shared" si="0"/>
        <v>-0.1915173867228664</v>
      </c>
      <c r="F32" s="45">
        <f>'1. Average Federal Tax Rates'!D35*0.01</f>
        <v>0.139</v>
      </c>
      <c r="G32" s="46">
        <f t="shared" si="1"/>
        <v>-0.1507686243594793</v>
      </c>
      <c r="H32" s="45">
        <f>'1. Average Federal Tax Rates'!E35*0.01</f>
        <v>0.177</v>
      </c>
      <c r="I32" s="46">
        <f t="shared" si="2"/>
        <v>-0.10078662733530003</v>
      </c>
      <c r="J32" s="45">
        <f>'1. Average Federal Tax Rates'!F35*0.01</f>
        <v>0.254</v>
      </c>
      <c r="K32" s="47">
        <f t="shared" si="3"/>
        <v>-0.009310518369400998</v>
      </c>
    </row>
    <row r="33" spans="1:11" ht="12.75">
      <c r="A33" s="44">
        <v>2007</v>
      </c>
      <c r="B33" s="45">
        <f>'1. Average Federal Tax Rates'!B36*0.01</f>
        <v>0.051</v>
      </c>
      <c r="C33" s="46">
        <f t="shared" si="4"/>
        <v>-0.246065808297568</v>
      </c>
      <c r="D33" s="45">
        <f>'1. Average Federal Tax Rates'!C36*0.01</f>
        <v>0.10300000000000001</v>
      </c>
      <c r="E33" s="46">
        <f t="shared" si="0"/>
        <v>-0.15885142255005286</v>
      </c>
      <c r="F33" s="45">
        <f>'1. Average Federal Tax Rates'!D36*0.01</f>
        <v>0.14</v>
      </c>
      <c r="G33" s="46">
        <f t="shared" si="1"/>
        <v>-0.14465904611746117</v>
      </c>
      <c r="H33" s="45">
        <f>'1. Average Federal Tax Rates'!E36*0.01</f>
        <v>0.17500000000000002</v>
      </c>
      <c r="I33" s="46">
        <f t="shared" si="2"/>
        <v>-0.11094723041625695</v>
      </c>
      <c r="J33" s="45">
        <f>'1. Average Federal Tax Rates'!F36*0.01</f>
        <v>0.247</v>
      </c>
      <c r="K33" s="47">
        <f t="shared" si="3"/>
        <v>-0.03661298439859076</v>
      </c>
    </row>
    <row r="34" spans="1:11" ht="12.75">
      <c r="A34" s="44">
        <v>2008</v>
      </c>
      <c r="B34" s="45">
        <f>'1. Average Federal Tax Rates'!B37*0.01</f>
        <v>0.015</v>
      </c>
      <c r="C34" s="46">
        <f t="shared" si="4"/>
        <v>-0.7782546494992847</v>
      </c>
      <c r="D34" s="45">
        <f>'1. Average Federal Tax Rates'!C37*0.01</f>
        <v>0.073</v>
      </c>
      <c r="E34" s="46">
        <f t="shared" si="0"/>
        <v>-0.4038461538461541</v>
      </c>
      <c r="F34" s="45">
        <f>'1. Average Federal Tax Rates'!D37*0.01</f>
        <v>0.11599999999999999</v>
      </c>
      <c r="G34" s="46">
        <f t="shared" si="1"/>
        <v>-0.2912889239258965</v>
      </c>
      <c r="H34" s="45">
        <f>'1. Average Federal Tax Rates'!E37*0.01</f>
        <v>0.156</v>
      </c>
      <c r="I34" s="46">
        <f t="shared" si="2"/>
        <v>-0.20747295968534912</v>
      </c>
      <c r="J34" s="45">
        <f>'1. Average Federal Tax Rates'!F37*0.01</f>
        <v>0.23600000000000002</v>
      </c>
      <c r="K34" s="47">
        <f t="shared" si="3"/>
        <v>-0.07951685958731741</v>
      </c>
    </row>
    <row r="35" spans="1:11" ht="13.5" thickBot="1">
      <c r="A35" s="48">
        <v>2009</v>
      </c>
      <c r="B35" s="49">
        <f>'1. Average Federal Tax Rates'!B38*0.01</f>
        <v>0.01</v>
      </c>
      <c r="C35" s="50">
        <f t="shared" si="4"/>
        <v>-0.8521697663328565</v>
      </c>
      <c r="D35" s="49">
        <f>'1. Average Federal Tax Rates'!C38*0.01</f>
        <v>0.068</v>
      </c>
      <c r="E35" s="50">
        <f t="shared" si="0"/>
        <v>-0.4446786090621708</v>
      </c>
      <c r="F35" s="49">
        <f>'1. Average Federal Tax Rates'!D38*0.01</f>
        <v>0.111</v>
      </c>
      <c r="G35" s="50">
        <f t="shared" si="1"/>
        <v>-0.3218368151359871</v>
      </c>
      <c r="H35" s="49">
        <f>'1. Average Federal Tax Rates'!E38*0.01</f>
        <v>0.151</v>
      </c>
      <c r="I35" s="50">
        <f t="shared" si="2"/>
        <v>-0.2328744673877418</v>
      </c>
      <c r="J35" s="49">
        <f>'1. Average Federal Tax Rates'!F38*0.01</f>
        <v>0.23199999999999998</v>
      </c>
      <c r="K35" s="51">
        <f t="shared" si="3"/>
        <v>-0.09511826874685453</v>
      </c>
    </row>
    <row r="37" ht="13.5" thickBot="1"/>
    <row r="38" spans="1:6" s="32" customFormat="1" ht="45.75" customHeight="1">
      <c r="A38" s="35"/>
      <c r="B38" s="36" t="s">
        <v>32</v>
      </c>
      <c r="C38" s="37" t="s">
        <v>28</v>
      </c>
      <c r="D38" s="38" t="s">
        <v>29</v>
      </c>
      <c r="E38" s="36" t="s">
        <v>30</v>
      </c>
      <c r="F38" s="39" t="s">
        <v>34</v>
      </c>
    </row>
    <row r="39" spans="1:6" ht="26.25">
      <c r="A39" s="40" t="s">
        <v>0</v>
      </c>
      <c r="B39" s="34">
        <f>AVERAGE(B5:B35)</f>
        <v>0.06764516129032258</v>
      </c>
      <c r="C39" s="33">
        <f>B35</f>
        <v>0.01</v>
      </c>
      <c r="D39" s="24">
        <v>23500</v>
      </c>
      <c r="E39" s="56">
        <f>D39*(B39-C39)</f>
        <v>1354.6612903225805</v>
      </c>
      <c r="F39" s="57">
        <f>E39/SUM(E$39:E$43)</f>
        <v>0.08037049526574921</v>
      </c>
    </row>
    <row r="40" spans="1:6" ht="26.25">
      <c r="A40" s="40" t="s">
        <v>1</v>
      </c>
      <c r="B40" s="34">
        <f>AVERAGE(D5:D35)</f>
        <v>0.12245161290322584</v>
      </c>
      <c r="C40" s="33">
        <f>D35</f>
        <v>0.068</v>
      </c>
      <c r="D40" s="24">
        <v>43400</v>
      </c>
      <c r="E40" s="56">
        <f>D40*(B40-C40)</f>
        <v>2363.200000000001</v>
      </c>
      <c r="F40" s="57">
        <f>E40/SUM(E$39:E$43)</f>
        <v>0.14020593617670357</v>
      </c>
    </row>
    <row r="41" spans="1:6" ht="26.25">
      <c r="A41" s="40" t="s">
        <v>2</v>
      </c>
      <c r="B41" s="34">
        <f>AVERAGE(F5:F35)</f>
        <v>0.16367741935483865</v>
      </c>
      <c r="C41" s="33">
        <f>F35</f>
        <v>0.111</v>
      </c>
      <c r="D41" s="24">
        <v>64300</v>
      </c>
      <c r="E41" s="56">
        <f>D41*(B41-C41)</f>
        <v>3387.1580645161253</v>
      </c>
      <c r="F41" s="57">
        <f>E41/SUM(E$39:E$43)</f>
        <v>0.20095618966399562</v>
      </c>
    </row>
    <row r="42" spans="1:6" ht="26.25">
      <c r="A42" s="40" t="s">
        <v>3</v>
      </c>
      <c r="B42" s="34">
        <f>AVERAGE(H5:H35)</f>
        <v>0.19683870967741937</v>
      </c>
      <c r="C42" s="33">
        <f>H35</f>
        <v>0.151</v>
      </c>
      <c r="D42" s="24">
        <v>93800</v>
      </c>
      <c r="E42" s="56">
        <f>D42*(B42-C42)</f>
        <v>4299.670967741938</v>
      </c>
      <c r="F42" s="57">
        <f>E42/SUM(E$39:E$43)</f>
        <v>0.25509452999494375</v>
      </c>
    </row>
    <row r="43" spans="1:6" ht="27" thickBot="1">
      <c r="A43" s="41" t="s">
        <v>4</v>
      </c>
      <c r="B43" s="42">
        <f>AVERAGE(J5:J35)</f>
        <v>0.2563870967741935</v>
      </c>
      <c r="C43" s="43">
        <f>J35</f>
        <v>0.23199999999999998</v>
      </c>
      <c r="D43" s="23">
        <v>223500</v>
      </c>
      <c r="E43" s="58">
        <f>D43*(B43-C43)</f>
        <v>5450.516129032256</v>
      </c>
      <c r="F43" s="59">
        <f>E43/SUM(E$39:E$43)</f>
        <v>0.3233728488986076</v>
      </c>
    </row>
  </sheetData>
  <sheetProtection/>
  <mergeCells count="1">
    <mergeCell ref="A3:K3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2012-11-06T06:22:13Z</dcterms:created>
  <dcterms:modified xsi:type="dcterms:W3CDTF">2012-11-06T06:22:16Z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