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 windowWidth="15300" windowHeight="8760" tabRatio="229" activeTab="0"/>
  </bookViews>
  <sheets>
    <sheet name="2.24.21" sheetId="1" r:id="rId1"/>
  </sheets>
  <definedNames/>
  <calcPr fullCalcOnLoad="1"/>
</workbook>
</file>

<file path=xl/sharedStrings.xml><?xml version="1.0" encoding="utf-8"?>
<sst xmlns="http://schemas.openxmlformats.org/spreadsheetml/2006/main" count="37" uniqueCount="33">
  <si>
    <t>Bill</t>
  </si>
  <si>
    <t>Total</t>
  </si>
  <si>
    <t>N/A</t>
  </si>
  <si>
    <t>Calculated by Just Facts</t>
  </si>
  <si>
    <r>
      <t>Coronavirus Preparedness and Response Supplemental Appropriations Act of 2020</t>
    </r>
    <r>
      <rPr>
        <vertAlign val="superscript"/>
        <sz val="11"/>
        <color indexed="8"/>
        <rFont val="Calibri"/>
        <family val="2"/>
      </rPr>
      <t xml:space="preserve"> (a)</t>
    </r>
  </si>
  <si>
    <t>SOURCES</t>
  </si>
  <si>
    <t>Page 1: “Table 1. Discretionary Spending Under Division A, the Coronavirus Preparedness and Response Supplemental Appropriations Act, 2020 … By Fiscal Year, Millions of Dollars … Estimated Outlays … 2020–2030 [=] 7,570”</t>
  </si>
  <si>
    <t>Page 2: “Table 2. Changes in Direct Spending Under Division B, the Telehealth Services During Certain Emergency Periods Act of 2020. … By Fiscal Year, Millions of Dollars … Estimated Outlays … 2020–2030 [=] 490”</t>
  </si>
  <si>
    <t>(a) Report: “CBO Estimate for H.R. 6074, the Coronavirus Preparedness and Response Supplemental Appropriations Act, 2020, as Posted on March 4, 2020.” Congressional Budget Office, March 4, 2020. https://www.cbo.gov/system/files/2020-03/hr6074.pdf</t>
  </si>
  <si>
    <r>
      <t xml:space="preserve">Families First Coronavirus Response Act </t>
    </r>
    <r>
      <rPr>
        <vertAlign val="superscript"/>
        <sz val="11"/>
        <color indexed="8"/>
        <rFont val="Calibri"/>
        <family val="2"/>
      </rPr>
      <t>(b)</t>
    </r>
  </si>
  <si>
    <t>“On a preliminary basis, CBO [Congressional Budget Office] and JCT [Joint Committee On Taxation] estimate that the Families First Coronavirus Response Act will increase federal deficits by $192 billion over the 2020-2030 period, mostly in fiscal years 2020 and 2021 (see Table 1).”</t>
  </si>
  <si>
    <t>Enacted</t>
  </si>
  <si>
    <t>(c) Report: “Cost Estimate for H.R. 748, CARES Act, Public Law 116-136.” Congressional Budget Office, April 16, 2020. https://www.cbo.gov/publication/56334</t>
  </si>
  <si>
    <r>
      <t xml:space="preserve">CARES Act </t>
    </r>
    <r>
      <rPr>
        <vertAlign val="superscript"/>
        <sz val="11"/>
        <color indexed="8"/>
        <rFont val="Calibri"/>
        <family val="2"/>
      </rPr>
      <t>(c)</t>
    </r>
  </si>
  <si>
    <t>Page 1: “Table 1. Changes in Direct Spending Under Division A, Small Business Programs … Estimated Outlays … 2020–2030 [=] 321.3”</t>
  </si>
  <si>
    <t>Page 2: “Table 2. Discretionary Spending Under Division B, Additional Emergency Appropriations for Coronavirus Response … Estimated Outlays… 2020–2030 [=] 161.7”</t>
  </si>
  <si>
    <r>
      <t xml:space="preserve">Paycheck Protection Program and Health Care Enhancement Act </t>
    </r>
    <r>
      <rPr>
        <vertAlign val="superscript"/>
        <sz val="11"/>
        <color indexed="8"/>
        <rFont val="Calibri"/>
        <family val="2"/>
      </rPr>
      <t>(d)</t>
    </r>
  </si>
  <si>
    <t>(d) Report: “CBO Estimate for H.R. 266, the Paycheck Protection Program and Health Care Enhancement Act as Passed by the Senate on April 21, 2020.” Congressional Budget Office, April 22, 2020. https://www.cbo.gov/system/files/2020-04/hr266.pdf</t>
  </si>
  <si>
    <t>“On a preliminary basis, CBO and JCT estimate that the act will increase federal deficits by about $1.8 trillion over the 2020-2030 period (see Table 1).”</t>
  </si>
  <si>
    <t>Page 1: “Division N of the act provides funding, expands eligibility for existing programs, and establishes new programs to provide assistance to individuals and businesses in response to the coronavirus pandemic. Division N will increase deficits by an estimated $682 billion over the 2021-2030 period, CBO and JCT estimate.”</t>
  </si>
  <si>
    <t>Page 2: “Table 1. Estimated Budget Effects of the American Rescue Plan Act of 2021 …. By Fiscal Year, Millions of Dollars … Estimated Effect on the Deficit … 2021–2031 [=] 1,920,001”</t>
  </si>
  <si>
    <t>(f) Report: “Estimated Budget Effects of the American Rescue Plan Act of 2021, as Posted on the Website of the House Committee on Rules on February 19, 2021.” Congressional Budget Office, February 20, 2021. https://www.cbo.gov/system/files/2021-02/Estimated_Budget_Effects_of_the_American_Rescue_Plan_Act_of_2021_0.pdf</t>
  </si>
  <si>
    <r>
      <t xml:space="preserve">American Rescue Plan Act of 2021 </t>
    </r>
    <r>
      <rPr>
        <vertAlign val="superscript"/>
        <sz val="11"/>
        <color indexed="8"/>
        <rFont val="Calibri"/>
        <family val="2"/>
      </rPr>
      <t>(f)</t>
    </r>
  </si>
  <si>
    <t>Act</t>
  </si>
  <si>
    <r>
      <t xml:space="preserve">Consolidated Appropriations Act, Additional Coronavirus Response and Relief </t>
    </r>
    <r>
      <rPr>
        <vertAlign val="superscript"/>
        <sz val="11"/>
        <color indexed="8"/>
        <rFont val="Calibri"/>
        <family val="2"/>
      </rPr>
      <t>(e)</t>
    </r>
  </si>
  <si>
    <t xml:space="preserve">Status
(As of 2/24/21) </t>
  </si>
  <si>
    <t>Cost
(Billions)</t>
  </si>
  <si>
    <t>(b) Report: “Cost Estimate for H.R. 6201, Families First Coronavirus Response Act, Enacted as Public Law 116-127 on March 18, 2020.” Congressional Budget Office, April 2, 2020. https://www.cbo.gov/publication/56316</t>
  </si>
  <si>
    <t>Data and calculations for the Fact App question published February 24, 2021: If the Democrat’s current Covid-19 relief bill becomes law, what will be the average cost to each U.S. household of all federal Covid-19 relief laws?</t>
  </si>
  <si>
    <r>
      <t xml:space="preserve">Cost Per U.S.  Household </t>
    </r>
    <r>
      <rPr>
        <b/>
        <vertAlign val="superscript"/>
        <sz val="11"/>
        <color indexed="8"/>
        <rFont val="Calibri"/>
        <family val="2"/>
      </rPr>
      <t>(g)</t>
    </r>
    <r>
      <rPr>
        <b/>
        <sz val="11"/>
        <color indexed="8"/>
        <rFont val="Calibri"/>
        <family val="2"/>
      </rPr>
      <t xml:space="preserve"> </t>
    </r>
  </si>
  <si>
    <t>(g) Dataset: “Average Number of People per Household, by Race and Hispanic Origin, Marital Status, Age, and Education of Householder: 2020.” U.S. Census Bureau, December 2020. https://www.census.gov/data/tables/2020/demo/families/cps-2020.html</t>
  </si>
  <si>
    <t>“Total households"</t>
  </si>
  <si>
    <t>(e) Report: “Estimate for Division N—Additional Coronavirus Response and Relief, H.R. 133, Consolidated Appropriations Act, 2021, Public Law 116-260, Enacted on December 27, 2020.” Congressional Budget Office, January 14, 2021. https://www.cbo.gov/system/files/2021-01/PL_116-260_div_N.pdf</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</si>
</sst>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41">
    <font>
      <sz val="11"/>
      <color theme="1"/>
      <name val="Calibri"/>
      <family val="2"/>
    </font>
    <font>
      <sz val="11"/>
      <color indexed="8"/>
      <name val="Calibri"/>
      <family val="2"/>
    </font>
    <font>
      <vertAlign val="superscript"/>
      <sz val="11"/>
      <color indexed="8"/>
      <name val="Calibri"/>
      <family val="2"/>
    </font>
    <font>
      <b/>
      <sz val="11"/>
      <color indexed="8"/>
      <name val="Calibri"/>
      <family val="2"/>
    </font>
    <font>
      <b/>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2">
    <xf numFmtId="0" fontId="0" fillId="0" borderId="0" xfId="0" applyFont="1" applyAlignment="1">
      <alignment/>
    </xf>
    <xf numFmtId="0" fontId="39" fillId="0" borderId="0" xfId="0" applyFont="1" applyAlignment="1">
      <alignment horizontal="center" vertical="center"/>
    </xf>
    <xf numFmtId="0" fontId="0" fillId="0" borderId="0" xfId="0" applyAlignment="1">
      <alignment horizontal="center"/>
    </xf>
    <xf numFmtId="0" fontId="39" fillId="0" borderId="0" xfId="0" applyFont="1" applyAlignment="1">
      <alignment horizontal="center" vertical="center" wrapText="1"/>
    </xf>
    <xf numFmtId="164" fontId="39" fillId="0" borderId="0" xfId="0" applyNumberFormat="1" applyFont="1" applyAlignment="1">
      <alignment horizontal="center" vertical="center" wrapText="1"/>
    </xf>
    <xf numFmtId="0" fontId="0" fillId="0" borderId="0" xfId="0" applyAlignment="1">
      <alignment horizontal="left" vertical="top" wrapText="1"/>
    </xf>
    <xf numFmtId="164" fontId="0" fillId="0" borderId="0" xfId="0" applyNumberFormat="1" applyAlignment="1">
      <alignment horizontal="center" vertical="center"/>
    </xf>
    <xf numFmtId="164" fontId="0" fillId="33" borderId="0" xfId="0" applyNumberFormat="1" applyFill="1" applyAlignment="1">
      <alignment horizontal="center" vertical="center"/>
    </xf>
    <xf numFmtId="0" fontId="0" fillId="0" borderId="0" xfId="0" applyAlignment="1">
      <alignment horizontal="center" vertical="center"/>
    </xf>
    <xf numFmtId="0" fontId="39" fillId="0" borderId="0" xfId="0" applyFont="1" applyAlignment="1">
      <alignment horizontal="left"/>
    </xf>
    <xf numFmtId="164" fontId="39" fillId="33" borderId="0" xfId="0" applyNumberFormat="1" applyFont="1" applyFill="1" applyAlignment="1">
      <alignment horizontal="center" vertical="center"/>
    </xf>
    <xf numFmtId="0" fontId="39" fillId="0" borderId="0" xfId="0" applyFont="1" applyAlignment="1">
      <alignment/>
    </xf>
    <xf numFmtId="0" fontId="0" fillId="33" borderId="0" xfId="0" applyFill="1" applyAlignment="1">
      <alignment vertical="top" wrapText="1"/>
    </xf>
    <xf numFmtId="0" fontId="0" fillId="0" borderId="0" xfId="0" applyFill="1" applyAlignment="1">
      <alignment vertical="top" wrapText="1"/>
    </xf>
    <xf numFmtId="0" fontId="39" fillId="0" borderId="0" xfId="0" applyFont="1" applyAlignment="1">
      <alignment horizontal="left" vertical="top"/>
    </xf>
    <xf numFmtId="0" fontId="0" fillId="0" borderId="0" xfId="0" applyAlignment="1">
      <alignment horizontal="left" wrapText="1"/>
    </xf>
    <xf numFmtId="0" fontId="0" fillId="0" borderId="0" xfId="0" applyAlignment="1">
      <alignment horizontal="left" vertical="center" wrapText="1"/>
    </xf>
    <xf numFmtId="164" fontId="0" fillId="0" borderId="0" xfId="0" applyNumberFormat="1" applyAlignment="1">
      <alignment horizontal="left" vertical="center" wrapText="1"/>
    </xf>
    <xf numFmtId="0" fontId="0" fillId="0" borderId="0" xfId="0" applyAlignment="1">
      <alignment horizontal="left" vertical="top"/>
    </xf>
    <xf numFmtId="3" fontId="0" fillId="0" borderId="0" xfId="0" applyNumberFormat="1" applyAlignment="1">
      <alignment horizontal="left" vertical="top"/>
    </xf>
    <xf numFmtId="0" fontId="0" fillId="0" borderId="0" xfId="0" applyAlignment="1">
      <alignment horizontal="left" vertical="top" wrapText="1"/>
    </xf>
    <xf numFmtId="0" fontId="22" fillId="0" borderId="0" xfId="53"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s://www.justfacts.com/" TargetMode="External" /><Relationship Id="rId3" Type="http://schemas.openxmlformats.org/officeDocument/2006/relationships/hyperlink" Target="https://www.justfacts.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581025</xdr:colOff>
      <xdr:row>0</xdr:row>
      <xdr:rowOff>1066800</xdr:rowOff>
    </xdr:to>
    <xdr:pic>
      <xdr:nvPicPr>
        <xdr:cNvPr id="1" name="Picture 3" descr="header-excel - Copy">
          <a:hlinkClick r:id="rId3"/>
        </xdr:cNvPr>
        <xdr:cNvPicPr preferRelativeResize="1">
          <a:picLocks noChangeAspect="1"/>
        </xdr:cNvPicPr>
      </xdr:nvPicPr>
      <xdr:blipFill>
        <a:blip r:embed="rId1"/>
        <a:stretch>
          <a:fillRect/>
        </a:stretch>
      </xdr:blipFill>
      <xdr:spPr>
        <a:xfrm>
          <a:off x="0" y="0"/>
          <a:ext cx="77914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justfactsdaily.com/question-of-the-day/291545"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7"/>
  <sheetViews>
    <sheetView tabSelected="1" zoomScalePageLayoutView="0" workbookViewId="0" topLeftCell="A1">
      <selection activeCell="N118" sqref="N118"/>
    </sheetView>
  </sheetViews>
  <sheetFormatPr defaultColWidth="9.140625" defaultRowHeight="15"/>
  <cols>
    <col min="1" max="1" width="44.28125" style="2" customWidth="1"/>
    <col min="2" max="2" width="16.7109375" style="8" customWidth="1"/>
    <col min="3" max="3" width="16.8515625" style="6" customWidth="1"/>
    <col min="4" max="4" width="21.140625" style="8" customWidth="1"/>
  </cols>
  <sheetData>
    <row r="1" spans="1:6" ht="87.75" customHeight="1">
      <c r="A1" s="20"/>
      <c r="B1" s="20"/>
      <c r="C1" s="20"/>
      <c r="D1" s="20"/>
      <c r="E1" s="20"/>
      <c r="F1" s="20"/>
    </row>
    <row r="2" spans="1:6" ht="30.75" customHeight="1">
      <c r="A2" s="21" t="s">
        <v>28</v>
      </c>
      <c r="B2" s="21"/>
      <c r="C2" s="21"/>
      <c r="D2" s="21"/>
      <c r="E2" s="21"/>
      <c r="F2" s="21"/>
    </row>
    <row r="3" spans="1:2" ht="14.25">
      <c r="A3" s="12" t="s">
        <v>3</v>
      </c>
      <c r="B3" s="13"/>
    </row>
    <row r="5" spans="1:4" s="3" customFormat="1" ht="30">
      <c r="A5" s="3" t="s">
        <v>23</v>
      </c>
      <c r="B5" s="3" t="s">
        <v>25</v>
      </c>
      <c r="C5" s="4" t="s">
        <v>26</v>
      </c>
      <c r="D5" s="3" t="s">
        <v>29</v>
      </c>
    </row>
    <row r="6" spans="1:4" ht="30">
      <c r="A6" s="5" t="s">
        <v>4</v>
      </c>
      <c r="B6" s="8" t="s">
        <v>11</v>
      </c>
      <c r="C6" s="7">
        <f>(7570+490)/1000</f>
        <v>8.06</v>
      </c>
      <c r="D6" s="7">
        <f>(C6/($B$37/1000000)*1000)</f>
        <v>62.74766253279461</v>
      </c>
    </row>
    <row r="7" spans="1:4" ht="15.75">
      <c r="A7" s="5" t="s">
        <v>9</v>
      </c>
      <c r="B7" s="8" t="s">
        <v>11</v>
      </c>
      <c r="C7" s="6">
        <v>192</v>
      </c>
      <c r="D7" s="7">
        <f aca="true" t="shared" si="0" ref="D7:D12">(C7/($B$37/1000000)*1000)</f>
        <v>1494.7334002849336</v>
      </c>
    </row>
    <row r="8" spans="1:4" ht="15.75">
      <c r="A8" s="5" t="s">
        <v>13</v>
      </c>
      <c r="B8" s="8" t="s">
        <v>11</v>
      </c>
      <c r="C8" s="6">
        <v>1800</v>
      </c>
      <c r="D8" s="7">
        <f t="shared" si="0"/>
        <v>14013.125627671252</v>
      </c>
    </row>
    <row r="9" spans="1:4" ht="30">
      <c r="A9" s="5" t="s">
        <v>16</v>
      </c>
      <c r="B9" s="8" t="s">
        <v>11</v>
      </c>
      <c r="C9" s="7">
        <f>321.3+161.7</f>
        <v>483</v>
      </c>
      <c r="D9" s="7">
        <f t="shared" si="0"/>
        <v>3760.188710091786</v>
      </c>
    </row>
    <row r="10" spans="1:4" ht="30">
      <c r="A10" s="5" t="s">
        <v>24</v>
      </c>
      <c r="B10" s="8" t="s">
        <v>11</v>
      </c>
      <c r="C10" s="6">
        <v>868</v>
      </c>
      <c r="D10" s="7">
        <f t="shared" si="0"/>
        <v>6757.440580454804</v>
      </c>
    </row>
    <row r="11" spans="1:4" ht="15.75">
      <c r="A11" s="5" t="s">
        <v>22</v>
      </c>
      <c r="B11" s="8" t="s">
        <v>0</v>
      </c>
      <c r="C11" s="6">
        <v>1920</v>
      </c>
      <c r="D11" s="7">
        <f t="shared" si="0"/>
        <v>14947.334002849337</v>
      </c>
    </row>
    <row r="12" spans="1:4" s="11" customFormat="1" ht="14.25">
      <c r="A12" s="9" t="s">
        <v>1</v>
      </c>
      <c r="B12" s="1" t="s">
        <v>2</v>
      </c>
      <c r="C12" s="10">
        <f>SUM(C6:C11)</f>
        <v>5271.0599999999995</v>
      </c>
      <c r="D12" s="10">
        <f t="shared" si="0"/>
        <v>41035.5699838849</v>
      </c>
    </row>
    <row r="14" ht="14.25">
      <c r="A14" s="14" t="s">
        <v>5</v>
      </c>
    </row>
    <row r="16" spans="1:6" ht="29.25" customHeight="1">
      <c r="A16" s="20" t="s">
        <v>8</v>
      </c>
      <c r="B16" s="20"/>
      <c r="C16" s="20"/>
      <c r="D16" s="20"/>
      <c r="E16" s="20"/>
      <c r="F16" s="20"/>
    </row>
    <row r="17" spans="1:6" ht="27" customHeight="1">
      <c r="A17" s="20" t="s">
        <v>6</v>
      </c>
      <c r="B17" s="20"/>
      <c r="C17" s="20"/>
      <c r="D17" s="20"/>
      <c r="E17" s="20"/>
      <c r="F17" s="20"/>
    </row>
    <row r="18" spans="1:6" ht="29.25" customHeight="1">
      <c r="A18" s="20" t="s">
        <v>7</v>
      </c>
      <c r="B18" s="20"/>
      <c r="C18" s="20"/>
      <c r="D18" s="20"/>
      <c r="E18" s="20"/>
      <c r="F18" s="20"/>
    </row>
    <row r="19" spans="1:6" ht="14.25">
      <c r="A19" s="15"/>
      <c r="B19" s="16"/>
      <c r="C19" s="17"/>
      <c r="D19" s="16"/>
      <c r="E19" s="15"/>
      <c r="F19" s="15"/>
    </row>
    <row r="20" spans="1:6" ht="27.75" customHeight="1">
      <c r="A20" s="20" t="s">
        <v>27</v>
      </c>
      <c r="B20" s="20"/>
      <c r="C20" s="20"/>
      <c r="D20" s="20"/>
      <c r="E20" s="20"/>
      <c r="F20" s="20"/>
    </row>
    <row r="21" spans="1:6" ht="28.5" customHeight="1">
      <c r="A21" s="20" t="s">
        <v>10</v>
      </c>
      <c r="B21" s="20"/>
      <c r="C21" s="20"/>
      <c r="D21" s="20"/>
      <c r="E21" s="20"/>
      <c r="F21" s="20"/>
    </row>
    <row r="22" spans="1:6" ht="14.25">
      <c r="A22" s="15"/>
      <c r="B22" s="16"/>
      <c r="C22" s="17"/>
      <c r="D22" s="16"/>
      <c r="E22" s="15"/>
      <c r="F22" s="15"/>
    </row>
    <row r="23" spans="1:6" ht="29.25" customHeight="1">
      <c r="A23" s="20" t="s">
        <v>12</v>
      </c>
      <c r="B23" s="20"/>
      <c r="C23" s="20"/>
      <c r="D23" s="20"/>
      <c r="E23" s="20"/>
      <c r="F23" s="20"/>
    </row>
    <row r="24" spans="1:6" ht="29.25" customHeight="1">
      <c r="A24" s="20" t="s">
        <v>18</v>
      </c>
      <c r="B24" s="20"/>
      <c r="C24" s="20"/>
      <c r="D24" s="20"/>
      <c r="E24" s="20"/>
      <c r="F24" s="20"/>
    </row>
    <row r="25" spans="1:6" ht="14.25">
      <c r="A25" s="15"/>
      <c r="B25" s="16"/>
      <c r="C25" s="17"/>
      <c r="D25" s="16"/>
      <c r="E25" s="15"/>
      <c r="F25" s="15"/>
    </row>
    <row r="26" spans="1:6" ht="29.25" customHeight="1">
      <c r="A26" s="20" t="s">
        <v>17</v>
      </c>
      <c r="B26" s="20"/>
      <c r="C26" s="20"/>
      <c r="D26" s="20"/>
      <c r="E26" s="20"/>
      <c r="F26" s="20"/>
    </row>
    <row r="27" spans="1:6" ht="15" customHeight="1">
      <c r="A27" s="20" t="s">
        <v>14</v>
      </c>
      <c r="B27" s="20"/>
      <c r="C27" s="20"/>
      <c r="D27" s="20"/>
      <c r="E27" s="20"/>
      <c r="F27" s="20"/>
    </row>
    <row r="28" spans="1:6" ht="28.5" customHeight="1">
      <c r="A28" s="20" t="s">
        <v>15</v>
      </c>
      <c r="B28" s="20"/>
      <c r="C28" s="20"/>
      <c r="D28" s="20"/>
      <c r="E28" s="20"/>
      <c r="F28" s="20"/>
    </row>
    <row r="29" spans="1:6" ht="14.25">
      <c r="A29" s="15"/>
      <c r="B29" s="16"/>
      <c r="C29" s="17"/>
      <c r="D29" s="16"/>
      <c r="E29" s="15"/>
      <c r="F29" s="15"/>
    </row>
    <row r="30" spans="1:6" ht="45" customHeight="1">
      <c r="A30" s="20" t="s">
        <v>32</v>
      </c>
      <c r="B30" s="20"/>
      <c r="C30" s="20"/>
      <c r="D30" s="20"/>
      <c r="E30" s="20"/>
      <c r="F30" s="20"/>
    </row>
    <row r="31" spans="1:6" ht="44.25" customHeight="1">
      <c r="A31" s="20" t="s">
        <v>19</v>
      </c>
      <c r="B31" s="20"/>
      <c r="C31" s="20"/>
      <c r="D31" s="20"/>
      <c r="E31" s="20"/>
      <c r="F31" s="20"/>
    </row>
    <row r="32" spans="1:6" ht="14.25">
      <c r="A32" s="15"/>
      <c r="B32" s="16"/>
      <c r="C32" s="17"/>
      <c r="D32" s="16"/>
      <c r="E32" s="15"/>
      <c r="F32" s="15"/>
    </row>
    <row r="33" spans="1:6" ht="44.25" customHeight="1">
      <c r="A33" s="20" t="s">
        <v>21</v>
      </c>
      <c r="B33" s="20"/>
      <c r="C33" s="20"/>
      <c r="D33" s="20"/>
      <c r="E33" s="20"/>
      <c r="F33" s="20"/>
    </row>
    <row r="34" spans="1:6" ht="27.75" customHeight="1">
      <c r="A34" s="20" t="s">
        <v>20</v>
      </c>
      <c r="B34" s="20"/>
      <c r="C34" s="20"/>
      <c r="D34" s="20"/>
      <c r="E34" s="20"/>
      <c r="F34" s="20"/>
    </row>
    <row r="36" spans="1:6" ht="27.75" customHeight="1">
      <c r="A36" s="20" t="s">
        <v>30</v>
      </c>
      <c r="B36" s="20"/>
      <c r="C36" s="20"/>
      <c r="D36" s="20"/>
      <c r="E36" s="20"/>
      <c r="F36" s="20"/>
    </row>
    <row r="37" spans="1:2" ht="14.25">
      <c r="A37" s="18" t="s">
        <v>31</v>
      </c>
      <c r="B37" s="19">
        <v>128451000</v>
      </c>
    </row>
  </sheetData>
  <sheetProtection/>
  <mergeCells count="17">
    <mergeCell ref="A36:F36"/>
    <mergeCell ref="A26:F26"/>
    <mergeCell ref="A27:F27"/>
    <mergeCell ref="A16:F16"/>
    <mergeCell ref="A17:F17"/>
    <mergeCell ref="A18:F18"/>
    <mergeCell ref="A20:F20"/>
    <mergeCell ref="A21:F21"/>
    <mergeCell ref="A23:F23"/>
    <mergeCell ref="A28:F28"/>
    <mergeCell ref="A30:F30"/>
    <mergeCell ref="A31:F31"/>
    <mergeCell ref="A33:F33"/>
    <mergeCell ref="A34:F34"/>
    <mergeCell ref="A1:F1"/>
    <mergeCell ref="A2:F2"/>
    <mergeCell ref="A24:F24"/>
  </mergeCells>
  <hyperlinks>
    <hyperlink ref="A2:F2" r:id="rId1" display="Data and calculations for the Fact App question published February 24, 2021: If the Democrat’s current Covid-19 relief bill becomes law, what will be the average cost to each U.S. household of all federal Covid-19 relief laws?"/>
  </hyperlinks>
  <printOptions/>
  <pageMargins left="0.7" right="0.7" top="0.75" bottom="0.75" header="0.3" footer="0.3"/>
  <pageSetup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2021-02-24T16:11:35Z</dcterms:created>
  <dcterms:modified xsi:type="dcterms:W3CDTF">2021-03-17T17:02:50Z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