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6" windowWidth="15300" windowHeight="8760" tabRatio="235" activeTab="0"/>
  </bookViews>
  <sheets>
    <sheet name="Data" sheetId="1" r:id="rId1"/>
  </sheets>
  <definedNames/>
  <calcPr fullCalcOnLoad="1"/>
</workbook>
</file>

<file path=xl/sharedStrings.xml><?xml version="1.0" encoding="utf-8"?>
<sst xmlns="http://schemas.openxmlformats.org/spreadsheetml/2006/main" count="24" uniqueCount="22">
  <si>
    <t>Calculated by Just Facts</t>
  </si>
  <si>
    <t>Page 23: “Overview Table 2: Absentee Voting … Georgia … Total Ballots Returned [=] 213,038 … Rejected Total [=] 13,677”</t>
  </si>
  <si>
    <t>Election</t>
  </si>
  <si>
    <t>Source</t>
  </si>
  <si>
    <t>U.S. Election Assistance Commission †</t>
  </si>
  <si>
    <t>GA Secretary of State ‡</t>
  </si>
  <si>
    <t>GA Secretary of State §</t>
  </si>
  <si>
    <t>† “The Election Administration and Voting Survey: 2016 Comprehensive Report.” U.S. Election Assistance Commission, June 28, 2017. https://www.eac.gov/sites/default/files/eac_assets/1/6/2016_EAVS_Comprehensive_Report.pdf</t>
  </si>
  <si>
    <t>Number</t>
  </si>
  <si>
    <t>Rate</t>
  </si>
  <si>
    <t>Rate Relative to 2.92%</t>
  </si>
  <si>
    <t>Accepted Mail-in Ballots</t>
  </si>
  <si>
    <t>Rejected Mail-In Ballots</t>
  </si>
  <si>
    <t>Change in Number if Rate Were 2.92%</t>
  </si>
  <si>
    <t>NOTE: This file contains a record of every absentee ballot and early in-person vote in the 2020 general election. The file is too large to open in Excel, so Just Facts used software called Tableau to tally the data. This process entailed the following steps:</t>
  </si>
  <si>
    <t>• Isolate all “Mailed” and “Electronic” ballots from the “In-Person” ballots in column Y (Ballot Style).</t>
  </si>
  <si>
    <t>• Tally how many of the “Mailed” and “Electronic” ballots were accepted and rejected using the descriptors in column T (Ballot Status).</t>
  </si>
  <si>
    <t>NOTE: This file contains a record of every absentee ballot and early in-person vote in the 2016 general election. The file is too large to open in Excel, so Just Facts used software called Tableau to tally the data. This process entailed the following steps:</t>
  </si>
  <si>
    <t>SOURCES:</t>
  </si>
  <si>
    <t>‡ Dataset: “Statewide Voter Absentee File, November 3, 2020 General Election.” Georgia Secretary of State, Elections Division. Accessed February 15, 2021 at https://elections.sos.ga.gov/Elections/voterabsenteefile.do</t>
  </si>
  <si>
    <t>§ Dataset: “Statewide Voter Absentee File, November 8, 2016 General/Special Election.” Georgia Secretary of State, Elections Division. Accessed February 15, 2021 at https://elections.sos.ga.gov/Elections/voterabsenteefile.do</t>
  </si>
  <si>
    <t>Data and calculations for: “The New York Times’ Brazenly False ‘Fact Check’ About Trump’s Impeachment Trial.” By James D. Agresti. Just Facts, February 17, 2021. https://www.justfactsdaily.com/the-new-york-times-brazenly-false-fact-check-about-trumps-impe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</si>
</sst>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7">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12"/>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3">
    <xf numFmtId="0" fontId="0" fillId="0" borderId="0" xfId="0" applyFont="1" applyAlignment="1">
      <alignment/>
    </xf>
    <xf numFmtId="0" fontId="35" fillId="0" borderId="0" xfId="0" applyFont="1" applyAlignment="1">
      <alignment horizontal="center" vertical="center" wrapText="1"/>
    </xf>
    <xf numFmtId="0" fontId="0" fillId="0" borderId="0" xfId="0" applyAlignment="1">
      <alignment horizontal="center" vertical="center"/>
    </xf>
    <xf numFmtId="3" fontId="0" fillId="33" borderId="0" xfId="0" applyNumberFormat="1" applyFill="1" applyAlignment="1">
      <alignment horizontal="center" vertical="center"/>
    </xf>
    <xf numFmtId="10" fontId="0" fillId="33" borderId="0" xfId="0" applyNumberFormat="1" applyFill="1" applyAlignment="1">
      <alignment horizontal="center" vertical="center"/>
    </xf>
    <xf numFmtId="0" fontId="35" fillId="0" borderId="0" xfId="0" applyFont="1" applyAlignment="1">
      <alignment horizontal="center" vertical="center"/>
    </xf>
    <xf numFmtId="3" fontId="0" fillId="0" borderId="0" xfId="0" applyNumberFormat="1" applyAlignment="1">
      <alignment horizontal="center" vertical="center"/>
    </xf>
    <xf numFmtId="0" fontId="0" fillId="0" borderId="0" xfId="0" applyAlignment="1">
      <alignment vertical="top" wrapText="1"/>
    </xf>
    <xf numFmtId="0" fontId="0" fillId="0" borderId="0" xfId="0" applyAlignment="1">
      <alignment horizontal="left" vertical="top" wrapText="1"/>
    </xf>
    <xf numFmtId="0" fontId="35" fillId="0" borderId="0" xfId="0" applyFont="1" applyAlignment="1">
      <alignment/>
    </xf>
    <xf numFmtId="0" fontId="0" fillId="0" borderId="0" xfId="0" applyAlignment="1">
      <alignment horizontal="center"/>
    </xf>
    <xf numFmtId="0" fontId="0" fillId="0" borderId="0" xfId="0" applyAlignment="1">
      <alignment/>
    </xf>
    <xf numFmtId="9" fontId="0" fillId="33" borderId="0" xfId="0" applyNumberFormat="1" applyFill="1" applyAlignment="1">
      <alignment horizontal="center" vertical="center"/>
    </xf>
    <xf numFmtId="3" fontId="0" fillId="33" borderId="0" xfId="0" applyNumberFormat="1" applyFill="1" applyAlignment="1">
      <alignment horizontal="center"/>
    </xf>
    <xf numFmtId="0" fontId="35" fillId="0" borderId="10" xfId="0" applyFont="1" applyBorder="1" applyAlignment="1">
      <alignment horizontal="center" vertical="center" wrapText="1"/>
    </xf>
    <xf numFmtId="0" fontId="0" fillId="0" borderId="0" xfId="0" applyAlignment="1">
      <alignment horizontal="center" vertical="top" wrapText="1"/>
    </xf>
    <xf numFmtId="0" fontId="0" fillId="0" borderId="0" xfId="0" applyAlignment="1">
      <alignment horizontal="left" vertical="top" wrapText="1"/>
    </xf>
    <xf numFmtId="0" fontId="35" fillId="0" borderId="10" xfId="0" applyFont="1" applyBorder="1" applyAlignment="1">
      <alignment horizontal="center" vertical="center"/>
    </xf>
    <xf numFmtId="0" fontId="35" fillId="0" borderId="10" xfId="0" applyFont="1" applyBorder="1" applyAlignment="1">
      <alignment horizontal="center" vertical="center" wrapText="1"/>
    </xf>
    <xf numFmtId="0" fontId="0" fillId="33" borderId="0" xfId="0" applyFill="1" applyAlignment="1">
      <alignment horizontal="left" vertical="top" wrapText="1"/>
    </xf>
    <xf numFmtId="0" fontId="35" fillId="0" borderId="11" xfId="0" applyFont="1" applyBorder="1" applyAlignment="1">
      <alignment horizontal="center" vertical="center" wrapText="1"/>
    </xf>
    <xf numFmtId="0" fontId="35" fillId="0" borderId="12" xfId="0" applyFont="1" applyBorder="1" applyAlignment="1">
      <alignment horizontal="center" vertical="center" wrapText="1"/>
    </xf>
    <xf numFmtId="0" fontId="19" fillId="0" borderId="0" xfId="52" applyFont="1" applyAlignment="1">
      <alignment horizontal="lef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s://www.justfacts.com/" TargetMode="External" /><Relationship Id="rId3" Type="http://schemas.openxmlformats.org/officeDocument/2006/relationships/hyperlink" Target="https://www.justfacts.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0</xdr:colOff>
      <xdr:row>0</xdr:row>
      <xdr:rowOff>1076325</xdr:rowOff>
    </xdr:to>
    <xdr:pic>
      <xdr:nvPicPr>
        <xdr:cNvPr id="1" name="Picture 2" descr="header-excel - Copy">
          <a:hlinkClick r:id="rId3"/>
        </xdr:cNvPr>
        <xdr:cNvPicPr preferRelativeResize="1">
          <a:picLocks noChangeAspect="1"/>
        </xdr:cNvPicPr>
      </xdr:nvPicPr>
      <xdr:blipFill>
        <a:blip r:embed="rId1"/>
        <a:stretch>
          <a:fillRect/>
        </a:stretch>
      </xdr:blipFill>
      <xdr:spPr>
        <a:xfrm>
          <a:off x="0" y="0"/>
          <a:ext cx="7743825" cy="107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justfactsdaily.com/the-new-york-times-brazenly-false-fact-check-about-trumps-impeachment-tria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4"/>
  <sheetViews>
    <sheetView tabSelected="1" zoomScalePageLayoutView="0" workbookViewId="0" topLeftCell="A1">
      <selection activeCell="K229" sqref="K229"/>
    </sheetView>
  </sheetViews>
  <sheetFormatPr defaultColWidth="9.140625" defaultRowHeight="15"/>
  <cols>
    <col min="1" max="1" width="13.7109375" style="0" customWidth="1"/>
    <col min="2" max="2" width="34.7109375" style="0" customWidth="1"/>
    <col min="3" max="4" width="10.8515625" style="2" customWidth="1"/>
    <col min="5" max="5" width="13.00390625" style="2" customWidth="1"/>
    <col min="6" max="6" width="13.140625" style="2" customWidth="1"/>
    <col min="7" max="7" width="19.8515625" style="0" customWidth="1"/>
  </cols>
  <sheetData>
    <row r="1" spans="1:7" s="7" customFormat="1" ht="87" customHeight="1">
      <c r="A1" s="15"/>
      <c r="B1" s="15"/>
      <c r="C1" s="15"/>
      <c r="D1" s="15"/>
      <c r="E1" s="15"/>
      <c r="F1" s="15"/>
      <c r="G1" s="15"/>
    </row>
    <row r="2" spans="1:7" s="7" customFormat="1" ht="30.75" customHeight="1">
      <c r="A2" s="22" t="s">
        <v>21</v>
      </c>
      <c r="B2" s="22"/>
      <c r="C2" s="22"/>
      <c r="D2" s="22"/>
      <c r="E2" s="22"/>
      <c r="F2" s="22"/>
      <c r="G2" s="22"/>
    </row>
    <row r="3" s="7" customFormat="1" ht="14.25"/>
    <row r="4" spans="1:2" ht="14.25">
      <c r="A4" s="19" t="s">
        <v>0</v>
      </c>
      <c r="B4" s="19"/>
    </row>
    <row r="6" spans="1:7" s="9" customFormat="1" ht="14.25">
      <c r="A6" s="18" t="s">
        <v>2</v>
      </c>
      <c r="B6" s="18" t="s">
        <v>3</v>
      </c>
      <c r="C6" s="20" t="s">
        <v>11</v>
      </c>
      <c r="D6" s="17" t="s">
        <v>12</v>
      </c>
      <c r="E6" s="17"/>
      <c r="F6" s="17"/>
      <c r="G6" s="17"/>
    </row>
    <row r="7" spans="1:7" s="1" customFormat="1" ht="28.5">
      <c r="A7" s="18"/>
      <c r="B7" s="18"/>
      <c r="C7" s="21"/>
      <c r="D7" s="14" t="s">
        <v>8</v>
      </c>
      <c r="E7" s="14" t="s">
        <v>9</v>
      </c>
      <c r="F7" s="14" t="s">
        <v>10</v>
      </c>
      <c r="G7" s="14" t="s">
        <v>13</v>
      </c>
    </row>
    <row r="8" spans="1:7" ht="14.25">
      <c r="A8" s="2">
        <v>2016</v>
      </c>
      <c r="B8" t="s">
        <v>4</v>
      </c>
      <c r="C8" s="3">
        <f>213038-D8</f>
        <v>199361</v>
      </c>
      <c r="D8" s="6">
        <v>13677</v>
      </c>
      <c r="E8" s="4">
        <f>D8/(C8+D8)</f>
        <v>0.06419981411766915</v>
      </c>
      <c r="F8" s="12">
        <f>(E8-E$9)/E$9</f>
        <v>1.199910268305179</v>
      </c>
      <c r="G8" s="13">
        <f>((C8+D8)*E$9)-D8</f>
        <v>-7459.928241642863</v>
      </c>
    </row>
    <row r="9" spans="1:7" ht="14.25">
      <c r="A9" s="2">
        <v>2016</v>
      </c>
      <c r="B9" t="s">
        <v>5</v>
      </c>
      <c r="C9" s="3">
        <v>211742</v>
      </c>
      <c r="D9" s="3">
        <v>6365</v>
      </c>
      <c r="E9" s="4">
        <f>D9/(C9+D9)</f>
        <v>0.02918292397768068</v>
      </c>
      <c r="F9" s="12">
        <f>(E9-E$9)/E$9</f>
        <v>0</v>
      </c>
      <c r="G9" s="13">
        <f>((C9+D9)*E$9)-D9</f>
        <v>0</v>
      </c>
    </row>
    <row r="10" spans="1:7" ht="14.25">
      <c r="A10" s="10">
        <v>2020</v>
      </c>
      <c r="B10" t="s">
        <v>6</v>
      </c>
      <c r="C10" s="3">
        <v>1322524</v>
      </c>
      <c r="D10" s="3">
        <v>4602</v>
      </c>
      <c r="E10" s="4">
        <f>D10/(C10+D10)</f>
        <v>0.003467643614848929</v>
      </c>
      <c r="F10" s="12">
        <f>(E10-E$9)/E$9</f>
        <v>-0.8811755937307376</v>
      </c>
      <c r="G10" s="13">
        <f>((C10+D10)*E$9)-D10</f>
        <v>34127.41716680345</v>
      </c>
    </row>
    <row r="12" spans="1:6" s="9" customFormat="1" ht="14.25">
      <c r="A12" s="9" t="s">
        <v>18</v>
      </c>
      <c r="C12" s="5"/>
      <c r="D12" s="5"/>
      <c r="E12" s="5"/>
      <c r="F12" s="5"/>
    </row>
    <row r="13" spans="1:7" ht="29.25" customHeight="1">
      <c r="A13" s="16" t="s">
        <v>7</v>
      </c>
      <c r="B13" s="16"/>
      <c r="C13" s="16"/>
      <c r="D13" s="16"/>
      <c r="E13" s="16"/>
      <c r="F13" s="16"/>
      <c r="G13" s="16"/>
    </row>
    <row r="14" spans="1:7" ht="14.25">
      <c r="A14" s="16" t="s">
        <v>1</v>
      </c>
      <c r="B14" s="16"/>
      <c r="C14" s="16"/>
      <c r="D14" s="16"/>
      <c r="E14" s="16"/>
      <c r="F14" s="16"/>
      <c r="G14" s="16"/>
    </row>
    <row r="15" spans="1:7" ht="14.25">
      <c r="A15" s="8"/>
      <c r="B15" s="8"/>
      <c r="C15" s="8"/>
      <c r="D15" s="8"/>
      <c r="E15" s="8"/>
      <c r="F15" s="8"/>
      <c r="G15" s="8"/>
    </row>
    <row r="16" spans="1:7" ht="28.5" customHeight="1">
      <c r="A16" s="16" t="s">
        <v>19</v>
      </c>
      <c r="B16" s="16"/>
      <c r="C16" s="16"/>
      <c r="D16" s="16"/>
      <c r="E16" s="16"/>
      <c r="F16" s="16"/>
      <c r="G16" s="16"/>
    </row>
    <row r="17" spans="1:7" s="11" customFormat="1" ht="28.5" customHeight="1">
      <c r="A17" s="16" t="s">
        <v>14</v>
      </c>
      <c r="B17" s="16"/>
      <c r="C17" s="16"/>
      <c r="D17" s="16"/>
      <c r="E17" s="16"/>
      <c r="F17" s="16"/>
      <c r="G17" s="16"/>
    </row>
    <row r="18" spans="1:7" s="11" customFormat="1" ht="14.25">
      <c r="A18" s="16" t="s">
        <v>15</v>
      </c>
      <c r="B18" s="16"/>
      <c r="C18" s="16"/>
      <c r="D18" s="16"/>
      <c r="E18" s="16"/>
      <c r="F18" s="16"/>
      <c r="G18" s="16"/>
    </row>
    <row r="19" spans="1:7" ht="14.25">
      <c r="A19" s="16" t="s">
        <v>16</v>
      </c>
      <c r="B19" s="16"/>
      <c r="C19" s="16"/>
      <c r="D19" s="16"/>
      <c r="E19" s="16"/>
      <c r="F19" s="16"/>
      <c r="G19" s="16"/>
    </row>
    <row r="20" spans="1:7" ht="14.25">
      <c r="A20" s="8"/>
      <c r="B20" s="8"/>
      <c r="C20" s="8"/>
      <c r="D20" s="8"/>
      <c r="E20" s="8"/>
      <c r="F20" s="8"/>
      <c r="G20" s="8"/>
    </row>
    <row r="21" spans="1:7" ht="27.75" customHeight="1">
      <c r="A21" s="16" t="s">
        <v>20</v>
      </c>
      <c r="B21" s="16"/>
      <c r="C21" s="16"/>
      <c r="D21" s="16"/>
      <c r="E21" s="16"/>
      <c r="F21" s="16"/>
      <c r="G21" s="16"/>
    </row>
    <row r="22" spans="1:7" s="11" customFormat="1" ht="27.75" customHeight="1">
      <c r="A22" s="16" t="s">
        <v>17</v>
      </c>
      <c r="B22" s="16"/>
      <c r="C22" s="16"/>
      <c r="D22" s="16"/>
      <c r="E22" s="16"/>
      <c r="F22" s="16"/>
      <c r="G22" s="16"/>
    </row>
    <row r="23" spans="1:7" s="11" customFormat="1" ht="14.25">
      <c r="A23" s="16" t="s">
        <v>15</v>
      </c>
      <c r="B23" s="16"/>
      <c r="C23" s="16"/>
      <c r="D23" s="16"/>
      <c r="E23" s="16"/>
      <c r="F23" s="16"/>
      <c r="G23" s="16"/>
    </row>
    <row r="24" spans="1:7" s="11" customFormat="1" ht="14.25">
      <c r="A24" s="16" t="s">
        <v>16</v>
      </c>
      <c r="B24" s="16"/>
      <c r="C24" s="16"/>
      <c r="D24" s="16"/>
      <c r="E24" s="16"/>
      <c r="F24" s="16"/>
      <c r="G24" s="16"/>
    </row>
  </sheetData>
  <sheetProtection/>
  <mergeCells count="17">
    <mergeCell ref="A13:G13"/>
    <mergeCell ref="A21:G21"/>
    <mergeCell ref="A22:G22"/>
    <mergeCell ref="A23:G23"/>
    <mergeCell ref="A24:G24"/>
    <mergeCell ref="A18:G18"/>
    <mergeCell ref="A19:G19"/>
    <mergeCell ref="A1:G1"/>
    <mergeCell ref="A2:G2"/>
    <mergeCell ref="A14:G14"/>
    <mergeCell ref="A16:G16"/>
    <mergeCell ref="A17:G17"/>
    <mergeCell ref="D6:G6"/>
    <mergeCell ref="B6:B7"/>
    <mergeCell ref="A6:A7"/>
    <mergeCell ref="A4:B4"/>
    <mergeCell ref="C6:C7"/>
  </mergeCells>
  <hyperlinks>
    <hyperlink ref="A2:G2" r:id="rId1" display="Data and calculations for: “The New York Times’ Brazenly False ‘Fact Check’ About Trump’s Impeachment Trial.” By James D. Agresti. Just Facts, February 17, 2021. https://www.justfactsdaily.com/the-new-york-times-brazenly-false-fact-check-about-trumps-impe"/>
  </hyperlinks>
  <printOptions/>
  <pageMargins left="0.7" right="0.7" top="0.75" bottom="0.75" header="0.3" footer="0.3"/>
  <pageSetup orientation="portrait"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2021-02-17T16:20:17Z</dcterms:created>
  <dcterms:modified xsi:type="dcterms:W3CDTF">2021-02-17T17:11:07Z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