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360" tabRatio="322" activeTab="0"/>
  </bookViews>
  <sheets>
    <sheet name="BEA" sheetId="1" r:id="rId1"/>
    <sheet name="OMB" sheetId="2" r:id="rId2"/>
    <sheet name="Combined" sheetId="3" r:id="rId3"/>
    <sheet name="Per Household" sheetId="4" r:id="rId4"/>
  </sheets>
  <definedNames>
    <definedName name="_xlnm.Print_Area" localSheetId="1">'OMB'!$B$7:$BP$50</definedName>
    <definedName name="_xlnm.Print_Titles" localSheetId="1">'OMB'!$A:$A,'OMB'!$4:$6</definedName>
  </definedNames>
  <calcPr fullCalcOnLoad="1"/>
</workbook>
</file>

<file path=xl/sharedStrings.xml><?xml version="1.0" encoding="utf-8"?>
<sst xmlns="http://schemas.openxmlformats.org/spreadsheetml/2006/main" count="1033" uniqueCount="331">
  <si>
    <t>Table 3.16. Government Current Expenditures by Function</t>
  </si>
  <si>
    <t>[Billions of dollars]</t>
  </si>
  <si>
    <t>Bureau of Economic Analysis</t>
  </si>
  <si>
    <t>Line</t>
  </si>
  <si>
    <t> </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</si>
  <si>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</si>
  <si>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</si>
  <si>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</si>
  <si>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</si>
  <si>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</si>
  <si>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</si>
  <si>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</si>
  <si>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</si>
  <si>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</si>
  <si>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</si>
  <si>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</si>
  <si>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</si>
  <si>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</si>
  <si>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</si>
  <si>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</si>
  <si>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</si>
  <si>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</si>
  <si>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</si>
  <si>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</si>
  <si>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</si>
  <si>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</si>
  <si>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</si>
  <si>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</si>
  <si>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</si>
  <si>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</si>
  <si>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</si>
  <si>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</si>
  <si>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</si>
  <si>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</si>
  <si>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</si>
  <si>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</si>
  <si>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</si>
  <si>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</si>
  <si>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</si>
  <si>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</si>
  <si>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</si>
  <si>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</si>
  <si>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</si>
  <si>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</si>
  <si>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</si>
  <si>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</si>
  <si>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</si>
  <si>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</si>
  <si>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</si>
  <si>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</si>
  <si>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</si>
  <si>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</si>
  <si>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</si>
  <si>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</si>
  <si>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</si>
  <si>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</si>
  <si>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</si>
  <si>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</si>
  <si>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</si>
  <si>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1</t>
  </si>
  <si>
    <t>2</t>
  </si>
  <si>
    <t>General public service</t>
  </si>
  <si>
    <t>3</t>
  </si>
  <si>
    <t>4</t>
  </si>
  <si>
    <t>5</t>
  </si>
  <si>
    <t>6</t>
  </si>
  <si>
    <t>7</t>
  </si>
  <si>
    <t>National defense</t>
  </si>
  <si>
    <t>8</t>
  </si>
  <si>
    <t>Public order and safety</t>
  </si>
  <si>
    <t>9</t>
  </si>
  <si>
    <t>10</t>
  </si>
  <si>
    <t>11</t>
  </si>
  <si>
    <t>12</t>
  </si>
  <si>
    <t>13</t>
  </si>
  <si>
    <t>Economic affairs</t>
  </si>
  <si>
    <t>14</t>
  </si>
  <si>
    <t>15</t>
  </si>
  <si>
    <t>16</t>
  </si>
  <si>
    <t>17</t>
  </si>
  <si>
    <t>18</t>
  </si>
  <si>
    <t>19</t>
  </si>
  <si>
    <t>20</t>
  </si>
  <si>
    <t>21</t>
  </si>
  <si>
    <t>22</t>
  </si>
  <si>
    <t>23</t>
  </si>
  <si>
    <t>24</t>
  </si>
  <si>
    <t>25</t>
  </si>
  <si>
    <t>26</t>
  </si>
  <si>
    <t>27</t>
  </si>
  <si>
    <t>Housing and community services</t>
  </si>
  <si>
    <t>28</t>
  </si>
  <si>
    <t>Health</t>
  </si>
  <si>
    <t>29</t>
  </si>
  <si>
    <t>Recreation and culture</t>
  </si>
  <si>
    <t>30</t>
  </si>
  <si>
    <t>Education</t>
  </si>
  <si>
    <t>31</t>
  </si>
  <si>
    <t>32</t>
  </si>
  <si>
    <t>33</t>
  </si>
  <si>
    <t>34</t>
  </si>
  <si>
    <t>35</t>
  </si>
  <si>
    <t xml:space="preserve">    Other</t>
  </si>
  <si>
    <t>36</t>
  </si>
  <si>
    <t>Income security</t>
  </si>
  <si>
    <t>37</t>
  </si>
  <si>
    <t>38</t>
  </si>
  <si>
    <t>39</t>
  </si>
  <si>
    <t>40</t>
  </si>
  <si>
    <t>41</t>
  </si>
  <si>
    <t>42</t>
  </si>
  <si>
    <t>43</t>
  </si>
  <si>
    <t>44</t>
  </si>
  <si>
    <t>45</t>
  </si>
  <si>
    <t>---</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</si>
  <si>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</si>
  <si>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</si>
  <si>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</si>
  <si>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</si>
  <si>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</si>
  <si>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</si>
  <si>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</si>
  <si>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</si>
  <si>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</si>
  <si>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</si>
  <si>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</si>
  <si>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</si>
  <si>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</si>
  <si>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</si>
  <si>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</si>
  <si>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</si>
  <si>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</si>
  <si>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</si>
  <si>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</si>
  <si>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</si>
  <si>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</si>
  <si>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</si>
  <si>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</si>
  <si>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</si>
  <si>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</si>
  <si>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</si>
  <si>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</si>
  <si>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</si>
  <si>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</si>
  <si>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</si>
  <si>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</si>
  <si>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</si>
  <si>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</si>
  <si>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</si>
  <si>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</si>
  <si>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</si>
  <si>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</si>
  <si>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</si>
  <si>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</si>
  <si>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</si>
  <si>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</si>
  <si>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</si>
  <si>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</si>
  <si>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</si>
  <si>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</si>
  <si>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</si>
  <si>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</si>
  <si>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</si>
  <si>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</si>
  <si>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</si>
  <si>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</si>
  <si>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</si>
  <si>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</si>
  <si>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</si>
  <si>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</si>
  <si>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</si>
  <si>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Housing and community services 8</t>
  </si>
  <si>
    <t>102</t>
  </si>
  <si>
    <t>Health (net)</t>
  </si>
  <si>
    <t>103</t>
  </si>
  <si>
    <t>104</t>
  </si>
  <si>
    <t>105</t>
  </si>
  <si>
    <t>106</t>
  </si>
  <si>
    <t>107</t>
  </si>
  <si>
    <t>108</t>
  </si>
  <si>
    <t>109</t>
  </si>
  <si>
    <t>110</t>
  </si>
  <si>
    <t>111</t>
  </si>
  <si>
    <t>112</t>
  </si>
  <si>
    <t>113</t>
  </si>
  <si>
    <t>114</t>
  </si>
  <si>
    <t>Legend / Footnotes:</t>
  </si>
  <si>
    <t>1. Equals federal government current expenditures less grants-in-aid to state and local governments plus state and local government current expenditures. Federal grants-in-aid to state and local governments by function are shown in table 3.17.</t>
  </si>
  <si>
    <t>3. Equals unallocable state and local government expenditures; includes federal government revenue sharing grants to state and local governments beginning with 1972 and ending with 1987.</t>
  </si>
  <si>
    <t>4. Consists of state and local government publicly owned liquor store systems, government-administered lotteries and parimutuels, and other commercial activities.</t>
  </si>
  <si>
    <t>6. Consists primarily of federal government revenue sharing grants to state and local governments beginning with 1972 and ending with 1987.</t>
  </si>
  <si>
    <t>7. Equals unallocable state and local government expenditures.</t>
  </si>
  <si>
    <t>Superfunction and Function</t>
  </si>
  <si>
    <t>1940</t>
  </si>
  <si>
    <t>1941</t>
  </si>
  <si>
    <t>1942</t>
  </si>
  <si>
    <t>1943</t>
  </si>
  <si>
    <t>1944</t>
  </si>
  <si>
    <t>1945</t>
  </si>
  <si>
    <t>1946</t>
  </si>
  <si>
    <t>1947</t>
  </si>
  <si>
    <t>1948</t>
  </si>
  <si>
    <t>1949</t>
  </si>
  <si>
    <t>1950</t>
  </si>
  <si>
    <t>1951</t>
  </si>
  <si>
    <t>1952</t>
  </si>
  <si>
    <t>1953</t>
  </si>
  <si>
    <t>1954</t>
  </si>
  <si>
    <t>1955</t>
  </si>
  <si>
    <t>1956</t>
  </si>
  <si>
    <t>1957</t>
  </si>
  <si>
    <t>1958</t>
  </si>
  <si>
    <t>2018 estimate</t>
  </si>
  <si>
    <t>National Defense</t>
  </si>
  <si>
    <t>Human resources</t>
  </si>
  <si>
    <t>Education, Training, Employment, and Social Services</t>
  </si>
  <si>
    <t>Medicare</t>
  </si>
  <si>
    <t>..........</t>
  </si>
  <si>
    <t>Income Security</t>
  </si>
  <si>
    <t>Social Security</t>
  </si>
  <si>
    <t>(On-budget)</t>
  </si>
  <si>
    <t>(Off-budget)</t>
  </si>
  <si>
    <t>Veterans Benefits and Services</t>
  </si>
  <si>
    <t>Physical resources</t>
  </si>
  <si>
    <t>Energy</t>
  </si>
  <si>
    <t>Natural Resources and Environment</t>
  </si>
  <si>
    <t>Commerce and Housing Credit</t>
  </si>
  <si>
    <t>Transportation</t>
  </si>
  <si>
    <t>Community and Regional Development</t>
  </si>
  <si>
    <t>Net interest</t>
  </si>
  <si>
    <t>Other functions</t>
  </si>
  <si>
    <t>International Affairs</t>
  </si>
  <si>
    <t>General Science, Space, and Technology</t>
  </si>
  <si>
    <t>Agriculture</t>
  </si>
  <si>
    <t>Administration of Justice</t>
  </si>
  <si>
    <t>General Government</t>
  </si>
  <si>
    <t>Allowances</t>
  </si>
  <si>
    <t>Undistributed offsetting receipts</t>
  </si>
  <si>
    <t>Total, Federal outlays</t>
  </si>
  <si>
    <t>(*)</t>
  </si>
  <si>
    <t>Calculated by Just Facts</t>
  </si>
  <si>
    <t>Veterans' benefits</t>
  </si>
  <si>
    <t>Category</t>
  </si>
  <si>
    <t>Total households</t>
  </si>
  <si>
    <t>2013</t>
  </si>
  <si>
    <t>2019 estimate</t>
  </si>
  <si>
    <t>National defense and veterans' benefits</t>
  </si>
  <si>
    <t>Portion of total government spending</t>
  </si>
  <si>
    <t>Portion of total federal spending</t>
  </si>
  <si>
    <t>Portion of federal spending</t>
  </si>
  <si>
    <t>Portion of state and local spending</t>
  </si>
  <si>
    <t>Federal</t>
  </si>
  <si>
    <t>Current expenditures</t>
  </si>
  <si>
    <t>NOTE: The data below includes grants and aid from the federal government to state &amp; local governments. To calculate spending by function for state &amp; local governments without double counting this data, data from Table 3.17 must be incorporated.</t>
  </si>
  <si>
    <t>Social Programs = 67 + 68 + 69 + 70 + 74 - veterans' benefits</t>
  </si>
  <si>
    <t>Social Programs = 27 + 28 + 29 + 30 + 36 - veterans' benefits</t>
  </si>
  <si>
    <t>Social Programs = 101 + 102 + 105 + 106 + 112</t>
  </si>
  <si>
    <t>Social programs</t>
  </si>
  <si>
    <t>2014</t>
  </si>
  <si>
    <t xml:space="preserve">    Executive and legislative</t>
  </si>
  <si>
    <t xml:space="preserve">    Tax collection and financial management</t>
  </si>
  <si>
    <t xml:space="preserve">    Interest payments 2</t>
  </si>
  <si>
    <t xml:space="preserve">    Police</t>
  </si>
  <si>
    <t xml:space="preserve">    Fire</t>
  </si>
  <si>
    <t xml:space="preserve">    Law courts</t>
  </si>
  <si>
    <t xml:space="preserve">    Prisons</t>
  </si>
  <si>
    <t xml:space="preserve">    Transportation</t>
  </si>
  <si>
    <t xml:space="preserve">        Highways</t>
  </si>
  <si>
    <t xml:space="preserve">        Air</t>
  </si>
  <si>
    <t xml:space="preserve">        Water</t>
  </si>
  <si>
    <t xml:space="preserve">        Transit and railroad</t>
  </si>
  <si>
    <t xml:space="preserve">    Space</t>
  </si>
  <si>
    <t xml:space="preserve">    Other economic affairs</t>
  </si>
  <si>
    <t xml:space="preserve">        General economic and labor affairs</t>
  </si>
  <si>
    <t xml:space="preserve">        Agriculture</t>
  </si>
  <si>
    <t xml:space="preserve">        Energy</t>
  </si>
  <si>
    <t xml:space="preserve">        Natural resources</t>
  </si>
  <si>
    <t xml:space="preserve">        Postal service</t>
  </si>
  <si>
    <t xml:space="preserve">        Other 4</t>
  </si>
  <si>
    <t xml:space="preserve">    Elementary and secondary</t>
  </si>
  <si>
    <t xml:space="preserve">    Higher</t>
  </si>
  <si>
    <t xml:space="preserve">    Libraries and other</t>
  </si>
  <si>
    <t xml:space="preserve">        Libraries</t>
  </si>
  <si>
    <t xml:space="preserve">        Other</t>
  </si>
  <si>
    <t xml:space="preserve">    Disability</t>
  </si>
  <si>
    <t xml:space="preserve">    Retirement 5</t>
  </si>
  <si>
    <t xml:space="preserve">    Welfare and social services</t>
  </si>
  <si>
    <t xml:space="preserve">    Unemployment</t>
  </si>
  <si>
    <t xml:space="preserve">            Federal</t>
  </si>
  <si>
    <t xml:space="preserve">    Other 6</t>
  </si>
  <si>
    <t xml:space="preserve">            State and local</t>
  </si>
  <si>
    <t xml:space="preserve">    Interest payments</t>
  </si>
  <si>
    <t xml:space="preserve">    Other 7</t>
  </si>
  <si>
    <t xml:space="preserve">    Gross expenditures</t>
  </si>
  <si>
    <t xml:space="preserve">    Less: Sales to other sectors</t>
  </si>
  <si>
    <t>2. Prior to 1960, federal interest receipts are not available separately but are included in interest payments, which is shown net of federal interest receipts. Interest payments includes interest accrued on the actuarial liabilities of defined benefit pension plans for government employees.</t>
  </si>
  <si>
    <t>5. Consists of social insurance funds, including old age, survivors, and disability insurance (social security), and railroad retirement. Excludes government employee retirement plans.</t>
  </si>
  <si>
    <t>8. Consists of current expenditures for sanitation. Beginning with 2007, includes housing subsidies related to Hurricanes Katrina and Rita.</t>
  </si>
  <si>
    <t>2015</t>
  </si>
  <si>
    <t>2020 estimate</t>
  </si>
  <si>
    <t>2021 estimate</t>
  </si>
  <si>
    <t>2016</t>
  </si>
  <si>
    <t>2022 estimate</t>
  </si>
  <si>
    <t>Amount</t>
  </si>
  <si>
    <t>Portion of Total</t>
  </si>
  <si>
    <t>Federal, State &amp; Local</t>
  </si>
  <si>
    <t>General government and debt service</t>
  </si>
  <si>
    <t>2017</t>
  </si>
  <si>
    <t>National defense and veteran’s benefits</t>
  </si>
  <si>
    <t>Last Revised on: November 20, 2018</t>
  </si>
  <si>
    <t xml:space="preserve">            Government1</t>
  </si>
  <si>
    <t xml:space="preserve">    Interest payments2</t>
  </si>
  <si>
    <t xml:space="preserve">    Other3</t>
  </si>
  <si>
    <t xml:space="preserve">        Other4</t>
  </si>
  <si>
    <t xml:space="preserve">    Retirement5</t>
  </si>
  <si>
    <t xml:space="preserve">    Other6</t>
  </si>
  <si>
    <t xml:space="preserve">    Other7</t>
  </si>
  <si>
    <t>Housing and community services8</t>
  </si>
  <si>
    <t>Report: “Fiscal Year 2019 Historical Tables: Budget Of The U.S. Government.” White House Office of Management and Budget, February 3, 2018. https://www.whitehouse.gov/wp-content/uploads/2018/02/hist-fy2019.pdf</t>
  </si>
  <si>
    <t>Pages 50–59: “Table 3.1—Outlays by Superfunction and Function: 1940–2023.”</t>
  </si>
  <si>
    <t>Table 3.1 - OUTLAYS BY SUPERFUNCTION AND FUNCTION:  1940 - 2023</t>
  </si>
  <si>
    <t>2023 estimate</t>
  </si>
  <si>
    <t>In millions of dollars:</t>
  </si>
  <si>
    <t>As percentages of outlays:</t>
  </si>
  <si>
    <t>As percentages of GDP:</t>
  </si>
  <si>
    <t>(-*)</t>
  </si>
  <si>
    <t>* 0.05 percent or less</t>
  </si>
  <si>
    <t>Dataset: “Average Number of People per Household, by Race and Hispanic Origin, Marital Status, Age, and Education of Householder: 2017.” U.S. Census Bureau, 2017. https://www2.census.gov/programs-surveys/demo/tables/families/2017/cps-2017/tabavg1.xls</t>
  </si>
  <si>
    <t>2017 Spending Per Household</t>
  </si>
  <si>
    <t>OMB Data</t>
  </si>
  <si>
    <t>Dataset: “Table 3.16. Government Current Expenditures by Function [Billions of Dollars].” U.S. Department of Commerce, Bureau of Economic Analysis. Last revised November 20, 2018. https://www.bea.gov/iTable/iTable.cfm?reqid=19&amp;step=2#reqid=19&amp;step=2&amp;isuri=1&amp;1921=survey#reqid=9&amp;step=1&amp;isuri=1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</si>
</sst>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0.0"/>
    <numFmt numFmtId="171" formatCode="&quot;$&quot;#,##0.00"/>
    <numFmt numFmtId="172" formatCode="0.0%"/>
    <numFmt numFmtId="173" formatCode="#,###"/>
    <numFmt numFmtId="174" formatCode="##,##0.0"/>
  </numFmts>
  <fonts count="4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b/>
      <i/>
      <sz val="11"/>
      <color indexed="8"/>
      <name val="Calibri"/>
      <family val="2"/>
    </font>
    <font>
      <b/>
      <i/>
      <sz val="11"/>
      <name val="Calibri"/>
      <family val="2"/>
    </font>
    <font>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theme="2" tint="-0.09996999800205231"/>
        <bgColor indexed="64"/>
      </patternFill>
    </fill>
    <fill>
      <patternFill patternType="solid">
        <fgColor theme="3" tint="0.5999900102615356"/>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color indexed="63"/>
      </bottom>
    </border>
    <border>
      <left>
        <color indexed="63"/>
      </left>
      <right>
        <color indexed="63"/>
      </right>
      <top>
        <color indexed="63"/>
      </top>
      <bottom style="thin">
        <color rgb="FF000000"/>
      </bottom>
    </border>
    <border>
      <left style="thin"/>
      <right style="thin"/>
      <top style="thin"/>
      <bottom style="thin"/>
    </border>
    <border>
      <left style="thin">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medium">
        <color rgb="FF000000"/>
      </bottom>
    </border>
    <border>
      <left style="thin">
        <color rgb="FF000000"/>
      </left>
      <right>
        <color indexed="63"/>
      </right>
      <top>
        <color indexed="63"/>
      </top>
      <bottom style="thin"/>
    </border>
    <border>
      <left>
        <color indexed="63"/>
      </left>
      <right>
        <color indexed="63"/>
      </right>
      <top style="thin">
        <color rgb="FF000000"/>
      </top>
      <bottom>
        <color indexed="63"/>
      </bottom>
    </border>
    <border>
      <left style="medium"/>
      <right>
        <color indexed="63"/>
      </right>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26"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4">
    <xf numFmtId="0" fontId="0" fillId="0" borderId="0" xfId="0" applyAlignment="1">
      <alignment/>
    </xf>
    <xf numFmtId="0" fontId="0" fillId="0" borderId="0" xfId="0" applyFont="1" applyAlignment="1">
      <alignment/>
    </xf>
    <xf numFmtId="0" fontId="21" fillId="0" borderId="0" xfId="0" applyFont="1" applyAlignment="1">
      <alignment/>
    </xf>
    <xf numFmtId="0" fontId="5" fillId="33" borderId="10" xfId="0" applyFont="1" applyFill="1" applyBorder="1" applyAlignment="1">
      <alignment horizontal="center"/>
    </xf>
    <xf numFmtId="0" fontId="22" fillId="0" borderId="0" xfId="0" applyFont="1" applyAlignment="1">
      <alignment/>
    </xf>
    <xf numFmtId="0" fontId="22" fillId="0" borderId="0" xfId="58" applyFont="1" applyProtection="1">
      <alignment/>
      <protection/>
    </xf>
    <xf numFmtId="0" fontId="26" fillId="0" borderId="0" xfId="58" applyFont="1">
      <alignment/>
      <protection/>
    </xf>
    <xf numFmtId="0" fontId="21" fillId="0" borderId="0" xfId="0" applyFont="1" applyAlignment="1">
      <alignment horizontal="center" vertical="center" wrapText="1"/>
    </xf>
    <xf numFmtId="0" fontId="22" fillId="0" borderId="0" xfId="0" applyFont="1" applyAlignment="1">
      <alignment/>
    </xf>
    <xf numFmtId="0" fontId="21" fillId="0" borderId="11" xfId="0" applyFont="1" applyBorder="1" applyAlignment="1">
      <alignment horizontal="center" vertical="center" wrapText="1"/>
    </xf>
    <xf numFmtId="0" fontId="19" fillId="0" borderId="12" xfId="0" applyNumberFormat="1" applyFont="1" applyBorder="1" applyAlignment="1">
      <alignment horizontal="center" vertical="center" wrapText="1"/>
    </xf>
    <xf numFmtId="0" fontId="19" fillId="0" borderId="13" xfId="0" applyNumberFormat="1" applyFont="1" applyBorder="1" applyAlignment="1">
      <alignment horizontal="center" vertical="center" wrapText="1"/>
    </xf>
    <xf numFmtId="0" fontId="19" fillId="0" borderId="0" xfId="0" applyNumberFormat="1" applyFont="1" applyAlignment="1">
      <alignment horizontal="center" vertical="center" wrapText="1"/>
    </xf>
    <xf numFmtId="0" fontId="19" fillId="0" borderId="0" xfId="0" applyNumberFormat="1" applyFont="1" applyAlignment="1">
      <alignment horizontal="left" vertical="top" wrapText="1"/>
    </xf>
    <xf numFmtId="173" fontId="23" fillId="0" borderId="14" xfId="0" applyNumberFormat="1" applyFont="1" applyBorder="1" applyAlignment="1">
      <alignment horizontal="right" vertical="top" wrapText="1"/>
    </xf>
    <xf numFmtId="173" fontId="19" fillId="0" borderId="14" xfId="0" applyNumberFormat="1" applyFont="1" applyBorder="1" applyAlignment="1">
      <alignment horizontal="right" vertical="top" wrapText="1"/>
    </xf>
    <xf numFmtId="174" fontId="23" fillId="0" borderId="15" xfId="0" applyNumberFormat="1" applyFont="1" applyBorder="1" applyAlignment="1">
      <alignment horizontal="right" vertical="top" wrapText="1"/>
    </xf>
    <xf numFmtId="0" fontId="26" fillId="0" borderId="0" xfId="58" applyFont="1" applyFill="1">
      <alignment/>
      <protection/>
    </xf>
    <xf numFmtId="0" fontId="22" fillId="0" borderId="0" xfId="0" applyFont="1" applyAlignment="1">
      <alignment vertical="top" wrapText="1"/>
    </xf>
    <xf numFmtId="0" fontId="22" fillId="0" borderId="0" xfId="0" applyFont="1" applyFill="1" applyAlignment="1">
      <alignment horizontal="left" vertical="top" wrapText="1"/>
    </xf>
    <xf numFmtId="0" fontId="22" fillId="0" borderId="13" xfId="0" applyFont="1" applyBorder="1" applyAlignment="1">
      <alignment/>
    </xf>
    <xf numFmtId="0" fontId="22" fillId="0" borderId="0" xfId="0" applyNumberFormat="1" applyFont="1" applyAlignment="1">
      <alignment horizontal="left" vertical="top" wrapText="1" indent="1"/>
    </xf>
    <xf numFmtId="173" fontId="22" fillId="0" borderId="14" xfId="0" applyNumberFormat="1" applyFont="1" applyBorder="1" applyAlignment="1">
      <alignment horizontal="right" vertical="top" wrapText="1"/>
    </xf>
    <xf numFmtId="0" fontId="22" fillId="0" borderId="0" xfId="0" applyNumberFormat="1" applyFont="1" applyAlignment="1">
      <alignment horizontal="left" vertical="top" wrapText="1" indent="2"/>
    </xf>
    <xf numFmtId="0" fontId="22" fillId="0" borderId="16" xfId="0" applyFont="1" applyBorder="1" applyAlignment="1">
      <alignment/>
    </xf>
    <xf numFmtId="0" fontId="22" fillId="0" borderId="0" xfId="0" applyNumberFormat="1" applyFont="1" applyAlignment="1">
      <alignment horizontal="left" vertical="top" wrapText="1"/>
    </xf>
    <xf numFmtId="174" fontId="22" fillId="0" borderId="14" xfId="0" applyNumberFormat="1" applyFont="1" applyBorder="1" applyAlignment="1">
      <alignment horizontal="right" vertical="top" wrapText="1"/>
    </xf>
    <xf numFmtId="174" fontId="22" fillId="0" borderId="15" xfId="0" applyNumberFormat="1" applyFont="1" applyBorder="1" applyAlignment="1">
      <alignment horizontal="right" vertical="top" wrapText="1"/>
    </xf>
    <xf numFmtId="174" fontId="22" fillId="0" borderId="17" xfId="0" applyNumberFormat="1" applyFont="1" applyBorder="1" applyAlignment="1">
      <alignment horizontal="right" vertical="top" wrapText="1"/>
    </xf>
    <xf numFmtId="0" fontId="22" fillId="0" borderId="18" xfId="0" applyNumberFormat="1" applyFont="1" applyBorder="1" applyAlignment="1">
      <alignment horizontal="left" vertical="top" wrapText="1"/>
    </xf>
    <xf numFmtId="0" fontId="22" fillId="0" borderId="15" xfId="0" applyFont="1" applyBorder="1" applyAlignment="1">
      <alignment/>
    </xf>
    <xf numFmtId="0" fontId="22" fillId="0" borderId="18" xfId="0" applyFont="1" applyBorder="1" applyAlignment="1">
      <alignment/>
    </xf>
    <xf numFmtId="0" fontId="22" fillId="0" borderId="0" xfId="59" applyFont="1">
      <alignment/>
      <protection/>
    </xf>
    <xf numFmtId="0" fontId="22" fillId="0" borderId="0" xfId="59" applyFont="1" applyFill="1">
      <alignment/>
      <protection/>
    </xf>
    <xf numFmtId="0" fontId="5" fillId="33" borderId="10" xfId="59" applyFont="1" applyFill="1" applyBorder="1" applyAlignment="1">
      <alignment horizontal="center"/>
      <protection/>
    </xf>
    <xf numFmtId="9" fontId="22" fillId="34" borderId="0" xfId="59" applyNumberFormat="1" applyFont="1" applyFill="1">
      <alignment/>
      <protection/>
    </xf>
    <xf numFmtId="170" fontId="22" fillId="0" borderId="0" xfId="59" applyNumberFormat="1" applyFont="1" applyFill="1">
      <alignment/>
      <protection/>
    </xf>
    <xf numFmtId="170" fontId="22" fillId="0" borderId="0" xfId="59" applyNumberFormat="1" applyFont="1">
      <alignment/>
      <protection/>
    </xf>
    <xf numFmtId="170" fontId="22" fillId="34" borderId="0" xfId="59" applyNumberFormat="1" applyFont="1" applyFill="1" applyAlignment="1">
      <alignment vertical="center" wrapText="1"/>
      <protection/>
    </xf>
    <xf numFmtId="170" fontId="22" fillId="34" borderId="0" xfId="59" applyNumberFormat="1" applyFont="1" applyFill="1">
      <alignment/>
      <protection/>
    </xf>
    <xf numFmtId="0" fontId="21" fillId="0" borderId="0" xfId="59" applyFont="1">
      <alignment/>
      <protection/>
    </xf>
    <xf numFmtId="0" fontId="22" fillId="0" borderId="0" xfId="59" applyFont="1" applyAlignment="1">
      <alignment vertical="center"/>
      <protection/>
    </xf>
    <xf numFmtId="0" fontId="22" fillId="34" borderId="0" xfId="59" applyFont="1" applyFill="1" applyAlignment="1">
      <alignment vertical="center" wrapText="1"/>
      <protection/>
    </xf>
    <xf numFmtId="170" fontId="22" fillId="34" borderId="0" xfId="59" applyNumberFormat="1" applyFont="1" applyFill="1" applyAlignment="1">
      <alignment vertical="center"/>
      <protection/>
    </xf>
    <xf numFmtId="0" fontId="22" fillId="35" borderId="0" xfId="59" applyFont="1" applyFill="1">
      <alignment/>
      <protection/>
    </xf>
    <xf numFmtId="0" fontId="21" fillId="35" borderId="0" xfId="59" applyFont="1" applyFill="1">
      <alignment/>
      <protection/>
    </xf>
    <xf numFmtId="0" fontId="22" fillId="0" borderId="0" xfId="59" applyFont="1" applyFill="1" applyAlignment="1">
      <alignment vertical="top" wrapText="1"/>
      <protection/>
    </xf>
    <xf numFmtId="0" fontId="22" fillId="35" borderId="0" xfId="0" applyFont="1" applyFill="1" applyAlignment="1">
      <alignment/>
    </xf>
    <xf numFmtId="0" fontId="21" fillId="35" borderId="0" xfId="0" applyFont="1" applyFill="1" applyAlignment="1">
      <alignment/>
    </xf>
    <xf numFmtId="0" fontId="22" fillId="34" borderId="0" xfId="59" applyFont="1" applyFill="1" applyAlignment="1">
      <alignment vertical="center"/>
      <protection/>
    </xf>
    <xf numFmtId="0" fontId="22" fillId="34" borderId="0" xfId="59" applyFont="1" applyFill="1">
      <alignment/>
      <protection/>
    </xf>
    <xf numFmtId="3" fontId="22" fillId="0" borderId="0" xfId="0" applyNumberFormat="1" applyFont="1" applyFill="1" applyAlignment="1">
      <alignment/>
    </xf>
    <xf numFmtId="3" fontId="22" fillId="0" borderId="0" xfId="0" applyNumberFormat="1" applyFont="1" applyAlignment="1">
      <alignment/>
    </xf>
    <xf numFmtId="0" fontId="22" fillId="0" borderId="0" xfId="0" applyFont="1" applyBorder="1" applyAlignment="1">
      <alignment horizontal="left" vertical="center"/>
    </xf>
    <xf numFmtId="169" fontId="22" fillId="34" borderId="0" xfId="0" applyNumberFormat="1" applyFont="1" applyFill="1" applyBorder="1" applyAlignment="1">
      <alignment horizontal="center" vertical="center"/>
    </xf>
    <xf numFmtId="9" fontId="22" fillId="34" borderId="0" xfId="0" applyNumberFormat="1" applyFont="1" applyFill="1" applyBorder="1" applyAlignment="1">
      <alignment horizontal="center" vertical="center"/>
    </xf>
    <xf numFmtId="0" fontId="22" fillId="0" borderId="0" xfId="0" applyFont="1" applyAlignment="1">
      <alignment horizontal="center" vertical="center"/>
    </xf>
    <xf numFmtId="0" fontId="22" fillId="0" borderId="0" xfId="59" applyFont="1" applyBorder="1" applyAlignment="1">
      <alignment/>
      <protection/>
    </xf>
    <xf numFmtId="0" fontId="22" fillId="0" borderId="0" xfId="0" applyFont="1" applyBorder="1" applyAlignment="1">
      <alignment/>
    </xf>
    <xf numFmtId="0" fontId="22" fillId="0" borderId="19" xfId="0" applyFont="1" applyFill="1" applyBorder="1" applyAlignment="1">
      <alignment/>
    </xf>
    <xf numFmtId="169" fontId="22" fillId="0" borderId="0" xfId="0" applyNumberFormat="1" applyFont="1" applyFill="1" applyAlignment="1">
      <alignment horizontal="center"/>
    </xf>
    <xf numFmtId="0" fontId="25" fillId="0" borderId="0" xfId="0" applyFont="1" applyAlignment="1">
      <alignment wrapText="1"/>
    </xf>
    <xf numFmtId="0" fontId="22" fillId="0" borderId="0" xfId="0" applyFont="1" applyAlignment="1">
      <alignment/>
    </xf>
    <xf numFmtId="0" fontId="21"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wrapText="1"/>
    </xf>
    <xf numFmtId="0" fontId="19" fillId="0" borderId="12" xfId="0" applyNumberFormat="1" applyFont="1" applyBorder="1" applyAlignment="1">
      <alignment horizontal="center" vertical="center" wrapText="1"/>
    </xf>
    <xf numFmtId="0" fontId="19" fillId="0" borderId="0" xfId="0" applyNumberFormat="1" applyFont="1" applyBorder="1" applyAlignment="1">
      <alignment horizontal="center" vertical="center" wrapText="1"/>
    </xf>
    <xf numFmtId="0" fontId="22" fillId="34" borderId="0" xfId="59" applyFont="1" applyFill="1" applyAlignment="1">
      <alignment horizontal="left" vertical="top" wrapText="1"/>
      <protection/>
    </xf>
    <xf numFmtId="0" fontId="22" fillId="36" borderId="0" xfId="59" applyFont="1" applyFill="1" applyAlignment="1">
      <alignment horizontal="left" vertical="top" wrapText="1"/>
      <protection/>
    </xf>
    <xf numFmtId="0" fontId="21" fillId="0" borderId="13" xfId="0" applyFont="1" applyBorder="1" applyAlignment="1">
      <alignment horizont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3"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I131"/>
  <sheetViews>
    <sheetView tabSelected="1" zoomScalePageLayoutView="0" workbookViewId="0" topLeftCell="A1">
      <selection activeCell="A1" sqref="A1:L1"/>
    </sheetView>
  </sheetViews>
  <sheetFormatPr defaultColWidth="9.140625" defaultRowHeight="12.75"/>
  <cols>
    <col min="1" max="1" width="9.140625" style="8" customWidth="1"/>
    <col min="2" max="2" width="27.7109375" style="8" customWidth="1"/>
    <col min="3" max="16384" width="9.140625" style="8" customWidth="1"/>
  </cols>
  <sheetData>
    <row r="1" spans="1:12" s="2" customFormat="1" ht="29.25" customHeight="1">
      <c r="A1" s="64" t="s">
        <v>330</v>
      </c>
      <c r="B1" s="64"/>
      <c r="C1" s="64"/>
      <c r="D1" s="64"/>
      <c r="E1" s="64"/>
      <c r="F1" s="64"/>
      <c r="G1" s="64"/>
      <c r="H1" s="64"/>
      <c r="I1" s="64"/>
      <c r="J1" s="64"/>
      <c r="K1" s="64"/>
      <c r="L1" s="64"/>
    </row>
    <row r="3" spans="1:60" ht="14.25">
      <c r="A3" s="63" t="s">
        <v>0</v>
      </c>
      <c r="B3" s="63"/>
      <c r="C3" s="63"/>
      <c r="D3" s="63"/>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row>
    <row r="4" spans="1:60" ht="14.25">
      <c r="A4" s="62" t="s">
        <v>1</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row>
    <row r="5" spans="1:60" ht="14.25">
      <c r="A5" s="62" t="s">
        <v>2</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row>
    <row r="6" spans="1:60" ht="14.25">
      <c r="A6" s="62" t="s">
        <v>309</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row>
    <row r="8" spans="1:61" ht="14.25">
      <c r="A8" s="3" t="s">
        <v>3</v>
      </c>
      <c r="B8" s="3" t="s">
        <v>4</v>
      </c>
      <c r="C8" s="3" t="s">
        <v>5</v>
      </c>
      <c r="D8" s="3" t="s">
        <v>6</v>
      </c>
      <c r="E8" s="3" t="s">
        <v>7</v>
      </c>
      <c r="F8" s="3" t="s">
        <v>8</v>
      </c>
      <c r="G8" s="3" t="s">
        <v>9</v>
      </c>
      <c r="H8" s="3" t="s">
        <v>10</v>
      </c>
      <c r="I8" s="3" t="s">
        <v>11</v>
      </c>
      <c r="J8" s="3" t="s">
        <v>12</v>
      </c>
      <c r="K8" s="3" t="s">
        <v>13</v>
      </c>
      <c r="L8" s="3" t="s">
        <v>14</v>
      </c>
      <c r="M8" s="3" t="s">
        <v>15</v>
      </c>
      <c r="N8" s="3" t="s">
        <v>16</v>
      </c>
      <c r="O8" s="3" t="s">
        <v>17</v>
      </c>
      <c r="P8" s="3" t="s">
        <v>18</v>
      </c>
      <c r="Q8" s="3" t="s">
        <v>19</v>
      </c>
      <c r="R8" s="3" t="s">
        <v>20</v>
      </c>
      <c r="S8" s="3" t="s">
        <v>21</v>
      </c>
      <c r="T8" s="3" t="s">
        <v>22</v>
      </c>
      <c r="U8" s="3" t="s">
        <v>23</v>
      </c>
      <c r="V8" s="3" t="s">
        <v>24</v>
      </c>
      <c r="W8" s="3" t="s">
        <v>25</v>
      </c>
      <c r="X8" s="3" t="s">
        <v>26</v>
      </c>
      <c r="Y8" s="3" t="s">
        <v>27</v>
      </c>
      <c r="Z8" s="3" t="s">
        <v>28</v>
      </c>
      <c r="AA8" s="3" t="s">
        <v>29</v>
      </c>
      <c r="AB8" s="3" t="s">
        <v>30</v>
      </c>
      <c r="AC8" s="3" t="s">
        <v>31</v>
      </c>
      <c r="AD8" s="3" t="s">
        <v>32</v>
      </c>
      <c r="AE8" s="3" t="s">
        <v>33</v>
      </c>
      <c r="AF8" s="3" t="s">
        <v>34</v>
      </c>
      <c r="AG8" s="3" t="s">
        <v>35</v>
      </c>
      <c r="AH8" s="3" t="s">
        <v>36</v>
      </c>
      <c r="AI8" s="3" t="s">
        <v>37</v>
      </c>
      <c r="AJ8" s="3" t="s">
        <v>38</v>
      </c>
      <c r="AK8" s="3" t="s">
        <v>39</v>
      </c>
      <c r="AL8" s="3" t="s">
        <v>40</v>
      </c>
      <c r="AM8" s="3" t="s">
        <v>41</v>
      </c>
      <c r="AN8" s="3" t="s">
        <v>42</v>
      </c>
      <c r="AO8" s="3" t="s">
        <v>43</v>
      </c>
      <c r="AP8" s="3" t="s">
        <v>44</v>
      </c>
      <c r="AQ8" s="3" t="s">
        <v>45</v>
      </c>
      <c r="AR8" s="3" t="s">
        <v>46</v>
      </c>
      <c r="AS8" s="3" t="s">
        <v>47</v>
      </c>
      <c r="AT8" s="3" t="s">
        <v>48</v>
      </c>
      <c r="AU8" s="3" t="s">
        <v>49</v>
      </c>
      <c r="AV8" s="3" t="s">
        <v>50</v>
      </c>
      <c r="AW8" s="3" t="s">
        <v>51</v>
      </c>
      <c r="AX8" s="3" t="s">
        <v>52</v>
      </c>
      <c r="AY8" s="3" t="s">
        <v>53</v>
      </c>
      <c r="AZ8" s="3" t="s">
        <v>54</v>
      </c>
      <c r="BA8" s="3" t="s">
        <v>55</v>
      </c>
      <c r="BB8" s="3" t="s">
        <v>56</v>
      </c>
      <c r="BC8" s="3" t="s">
        <v>57</v>
      </c>
      <c r="BD8" s="3" t="s">
        <v>58</v>
      </c>
      <c r="BE8" s="3" t="s">
        <v>244</v>
      </c>
      <c r="BF8" s="3" t="s">
        <v>258</v>
      </c>
      <c r="BG8" s="3" t="s">
        <v>298</v>
      </c>
      <c r="BH8" s="3" t="s">
        <v>301</v>
      </c>
      <c r="BI8" s="3">
        <v>2017</v>
      </c>
    </row>
    <row r="9" spans="1:61" ht="14.25">
      <c r="A9" s="8" t="s">
        <v>59</v>
      </c>
      <c r="B9" s="2" t="s">
        <v>310</v>
      </c>
      <c r="C9" s="8">
        <v>124.4</v>
      </c>
      <c r="D9" s="8">
        <v>131.3</v>
      </c>
      <c r="E9" s="8">
        <v>141.1</v>
      </c>
      <c r="F9" s="8">
        <v>152.4</v>
      </c>
      <c r="G9" s="8">
        <v>160.5</v>
      </c>
      <c r="H9" s="8">
        <v>169.1</v>
      </c>
      <c r="I9" s="8">
        <v>181.6</v>
      </c>
      <c r="J9" s="8">
        <v>204.5</v>
      </c>
      <c r="K9" s="8">
        <v>232.6</v>
      </c>
      <c r="L9" s="8">
        <v>261.7</v>
      </c>
      <c r="M9" s="8">
        <v>284.7</v>
      </c>
      <c r="N9" s="8">
        <v>319.2</v>
      </c>
      <c r="O9" s="8">
        <v>354.5</v>
      </c>
      <c r="P9" s="8">
        <v>388.5</v>
      </c>
      <c r="Q9" s="8">
        <v>421.5</v>
      </c>
      <c r="R9" s="8">
        <v>473.9</v>
      </c>
      <c r="S9" s="8">
        <v>549.9</v>
      </c>
      <c r="T9" s="8">
        <v>591</v>
      </c>
      <c r="U9" s="8">
        <v>640.3</v>
      </c>
      <c r="V9" s="8">
        <v>703.3</v>
      </c>
      <c r="W9" s="8">
        <v>777.9</v>
      </c>
      <c r="X9" s="8">
        <v>894.6</v>
      </c>
      <c r="Y9" s="8">
        <v>1017.4</v>
      </c>
      <c r="Z9" s="8">
        <v>1131</v>
      </c>
      <c r="AA9" s="8">
        <v>1227.7</v>
      </c>
      <c r="AB9" s="8">
        <v>1311.7</v>
      </c>
      <c r="AC9" s="8">
        <v>1418.7</v>
      </c>
      <c r="AD9" s="8">
        <v>1512.8</v>
      </c>
      <c r="AE9" s="8">
        <v>1586.7</v>
      </c>
      <c r="AF9" s="8">
        <v>1678.3</v>
      </c>
      <c r="AG9" s="8">
        <v>1810.7</v>
      </c>
      <c r="AH9" s="8">
        <v>1952.9</v>
      </c>
      <c r="AI9" s="8">
        <v>2072.2</v>
      </c>
      <c r="AJ9" s="8">
        <v>2254.2</v>
      </c>
      <c r="AK9" s="8">
        <v>2339.3</v>
      </c>
      <c r="AL9" s="8">
        <v>2417.2</v>
      </c>
      <c r="AM9" s="8">
        <v>2536.5</v>
      </c>
      <c r="AN9" s="8">
        <v>2621.8</v>
      </c>
      <c r="AO9" s="8">
        <v>2699.9</v>
      </c>
      <c r="AP9" s="8">
        <v>2767.4</v>
      </c>
      <c r="AQ9" s="8">
        <v>2882.2</v>
      </c>
      <c r="AR9" s="8">
        <v>3024.6</v>
      </c>
      <c r="AS9" s="8">
        <v>3229.4</v>
      </c>
      <c r="AT9" s="8">
        <v>3422.6</v>
      </c>
      <c r="AU9" s="8">
        <v>3631.3</v>
      </c>
      <c r="AV9" s="8">
        <v>3825.6</v>
      </c>
      <c r="AW9" s="8">
        <v>4088.1</v>
      </c>
      <c r="AX9" s="8">
        <v>4326.1</v>
      </c>
      <c r="AY9" s="8">
        <v>4606.2</v>
      </c>
      <c r="AZ9" s="8">
        <v>4977</v>
      </c>
      <c r="BA9" s="8">
        <v>5286.8</v>
      </c>
      <c r="BB9" s="8">
        <v>5565.7</v>
      </c>
      <c r="BC9" s="8">
        <v>5647.7</v>
      </c>
      <c r="BD9" s="8">
        <v>5673.6</v>
      </c>
      <c r="BE9" s="8">
        <v>5737.8</v>
      </c>
      <c r="BF9" s="8">
        <v>5895</v>
      </c>
      <c r="BG9" s="8">
        <v>6074</v>
      </c>
      <c r="BH9" s="8">
        <v>6251.2</v>
      </c>
      <c r="BI9" s="8">
        <v>6438.2</v>
      </c>
    </row>
    <row r="10" spans="1:61" ht="14.25">
      <c r="A10" s="8" t="s">
        <v>60</v>
      </c>
      <c r="B10" s="2" t="s">
        <v>61</v>
      </c>
      <c r="C10" s="8">
        <v>21.3</v>
      </c>
      <c r="D10" s="8">
        <v>24.4</v>
      </c>
      <c r="E10" s="8">
        <v>25.6</v>
      </c>
      <c r="F10" s="8">
        <v>27.7</v>
      </c>
      <c r="G10" s="8">
        <v>29.6</v>
      </c>
      <c r="H10" s="8">
        <v>31.8</v>
      </c>
      <c r="I10" s="8">
        <v>34</v>
      </c>
      <c r="J10" s="8">
        <v>36.8</v>
      </c>
      <c r="K10" s="8">
        <v>39.5</v>
      </c>
      <c r="L10" s="8">
        <v>44.2</v>
      </c>
      <c r="M10" s="8">
        <v>49.9</v>
      </c>
      <c r="N10" s="8">
        <v>60</v>
      </c>
      <c r="O10" s="8">
        <v>66.8</v>
      </c>
      <c r="P10" s="8">
        <v>74</v>
      </c>
      <c r="Q10" s="8">
        <v>84.1</v>
      </c>
      <c r="R10" s="8">
        <v>96</v>
      </c>
      <c r="S10" s="8">
        <v>108.3</v>
      </c>
      <c r="T10" s="8">
        <v>119.7</v>
      </c>
      <c r="U10" s="8">
        <v>131.6</v>
      </c>
      <c r="V10" s="8">
        <v>150.8</v>
      </c>
      <c r="W10" s="8">
        <v>169.9</v>
      </c>
      <c r="X10" s="8">
        <v>195.3</v>
      </c>
      <c r="Y10" s="8">
        <v>228.6</v>
      </c>
      <c r="Z10" s="8">
        <v>259.9</v>
      </c>
      <c r="AA10" s="8">
        <v>286.4</v>
      </c>
      <c r="AB10" s="8">
        <v>323.7</v>
      </c>
      <c r="AC10" s="8">
        <v>359.7</v>
      </c>
      <c r="AD10" s="8">
        <v>381.4</v>
      </c>
      <c r="AE10" s="8">
        <v>395.8</v>
      </c>
      <c r="AF10" s="8">
        <v>418.4</v>
      </c>
      <c r="AG10" s="8">
        <v>452.2</v>
      </c>
      <c r="AH10" s="8">
        <v>479.8</v>
      </c>
      <c r="AI10" s="8">
        <v>471.1</v>
      </c>
      <c r="AJ10" s="8">
        <v>532.3</v>
      </c>
      <c r="AK10" s="8">
        <v>539</v>
      </c>
      <c r="AL10" s="8">
        <v>552.9</v>
      </c>
      <c r="AM10" s="8">
        <v>590.5</v>
      </c>
      <c r="AN10" s="8">
        <v>602.1</v>
      </c>
      <c r="AO10" s="8">
        <v>612.4</v>
      </c>
      <c r="AP10" s="8">
        <v>612.6</v>
      </c>
      <c r="AQ10" s="8">
        <v>608.9</v>
      </c>
      <c r="AR10" s="8">
        <v>616</v>
      </c>
      <c r="AS10" s="8">
        <v>619.2</v>
      </c>
      <c r="AT10" s="8">
        <v>625.6</v>
      </c>
      <c r="AU10" s="8">
        <v>659.1</v>
      </c>
      <c r="AV10" s="8">
        <v>678.1</v>
      </c>
      <c r="AW10" s="8">
        <v>741.7</v>
      </c>
      <c r="AX10" s="8">
        <v>787.9</v>
      </c>
      <c r="AY10" s="8">
        <v>842.5</v>
      </c>
      <c r="AZ10" s="8">
        <v>849.2</v>
      </c>
      <c r="BA10" s="8">
        <v>892.7</v>
      </c>
      <c r="BB10" s="8">
        <v>927.6</v>
      </c>
      <c r="BC10" s="8">
        <v>970.3</v>
      </c>
      <c r="BD10" s="8">
        <v>983.1</v>
      </c>
      <c r="BE10" s="8">
        <v>965.9</v>
      </c>
      <c r="BF10" s="8">
        <v>982.4</v>
      </c>
      <c r="BG10" s="8">
        <v>981.8</v>
      </c>
      <c r="BH10" s="8">
        <v>1022.1</v>
      </c>
      <c r="BI10" s="8">
        <v>1057.2</v>
      </c>
    </row>
    <row r="11" spans="1:61" ht="14.25">
      <c r="A11" s="8" t="s">
        <v>62</v>
      </c>
      <c r="B11" s="8" t="s">
        <v>259</v>
      </c>
      <c r="C11" s="8">
        <v>4.4</v>
      </c>
      <c r="D11" s="8">
        <v>4.5</v>
      </c>
      <c r="E11" s="8">
        <v>5</v>
      </c>
      <c r="F11" s="8">
        <v>5.1</v>
      </c>
      <c r="G11" s="8">
        <v>5.3</v>
      </c>
      <c r="H11" s="8">
        <v>5.5</v>
      </c>
      <c r="I11" s="8">
        <v>5.8</v>
      </c>
      <c r="J11" s="8">
        <v>5.8</v>
      </c>
      <c r="K11" s="8">
        <v>5.6</v>
      </c>
      <c r="L11" s="8">
        <v>4.5</v>
      </c>
      <c r="M11" s="8">
        <v>5.1</v>
      </c>
      <c r="N11" s="8">
        <v>6.1</v>
      </c>
      <c r="O11" s="8">
        <v>7.4</v>
      </c>
      <c r="P11" s="8">
        <v>8.6</v>
      </c>
      <c r="Q11" s="8">
        <v>8.2</v>
      </c>
      <c r="R11" s="8">
        <v>9.6</v>
      </c>
      <c r="S11" s="8">
        <v>11.6</v>
      </c>
      <c r="T11" s="8">
        <v>12.5</v>
      </c>
      <c r="U11" s="8">
        <v>12.5</v>
      </c>
      <c r="V11" s="8">
        <v>13</v>
      </c>
      <c r="W11" s="8">
        <v>14.3</v>
      </c>
      <c r="X11" s="8">
        <v>16.6</v>
      </c>
      <c r="Y11" s="8">
        <v>16.7</v>
      </c>
      <c r="Z11" s="8">
        <v>19.2</v>
      </c>
      <c r="AA11" s="8">
        <v>18.5</v>
      </c>
      <c r="AB11" s="8">
        <v>22.1</v>
      </c>
      <c r="AC11" s="8">
        <v>25.8</v>
      </c>
      <c r="AD11" s="8">
        <v>27.6</v>
      </c>
      <c r="AE11" s="8">
        <v>26.4</v>
      </c>
      <c r="AF11" s="8">
        <v>26.8</v>
      </c>
      <c r="AG11" s="8">
        <v>27.8</v>
      </c>
      <c r="AH11" s="8">
        <v>30.7</v>
      </c>
      <c r="AI11" s="8">
        <v>-6.8</v>
      </c>
      <c r="AJ11" s="8">
        <v>39.1</v>
      </c>
      <c r="AK11" s="8">
        <v>40.2</v>
      </c>
      <c r="AL11" s="8">
        <v>39.8</v>
      </c>
      <c r="AM11" s="8">
        <v>36.8</v>
      </c>
      <c r="AN11" s="8">
        <v>41.1</v>
      </c>
      <c r="AO11" s="8">
        <v>39.8</v>
      </c>
      <c r="AP11" s="8">
        <v>41.3</v>
      </c>
      <c r="AQ11" s="8">
        <v>43.4</v>
      </c>
      <c r="AR11" s="8">
        <v>48.4</v>
      </c>
      <c r="AS11" s="8">
        <v>46.7</v>
      </c>
      <c r="AT11" s="8">
        <v>56.1</v>
      </c>
      <c r="AU11" s="8">
        <v>64.9</v>
      </c>
      <c r="AV11" s="8">
        <v>75.4</v>
      </c>
      <c r="AW11" s="8">
        <v>87.8</v>
      </c>
      <c r="AX11" s="8">
        <v>84.5</v>
      </c>
      <c r="AY11" s="8">
        <v>97.2</v>
      </c>
      <c r="AZ11" s="8">
        <v>105.9</v>
      </c>
      <c r="BA11" s="8">
        <v>116.9</v>
      </c>
      <c r="BB11" s="8">
        <v>118.8</v>
      </c>
      <c r="BC11" s="8">
        <v>124.4</v>
      </c>
      <c r="BD11" s="8">
        <v>124.4</v>
      </c>
      <c r="BE11" s="8">
        <v>120.6</v>
      </c>
      <c r="BF11" s="8">
        <v>121.9</v>
      </c>
      <c r="BG11" s="8">
        <v>124.1</v>
      </c>
      <c r="BH11" s="8">
        <v>126.6</v>
      </c>
      <c r="BI11" s="8">
        <v>127</v>
      </c>
    </row>
    <row r="12" spans="1:61" ht="14.25">
      <c r="A12" s="8" t="s">
        <v>63</v>
      </c>
      <c r="B12" s="8" t="s">
        <v>260</v>
      </c>
      <c r="C12" s="8">
        <v>1.2</v>
      </c>
      <c r="D12" s="8">
        <v>1.3</v>
      </c>
      <c r="E12" s="8">
        <v>1.4</v>
      </c>
      <c r="F12" s="8">
        <v>1.5</v>
      </c>
      <c r="G12" s="8">
        <v>1.4</v>
      </c>
      <c r="H12" s="8">
        <v>1.6</v>
      </c>
      <c r="I12" s="8">
        <v>1.6</v>
      </c>
      <c r="J12" s="8">
        <v>1.8</v>
      </c>
      <c r="K12" s="8">
        <v>2</v>
      </c>
      <c r="L12" s="8">
        <v>3.5</v>
      </c>
      <c r="M12" s="8">
        <v>4.4</v>
      </c>
      <c r="N12" s="8">
        <v>5.1</v>
      </c>
      <c r="O12" s="8">
        <v>5.4</v>
      </c>
      <c r="P12" s="8">
        <v>5.9</v>
      </c>
      <c r="Q12" s="8">
        <v>6.3</v>
      </c>
      <c r="R12" s="8">
        <v>7.1</v>
      </c>
      <c r="S12" s="8">
        <v>8.2</v>
      </c>
      <c r="T12" s="8">
        <v>8.2</v>
      </c>
      <c r="U12" s="8">
        <v>9.4</v>
      </c>
      <c r="V12" s="8">
        <v>10.2</v>
      </c>
      <c r="W12" s="8">
        <v>10.4</v>
      </c>
      <c r="X12" s="8">
        <v>11</v>
      </c>
      <c r="Y12" s="8">
        <v>11.5</v>
      </c>
      <c r="Z12" s="8">
        <v>13.4</v>
      </c>
      <c r="AA12" s="8">
        <v>16.3</v>
      </c>
      <c r="AB12" s="8">
        <v>16.4</v>
      </c>
      <c r="AC12" s="8">
        <v>20.6</v>
      </c>
      <c r="AD12" s="8">
        <v>21.6</v>
      </c>
      <c r="AE12" s="8">
        <v>22</v>
      </c>
      <c r="AF12" s="8">
        <v>24.3</v>
      </c>
      <c r="AG12" s="8">
        <v>25.8</v>
      </c>
      <c r="AH12" s="8">
        <v>26.9</v>
      </c>
      <c r="AI12" s="8">
        <v>28.6</v>
      </c>
      <c r="AJ12" s="8">
        <v>31.2</v>
      </c>
      <c r="AK12" s="8">
        <v>30.1</v>
      </c>
      <c r="AL12" s="8">
        <v>31.4</v>
      </c>
      <c r="AM12" s="8">
        <v>32.3</v>
      </c>
      <c r="AN12" s="8">
        <v>31.7</v>
      </c>
      <c r="AO12" s="8">
        <v>34</v>
      </c>
      <c r="AP12" s="8">
        <v>34</v>
      </c>
      <c r="AQ12" s="8">
        <v>37.4</v>
      </c>
      <c r="AR12" s="8">
        <v>36.1</v>
      </c>
      <c r="AS12" s="8">
        <v>40.2</v>
      </c>
      <c r="AT12" s="8">
        <v>40.2</v>
      </c>
      <c r="AU12" s="8">
        <v>40.5</v>
      </c>
      <c r="AV12" s="8">
        <v>41.4</v>
      </c>
      <c r="AW12" s="8">
        <v>42.3</v>
      </c>
      <c r="AX12" s="8">
        <v>43</v>
      </c>
      <c r="AY12" s="8">
        <v>44</v>
      </c>
      <c r="AZ12" s="8">
        <v>50.9</v>
      </c>
      <c r="BA12" s="8">
        <v>49.5</v>
      </c>
      <c r="BB12" s="8">
        <v>53.7</v>
      </c>
      <c r="BC12" s="8">
        <v>49.5</v>
      </c>
      <c r="BD12" s="8">
        <v>49.6</v>
      </c>
      <c r="BE12" s="8">
        <v>49.1</v>
      </c>
      <c r="BF12" s="8">
        <v>49</v>
      </c>
      <c r="BG12" s="8">
        <v>52.8</v>
      </c>
      <c r="BH12" s="8">
        <v>53.2</v>
      </c>
      <c r="BI12" s="8">
        <v>55.5</v>
      </c>
    </row>
    <row r="13" spans="1:61" ht="14.25">
      <c r="A13" s="8" t="s">
        <v>64</v>
      </c>
      <c r="B13" s="8" t="s">
        <v>311</v>
      </c>
      <c r="C13" s="8">
        <v>14.6</v>
      </c>
      <c r="D13" s="8">
        <v>17.5</v>
      </c>
      <c r="E13" s="8">
        <v>17.9</v>
      </c>
      <c r="F13" s="8">
        <v>19.7</v>
      </c>
      <c r="G13" s="8">
        <v>21.3</v>
      </c>
      <c r="H13" s="8">
        <v>22.9</v>
      </c>
      <c r="I13" s="8">
        <v>24.5</v>
      </c>
      <c r="J13" s="8">
        <v>26.7</v>
      </c>
      <c r="K13" s="8">
        <v>29.1</v>
      </c>
      <c r="L13" s="8">
        <v>32.8</v>
      </c>
      <c r="M13" s="8">
        <v>36.6</v>
      </c>
      <c r="N13" s="8">
        <v>44.4</v>
      </c>
      <c r="O13" s="8">
        <v>48.6</v>
      </c>
      <c r="P13" s="8">
        <v>53.5</v>
      </c>
      <c r="Q13" s="8">
        <v>62</v>
      </c>
      <c r="R13" s="8">
        <v>69.5</v>
      </c>
      <c r="S13" s="8">
        <v>77.4</v>
      </c>
      <c r="T13" s="8">
        <v>86.7</v>
      </c>
      <c r="U13" s="8">
        <v>95.8</v>
      </c>
      <c r="V13" s="8">
        <v>112.4</v>
      </c>
      <c r="W13" s="8">
        <v>128.5</v>
      </c>
      <c r="X13" s="8">
        <v>148.8</v>
      </c>
      <c r="Y13" s="8">
        <v>180.1</v>
      </c>
      <c r="Z13" s="8">
        <v>206.2</v>
      </c>
      <c r="AA13" s="8">
        <v>228</v>
      </c>
      <c r="AB13" s="8">
        <v>260.1</v>
      </c>
      <c r="AC13" s="8">
        <v>285.8</v>
      </c>
      <c r="AD13" s="8">
        <v>302.7</v>
      </c>
      <c r="AE13" s="8">
        <v>314.7</v>
      </c>
      <c r="AF13" s="8">
        <v>333.7</v>
      </c>
      <c r="AG13" s="8">
        <v>362.1</v>
      </c>
      <c r="AH13" s="8">
        <v>383.3</v>
      </c>
      <c r="AI13" s="8">
        <v>408.7</v>
      </c>
      <c r="AJ13" s="8">
        <v>417.2</v>
      </c>
      <c r="AK13" s="8">
        <v>422.7</v>
      </c>
      <c r="AL13" s="8">
        <v>434.1</v>
      </c>
      <c r="AM13" s="8">
        <v>473</v>
      </c>
      <c r="AN13" s="8">
        <v>479.4</v>
      </c>
      <c r="AO13" s="8">
        <v>485.3</v>
      </c>
      <c r="AP13" s="8">
        <v>479.3</v>
      </c>
      <c r="AQ13" s="8">
        <v>465.6</v>
      </c>
      <c r="AR13" s="8">
        <v>464.8</v>
      </c>
      <c r="AS13" s="8">
        <v>459.7</v>
      </c>
      <c r="AT13" s="8">
        <v>452.2</v>
      </c>
      <c r="AU13" s="8">
        <v>475.6</v>
      </c>
      <c r="AV13" s="8">
        <v>480.6</v>
      </c>
      <c r="AW13" s="8">
        <v>521.5</v>
      </c>
      <c r="AX13" s="8">
        <v>560.8</v>
      </c>
      <c r="AY13" s="8">
        <v>599.9</v>
      </c>
      <c r="AZ13" s="8">
        <v>592.2</v>
      </c>
      <c r="BA13" s="8">
        <v>621.5</v>
      </c>
      <c r="BB13" s="8">
        <v>648.4</v>
      </c>
      <c r="BC13" s="8">
        <v>691.2</v>
      </c>
      <c r="BD13" s="8">
        <v>703.7</v>
      </c>
      <c r="BE13" s="8">
        <v>687.4</v>
      </c>
      <c r="BF13" s="8">
        <v>702.2</v>
      </c>
      <c r="BG13" s="8">
        <v>698.5</v>
      </c>
      <c r="BH13" s="8">
        <v>736.9</v>
      </c>
      <c r="BI13" s="8">
        <v>767.5</v>
      </c>
    </row>
    <row r="14" spans="1:61" ht="14.25">
      <c r="A14" s="8" t="s">
        <v>65</v>
      </c>
      <c r="B14" s="8" t="s">
        <v>312</v>
      </c>
      <c r="C14" s="8">
        <v>1.1</v>
      </c>
      <c r="D14" s="8">
        <v>1.2</v>
      </c>
      <c r="E14" s="8">
        <v>1.5</v>
      </c>
      <c r="F14" s="8">
        <v>1.5</v>
      </c>
      <c r="G14" s="8">
        <v>1.6</v>
      </c>
      <c r="H14" s="8">
        <v>1.9</v>
      </c>
      <c r="I14" s="8">
        <v>2.1</v>
      </c>
      <c r="J14" s="8">
        <v>2.5</v>
      </c>
      <c r="K14" s="8">
        <v>2.7</v>
      </c>
      <c r="L14" s="8">
        <v>3.4</v>
      </c>
      <c r="M14" s="8">
        <v>3.8</v>
      </c>
      <c r="N14" s="8">
        <v>4.5</v>
      </c>
      <c r="O14" s="8">
        <v>5.3</v>
      </c>
      <c r="P14" s="8">
        <v>6</v>
      </c>
      <c r="Q14" s="8">
        <v>7.7</v>
      </c>
      <c r="R14" s="8">
        <v>9.8</v>
      </c>
      <c r="S14" s="8">
        <v>11</v>
      </c>
      <c r="T14" s="8">
        <v>12.2</v>
      </c>
      <c r="U14" s="8">
        <v>14</v>
      </c>
      <c r="V14" s="8">
        <v>15.2</v>
      </c>
      <c r="W14" s="8">
        <v>16.7</v>
      </c>
      <c r="X14" s="8">
        <v>18.9</v>
      </c>
      <c r="Y14" s="8">
        <v>20.2</v>
      </c>
      <c r="Z14" s="8">
        <v>21.2</v>
      </c>
      <c r="AA14" s="8">
        <v>23.7</v>
      </c>
      <c r="AB14" s="8">
        <v>25.1</v>
      </c>
      <c r="AC14" s="8">
        <v>27.5</v>
      </c>
      <c r="AD14" s="8">
        <v>29.5</v>
      </c>
      <c r="AE14" s="8">
        <v>32.7</v>
      </c>
      <c r="AF14" s="8">
        <v>33.5</v>
      </c>
      <c r="AG14" s="8">
        <v>36.5</v>
      </c>
      <c r="AH14" s="8">
        <v>39</v>
      </c>
      <c r="AI14" s="8">
        <v>40.6</v>
      </c>
      <c r="AJ14" s="8">
        <v>44.7</v>
      </c>
      <c r="AK14" s="8">
        <v>45.9</v>
      </c>
      <c r="AL14" s="8">
        <v>47.6</v>
      </c>
      <c r="AM14" s="8">
        <v>48.5</v>
      </c>
      <c r="AN14" s="8">
        <v>49.9</v>
      </c>
      <c r="AO14" s="8">
        <v>53.2</v>
      </c>
      <c r="AP14" s="8">
        <v>58.1</v>
      </c>
      <c r="AQ14" s="8">
        <v>62.5</v>
      </c>
      <c r="AR14" s="8">
        <v>66.7</v>
      </c>
      <c r="AS14" s="8">
        <v>72.6</v>
      </c>
      <c r="AT14" s="8">
        <v>77.1</v>
      </c>
      <c r="AU14" s="8">
        <v>78.1</v>
      </c>
      <c r="AV14" s="8">
        <v>80.7</v>
      </c>
      <c r="AW14" s="8">
        <v>90.1</v>
      </c>
      <c r="AX14" s="8">
        <v>99.6</v>
      </c>
      <c r="AY14" s="8">
        <v>101.4</v>
      </c>
      <c r="AZ14" s="8">
        <v>100.3</v>
      </c>
      <c r="BA14" s="8">
        <v>104.7</v>
      </c>
      <c r="BB14" s="8">
        <v>106.7</v>
      </c>
      <c r="BC14" s="8">
        <v>105.3</v>
      </c>
      <c r="BD14" s="8">
        <v>105.5</v>
      </c>
      <c r="BE14" s="8">
        <v>108.8</v>
      </c>
      <c r="BF14" s="8">
        <v>109.2</v>
      </c>
      <c r="BG14" s="8">
        <v>106.5</v>
      </c>
      <c r="BH14" s="8">
        <v>105.4</v>
      </c>
      <c r="BI14" s="8">
        <v>107.2</v>
      </c>
    </row>
    <row r="15" spans="1:61" ht="14.25">
      <c r="A15" s="8" t="s">
        <v>66</v>
      </c>
      <c r="B15" s="2" t="s">
        <v>67</v>
      </c>
      <c r="C15" s="8">
        <v>44</v>
      </c>
      <c r="D15" s="8">
        <v>44.3</v>
      </c>
      <c r="E15" s="8">
        <v>45.6</v>
      </c>
      <c r="F15" s="8">
        <v>50.1</v>
      </c>
      <c r="G15" s="8">
        <v>52.1</v>
      </c>
      <c r="H15" s="8">
        <v>52.7</v>
      </c>
      <c r="I15" s="8">
        <v>55.5</v>
      </c>
      <c r="J15" s="8">
        <v>65.6</v>
      </c>
      <c r="K15" s="8">
        <v>75.8</v>
      </c>
      <c r="L15" s="8">
        <v>84</v>
      </c>
      <c r="M15" s="8">
        <v>85.2</v>
      </c>
      <c r="N15" s="8">
        <v>84.5</v>
      </c>
      <c r="O15" s="8">
        <v>85.9</v>
      </c>
      <c r="P15" s="8">
        <v>88.9</v>
      </c>
      <c r="Q15" s="8">
        <v>87.7</v>
      </c>
      <c r="R15" s="8">
        <v>92.2</v>
      </c>
      <c r="S15" s="8">
        <v>97.5</v>
      </c>
      <c r="T15" s="8">
        <v>99.7</v>
      </c>
      <c r="U15" s="8">
        <v>106.7</v>
      </c>
      <c r="V15" s="8">
        <v>115.4</v>
      </c>
      <c r="W15" s="8">
        <v>126.2</v>
      </c>
      <c r="X15" s="8">
        <v>144</v>
      </c>
      <c r="Y15" s="8">
        <v>165.8</v>
      </c>
      <c r="Z15" s="8">
        <v>187.8</v>
      </c>
      <c r="AA15" s="8">
        <v>202.5</v>
      </c>
      <c r="AB15" s="8">
        <v>217.8</v>
      </c>
      <c r="AC15" s="8">
        <v>234.1</v>
      </c>
      <c r="AD15" s="8">
        <v>249</v>
      </c>
      <c r="AE15" s="8">
        <v>261.7</v>
      </c>
      <c r="AF15" s="8">
        <v>276.7</v>
      </c>
      <c r="AG15" s="8">
        <v>286.1</v>
      </c>
      <c r="AH15" s="8">
        <v>297.7</v>
      </c>
      <c r="AI15" s="8">
        <v>313.2</v>
      </c>
      <c r="AJ15" s="8">
        <v>310.3</v>
      </c>
      <c r="AK15" s="8">
        <v>303.5</v>
      </c>
      <c r="AL15" s="8">
        <v>296.8</v>
      </c>
      <c r="AM15" s="8">
        <v>292.5</v>
      </c>
      <c r="AN15" s="8">
        <v>292.8</v>
      </c>
      <c r="AO15" s="8">
        <v>293.3</v>
      </c>
      <c r="AP15" s="8">
        <v>289.6</v>
      </c>
      <c r="AQ15" s="8">
        <v>302</v>
      </c>
      <c r="AR15" s="8">
        <v>309.6</v>
      </c>
      <c r="AS15" s="8">
        <v>325.9</v>
      </c>
      <c r="AT15" s="8">
        <v>359</v>
      </c>
      <c r="AU15" s="8">
        <v>411.6</v>
      </c>
      <c r="AV15" s="8">
        <v>449.1</v>
      </c>
      <c r="AW15" s="8">
        <v>478.3</v>
      </c>
      <c r="AX15" s="8">
        <v>501.8</v>
      </c>
      <c r="AY15" s="8">
        <v>528.5</v>
      </c>
      <c r="AZ15" s="8">
        <v>583.7</v>
      </c>
      <c r="BA15" s="8">
        <v>614.8</v>
      </c>
      <c r="BB15" s="8">
        <v>652.2</v>
      </c>
      <c r="BC15" s="8">
        <v>662.4</v>
      </c>
      <c r="BD15" s="8">
        <v>650.9</v>
      </c>
      <c r="BE15" s="8">
        <v>611.9</v>
      </c>
      <c r="BF15" s="8">
        <v>598.6</v>
      </c>
      <c r="BG15" s="8">
        <v>588.8</v>
      </c>
      <c r="BH15" s="8">
        <v>589</v>
      </c>
      <c r="BI15" s="8">
        <v>596</v>
      </c>
    </row>
    <row r="16" spans="1:61" ht="14.25">
      <c r="A16" s="8" t="s">
        <v>68</v>
      </c>
      <c r="B16" s="2" t="s">
        <v>69</v>
      </c>
      <c r="C16" s="8">
        <v>4.3</v>
      </c>
      <c r="D16" s="8">
        <v>4.7</v>
      </c>
      <c r="E16" s="8">
        <v>5.1</v>
      </c>
      <c r="F16" s="8">
        <v>5.3</v>
      </c>
      <c r="G16" s="8">
        <v>5.6</v>
      </c>
      <c r="H16" s="8">
        <v>6</v>
      </c>
      <c r="I16" s="8">
        <v>6.5</v>
      </c>
      <c r="J16" s="8">
        <v>7</v>
      </c>
      <c r="K16" s="8">
        <v>7.8</v>
      </c>
      <c r="L16" s="8">
        <v>9.1</v>
      </c>
      <c r="M16" s="8">
        <v>10.1</v>
      </c>
      <c r="N16" s="8">
        <v>11.5</v>
      </c>
      <c r="O16" s="8">
        <v>13.3</v>
      </c>
      <c r="P16" s="8">
        <v>15</v>
      </c>
      <c r="Q16" s="8">
        <v>16.7</v>
      </c>
      <c r="R16" s="8">
        <v>19</v>
      </c>
      <c r="S16" s="8">
        <v>21.6</v>
      </c>
      <c r="T16" s="8">
        <v>23.4</v>
      </c>
      <c r="U16" s="8">
        <v>25.6</v>
      </c>
      <c r="V16" s="8">
        <v>28.3</v>
      </c>
      <c r="W16" s="8">
        <v>31.4</v>
      </c>
      <c r="X16" s="8">
        <v>34.9</v>
      </c>
      <c r="Y16" s="8">
        <v>39.5</v>
      </c>
      <c r="Z16" s="8">
        <v>44.2</v>
      </c>
      <c r="AA16" s="8">
        <v>48.2</v>
      </c>
      <c r="AB16" s="8">
        <v>52.4</v>
      </c>
      <c r="AC16" s="8">
        <v>58</v>
      </c>
      <c r="AD16" s="8">
        <v>63.1</v>
      </c>
      <c r="AE16" s="8">
        <v>68.4</v>
      </c>
      <c r="AF16" s="8">
        <v>75.4</v>
      </c>
      <c r="AG16" s="8">
        <v>84.4</v>
      </c>
      <c r="AH16" s="8">
        <v>93.9</v>
      </c>
      <c r="AI16" s="8">
        <v>103</v>
      </c>
      <c r="AJ16" s="8">
        <v>112.9</v>
      </c>
      <c r="AK16" s="8">
        <v>121.6</v>
      </c>
      <c r="AL16" s="8">
        <v>130.3</v>
      </c>
      <c r="AM16" s="8">
        <v>139.3</v>
      </c>
      <c r="AN16" s="8">
        <v>148.3</v>
      </c>
      <c r="AO16" s="8">
        <v>156.4</v>
      </c>
      <c r="AP16" s="8">
        <v>169</v>
      </c>
      <c r="AQ16" s="8">
        <v>183.7</v>
      </c>
      <c r="AR16" s="8">
        <v>199.7</v>
      </c>
      <c r="AS16" s="8">
        <v>216.1</v>
      </c>
      <c r="AT16" s="8">
        <v>230</v>
      </c>
      <c r="AU16" s="8">
        <v>237.7</v>
      </c>
      <c r="AV16" s="8">
        <v>251.4</v>
      </c>
      <c r="AW16" s="8">
        <v>264.8</v>
      </c>
      <c r="AX16" s="8">
        <v>280.5</v>
      </c>
      <c r="AY16" s="8">
        <v>300.4</v>
      </c>
      <c r="AZ16" s="8">
        <v>321.5</v>
      </c>
      <c r="BA16" s="8">
        <v>328.2</v>
      </c>
      <c r="BB16" s="8">
        <v>332.7</v>
      </c>
      <c r="BC16" s="8">
        <v>333.3</v>
      </c>
      <c r="BD16" s="8">
        <v>333.1</v>
      </c>
      <c r="BE16" s="8">
        <v>339.1</v>
      </c>
      <c r="BF16" s="8">
        <v>350</v>
      </c>
      <c r="BG16" s="8">
        <v>362.4</v>
      </c>
      <c r="BH16" s="8">
        <v>371.6</v>
      </c>
      <c r="BI16" s="8">
        <v>385.6</v>
      </c>
    </row>
    <row r="17" spans="1:61" ht="14.25">
      <c r="A17" s="8" t="s">
        <v>70</v>
      </c>
      <c r="B17" s="8" t="s">
        <v>262</v>
      </c>
      <c r="C17" s="8">
        <v>2.1</v>
      </c>
      <c r="D17" s="8">
        <v>2.2</v>
      </c>
      <c r="E17" s="8">
        <v>2.4</v>
      </c>
      <c r="F17" s="8">
        <v>2.5</v>
      </c>
      <c r="G17" s="8">
        <v>2.7</v>
      </c>
      <c r="H17" s="8">
        <v>2.9</v>
      </c>
      <c r="I17" s="8">
        <v>3.1</v>
      </c>
      <c r="J17" s="8">
        <v>3.4</v>
      </c>
      <c r="K17" s="8">
        <v>3.8</v>
      </c>
      <c r="L17" s="8">
        <v>4.6</v>
      </c>
      <c r="M17" s="8">
        <v>5</v>
      </c>
      <c r="N17" s="8">
        <v>5.7</v>
      </c>
      <c r="O17" s="8">
        <v>6.6</v>
      </c>
      <c r="P17" s="8">
        <v>7.5</v>
      </c>
      <c r="Q17" s="8">
        <v>8.3</v>
      </c>
      <c r="R17" s="8">
        <v>9.3</v>
      </c>
      <c r="S17" s="8">
        <v>10.5</v>
      </c>
      <c r="T17" s="8">
        <v>11.2</v>
      </c>
      <c r="U17" s="8">
        <v>12.2</v>
      </c>
      <c r="V17" s="8">
        <v>13.4</v>
      </c>
      <c r="W17" s="8">
        <v>14.6</v>
      </c>
      <c r="X17" s="8">
        <v>16</v>
      </c>
      <c r="Y17" s="8">
        <v>17.9</v>
      </c>
      <c r="Z17" s="8">
        <v>19.9</v>
      </c>
      <c r="AA17" s="8">
        <v>21.5</v>
      </c>
      <c r="AB17" s="8">
        <v>23.1</v>
      </c>
      <c r="AC17" s="8">
        <v>25.3</v>
      </c>
      <c r="AD17" s="8">
        <v>27.1</v>
      </c>
      <c r="AE17" s="8">
        <v>28.8</v>
      </c>
      <c r="AF17" s="8">
        <v>31.4</v>
      </c>
      <c r="AG17" s="8">
        <v>34.5</v>
      </c>
      <c r="AH17" s="8">
        <v>37.8</v>
      </c>
      <c r="AI17" s="8">
        <v>41.5</v>
      </c>
      <c r="AJ17" s="8">
        <v>45.6</v>
      </c>
      <c r="AK17" s="8">
        <v>49.7</v>
      </c>
      <c r="AL17" s="8">
        <v>52.3</v>
      </c>
      <c r="AM17" s="8">
        <v>55.1</v>
      </c>
      <c r="AN17" s="8">
        <v>59.3</v>
      </c>
      <c r="AO17" s="8">
        <v>63.6</v>
      </c>
      <c r="AP17" s="8">
        <v>68.8</v>
      </c>
      <c r="AQ17" s="8">
        <v>74.2</v>
      </c>
      <c r="AR17" s="8">
        <v>80.2</v>
      </c>
      <c r="AS17" s="8">
        <v>86.5</v>
      </c>
      <c r="AT17" s="8">
        <v>94.1</v>
      </c>
      <c r="AU17" s="8">
        <v>99.3</v>
      </c>
      <c r="AV17" s="8">
        <v>106.6</v>
      </c>
      <c r="AW17" s="8">
        <v>112.2</v>
      </c>
      <c r="AX17" s="8">
        <v>118.6</v>
      </c>
      <c r="AY17" s="8">
        <v>128</v>
      </c>
      <c r="AZ17" s="8">
        <v>139.2</v>
      </c>
      <c r="BA17" s="8">
        <v>143.3</v>
      </c>
      <c r="BB17" s="8">
        <v>147.1</v>
      </c>
      <c r="BC17" s="8">
        <v>148.9</v>
      </c>
      <c r="BD17" s="8">
        <v>149.7</v>
      </c>
      <c r="BE17" s="8">
        <v>151.7</v>
      </c>
      <c r="BF17" s="8">
        <v>157</v>
      </c>
      <c r="BG17" s="8">
        <v>162.9</v>
      </c>
      <c r="BH17" s="8">
        <v>168.9</v>
      </c>
      <c r="BI17" s="8">
        <v>175.9</v>
      </c>
    </row>
    <row r="18" spans="1:61" ht="14.25">
      <c r="A18" s="8" t="s">
        <v>71</v>
      </c>
      <c r="B18" s="8" t="s">
        <v>263</v>
      </c>
      <c r="C18" s="8">
        <v>1</v>
      </c>
      <c r="D18" s="8">
        <v>1.1</v>
      </c>
      <c r="E18" s="8">
        <v>1.2</v>
      </c>
      <c r="F18" s="8">
        <v>1.2</v>
      </c>
      <c r="G18" s="8">
        <v>1.3</v>
      </c>
      <c r="H18" s="8">
        <v>1.4</v>
      </c>
      <c r="I18" s="8">
        <v>1.5</v>
      </c>
      <c r="J18" s="8">
        <v>1.6</v>
      </c>
      <c r="K18" s="8">
        <v>1.7</v>
      </c>
      <c r="L18" s="8">
        <v>1.9</v>
      </c>
      <c r="M18" s="8">
        <v>2.1</v>
      </c>
      <c r="N18" s="8">
        <v>2.4</v>
      </c>
      <c r="O18" s="8">
        <v>2.7</v>
      </c>
      <c r="P18" s="8">
        <v>2.9</v>
      </c>
      <c r="Q18" s="8">
        <v>3.2</v>
      </c>
      <c r="R18" s="8">
        <v>3.5</v>
      </c>
      <c r="S18" s="8">
        <v>4</v>
      </c>
      <c r="T18" s="8">
        <v>4.3</v>
      </c>
      <c r="U18" s="8">
        <v>4.6</v>
      </c>
      <c r="V18" s="8">
        <v>5.1</v>
      </c>
      <c r="W18" s="8">
        <v>5.5</v>
      </c>
      <c r="X18" s="8">
        <v>6.1</v>
      </c>
      <c r="Y18" s="8">
        <v>6.9</v>
      </c>
      <c r="Z18" s="8">
        <v>7.7</v>
      </c>
      <c r="AA18" s="8">
        <v>8.4</v>
      </c>
      <c r="AB18" s="8">
        <v>8.9</v>
      </c>
      <c r="AC18" s="8">
        <v>9.7</v>
      </c>
      <c r="AD18" s="8">
        <v>10.7</v>
      </c>
      <c r="AE18" s="8">
        <v>11.5</v>
      </c>
      <c r="AF18" s="8">
        <v>12</v>
      </c>
      <c r="AG18" s="8">
        <v>13.3</v>
      </c>
      <c r="AH18" s="8">
        <v>14.5</v>
      </c>
      <c r="AI18" s="8">
        <v>15.5</v>
      </c>
      <c r="AJ18" s="8">
        <v>17.3</v>
      </c>
      <c r="AK18" s="8">
        <v>17.8</v>
      </c>
      <c r="AL18" s="8">
        <v>18.8</v>
      </c>
      <c r="AM18" s="8">
        <v>19.5</v>
      </c>
      <c r="AN18" s="8">
        <v>20.4</v>
      </c>
      <c r="AO18" s="8">
        <v>21.3</v>
      </c>
      <c r="AP18" s="8">
        <v>22.6</v>
      </c>
      <c r="AQ18" s="8">
        <v>24.2</v>
      </c>
      <c r="AR18" s="8">
        <v>26.3</v>
      </c>
      <c r="AS18" s="8">
        <v>28</v>
      </c>
      <c r="AT18" s="8">
        <v>30.4</v>
      </c>
      <c r="AU18" s="8">
        <v>31.8</v>
      </c>
      <c r="AV18" s="8">
        <v>33.7</v>
      </c>
      <c r="AW18" s="8">
        <v>35.9</v>
      </c>
      <c r="AX18" s="8">
        <v>39</v>
      </c>
      <c r="AY18" s="8">
        <v>42</v>
      </c>
      <c r="AZ18" s="8">
        <v>44.7</v>
      </c>
      <c r="BA18" s="8">
        <v>46</v>
      </c>
      <c r="BB18" s="8">
        <v>47</v>
      </c>
      <c r="BC18" s="8">
        <v>47.3</v>
      </c>
      <c r="BD18" s="8">
        <v>47.2</v>
      </c>
      <c r="BE18" s="8">
        <v>49.6</v>
      </c>
      <c r="BF18" s="8">
        <v>51.2</v>
      </c>
      <c r="BG18" s="8">
        <v>52.7</v>
      </c>
      <c r="BH18" s="8">
        <v>53.8</v>
      </c>
      <c r="BI18" s="8">
        <v>56</v>
      </c>
    </row>
    <row r="19" spans="1:61" ht="14.25">
      <c r="A19" s="8" t="s">
        <v>72</v>
      </c>
      <c r="B19" s="8" t="s">
        <v>264</v>
      </c>
      <c r="C19" s="8">
        <v>0.7</v>
      </c>
      <c r="D19" s="8">
        <v>0.7</v>
      </c>
      <c r="E19" s="8">
        <v>0.8</v>
      </c>
      <c r="F19" s="8">
        <v>0.8</v>
      </c>
      <c r="G19" s="8">
        <v>0.8</v>
      </c>
      <c r="H19" s="8">
        <v>0.9</v>
      </c>
      <c r="I19" s="8">
        <v>1</v>
      </c>
      <c r="J19" s="8">
        <v>1.1</v>
      </c>
      <c r="K19" s="8">
        <v>1.2</v>
      </c>
      <c r="L19" s="8">
        <v>1.4</v>
      </c>
      <c r="M19" s="8">
        <v>1.6</v>
      </c>
      <c r="N19" s="8">
        <v>1.8</v>
      </c>
      <c r="O19" s="8">
        <v>2.1</v>
      </c>
      <c r="P19" s="8">
        <v>2.3</v>
      </c>
      <c r="Q19" s="8">
        <v>2.7</v>
      </c>
      <c r="R19" s="8">
        <v>3</v>
      </c>
      <c r="S19" s="8">
        <v>3.5</v>
      </c>
      <c r="T19" s="8">
        <v>3.8</v>
      </c>
      <c r="U19" s="8">
        <v>4.2</v>
      </c>
      <c r="V19" s="8">
        <v>4.8</v>
      </c>
      <c r="W19" s="8">
        <v>5.5</v>
      </c>
      <c r="X19" s="8">
        <v>6.4</v>
      </c>
      <c r="Y19" s="8">
        <v>7.1</v>
      </c>
      <c r="Z19" s="8">
        <v>7.9</v>
      </c>
      <c r="AA19" s="8">
        <v>8.4</v>
      </c>
      <c r="AB19" s="8">
        <v>9.1</v>
      </c>
      <c r="AC19" s="8">
        <v>10</v>
      </c>
      <c r="AD19" s="8">
        <v>10.6</v>
      </c>
      <c r="AE19" s="8">
        <v>11.5</v>
      </c>
      <c r="AF19" s="8">
        <v>13.2</v>
      </c>
      <c r="AG19" s="8">
        <v>15</v>
      </c>
      <c r="AH19" s="8">
        <v>16.8</v>
      </c>
      <c r="AI19" s="8">
        <v>18.7</v>
      </c>
      <c r="AJ19" s="8">
        <v>20.3</v>
      </c>
      <c r="AK19" s="8">
        <v>22.6</v>
      </c>
      <c r="AL19" s="8">
        <v>23.5</v>
      </c>
      <c r="AM19" s="8">
        <v>25.7</v>
      </c>
      <c r="AN19" s="8">
        <v>26.8</v>
      </c>
      <c r="AO19" s="8">
        <v>28.5</v>
      </c>
      <c r="AP19" s="8">
        <v>32.1</v>
      </c>
      <c r="AQ19" s="8">
        <v>35.1</v>
      </c>
      <c r="AR19" s="8">
        <v>38.1</v>
      </c>
      <c r="AS19" s="8">
        <v>41.5</v>
      </c>
      <c r="AT19" s="8">
        <v>43</v>
      </c>
      <c r="AU19" s="8">
        <v>42.6</v>
      </c>
      <c r="AV19" s="8">
        <v>44.3</v>
      </c>
      <c r="AW19" s="8">
        <v>46.5</v>
      </c>
      <c r="AX19" s="8">
        <v>48.5</v>
      </c>
      <c r="AY19" s="8">
        <v>51.1</v>
      </c>
      <c r="AZ19" s="8">
        <v>53.7</v>
      </c>
      <c r="BA19" s="8">
        <v>54.9</v>
      </c>
      <c r="BB19" s="8">
        <v>55.5</v>
      </c>
      <c r="BC19" s="8">
        <v>54.6</v>
      </c>
      <c r="BD19" s="8">
        <v>54.1</v>
      </c>
      <c r="BE19" s="8">
        <v>53</v>
      </c>
      <c r="BF19" s="8">
        <v>54.3</v>
      </c>
      <c r="BG19" s="8">
        <v>56.9</v>
      </c>
      <c r="BH19" s="8">
        <v>58.4</v>
      </c>
      <c r="BI19" s="8">
        <v>61</v>
      </c>
    </row>
    <row r="20" spans="1:61" ht="14.25">
      <c r="A20" s="8" t="s">
        <v>73</v>
      </c>
      <c r="B20" s="8" t="s">
        <v>265</v>
      </c>
      <c r="C20" s="8">
        <v>0.6</v>
      </c>
      <c r="D20" s="8">
        <v>0.7</v>
      </c>
      <c r="E20" s="8">
        <v>0.7</v>
      </c>
      <c r="F20" s="8">
        <v>0.7</v>
      </c>
      <c r="G20" s="8">
        <v>0.8</v>
      </c>
      <c r="H20" s="8">
        <v>0.8</v>
      </c>
      <c r="I20" s="8">
        <v>0.9</v>
      </c>
      <c r="J20" s="8">
        <v>1</v>
      </c>
      <c r="K20" s="8">
        <v>1.2</v>
      </c>
      <c r="L20" s="8">
        <v>1.3</v>
      </c>
      <c r="M20" s="8">
        <v>1.4</v>
      </c>
      <c r="N20" s="8">
        <v>1.7</v>
      </c>
      <c r="O20" s="8">
        <v>2</v>
      </c>
      <c r="P20" s="8">
        <v>2.2</v>
      </c>
      <c r="Q20" s="8">
        <v>2.6</v>
      </c>
      <c r="R20" s="8">
        <v>3.1</v>
      </c>
      <c r="S20" s="8">
        <v>3.6</v>
      </c>
      <c r="T20" s="8">
        <v>4</v>
      </c>
      <c r="U20" s="8">
        <v>4.5</v>
      </c>
      <c r="V20" s="8">
        <v>5.1</v>
      </c>
      <c r="W20" s="8">
        <v>5.8</v>
      </c>
      <c r="X20" s="8">
        <v>6.5</v>
      </c>
      <c r="Y20" s="8">
        <v>7.5</v>
      </c>
      <c r="Z20" s="8">
        <v>8.8</v>
      </c>
      <c r="AA20" s="8">
        <v>10</v>
      </c>
      <c r="AB20" s="8">
        <v>11.3</v>
      </c>
      <c r="AC20" s="8">
        <v>13</v>
      </c>
      <c r="AD20" s="8">
        <v>14.7</v>
      </c>
      <c r="AE20" s="8">
        <v>16.6</v>
      </c>
      <c r="AF20" s="8">
        <v>18.8</v>
      </c>
      <c r="AG20" s="8">
        <v>21.7</v>
      </c>
      <c r="AH20" s="8">
        <v>24.8</v>
      </c>
      <c r="AI20" s="8">
        <v>27.2</v>
      </c>
      <c r="AJ20" s="8">
        <v>29.8</v>
      </c>
      <c r="AK20" s="8">
        <v>31.5</v>
      </c>
      <c r="AL20" s="8">
        <v>35.8</v>
      </c>
      <c r="AM20" s="8">
        <v>39</v>
      </c>
      <c r="AN20" s="8">
        <v>41.8</v>
      </c>
      <c r="AO20" s="8">
        <v>43</v>
      </c>
      <c r="AP20" s="8">
        <v>45.4</v>
      </c>
      <c r="AQ20" s="8">
        <v>50.2</v>
      </c>
      <c r="AR20" s="8">
        <v>55</v>
      </c>
      <c r="AS20" s="8">
        <v>60.1</v>
      </c>
      <c r="AT20" s="8">
        <v>62.5</v>
      </c>
      <c r="AU20" s="8">
        <v>64</v>
      </c>
      <c r="AV20" s="8">
        <v>66.8</v>
      </c>
      <c r="AW20" s="8">
        <v>70.1</v>
      </c>
      <c r="AX20" s="8">
        <v>74.3</v>
      </c>
      <c r="AY20" s="8">
        <v>79.3</v>
      </c>
      <c r="AZ20" s="8">
        <v>83.8</v>
      </c>
      <c r="BA20" s="8">
        <v>83.9</v>
      </c>
      <c r="BB20" s="8">
        <v>83.1</v>
      </c>
      <c r="BC20" s="8">
        <v>82.4</v>
      </c>
      <c r="BD20" s="8">
        <v>82.1</v>
      </c>
      <c r="BE20" s="8">
        <v>84.8</v>
      </c>
      <c r="BF20" s="8">
        <v>87.5</v>
      </c>
      <c r="BG20" s="8">
        <v>89.8</v>
      </c>
      <c r="BH20" s="8">
        <v>90.5</v>
      </c>
      <c r="BI20" s="8">
        <v>92.7</v>
      </c>
    </row>
    <row r="21" spans="1:61" ht="14.25">
      <c r="A21" s="8" t="s">
        <v>74</v>
      </c>
      <c r="B21" s="2" t="s">
        <v>75</v>
      </c>
      <c r="C21" s="8">
        <v>12.7</v>
      </c>
      <c r="D21" s="8">
        <v>11.4</v>
      </c>
      <c r="E21" s="8">
        <v>12.4</v>
      </c>
      <c r="F21" s="8">
        <v>14.4</v>
      </c>
      <c r="G21" s="8">
        <v>14.8</v>
      </c>
      <c r="H21" s="8">
        <v>16.6</v>
      </c>
      <c r="I21" s="8">
        <v>17.9</v>
      </c>
      <c r="J21" s="8">
        <v>19.2</v>
      </c>
      <c r="K21" s="8">
        <v>21.2</v>
      </c>
      <c r="L21" s="8">
        <v>23.4</v>
      </c>
      <c r="M21" s="8">
        <v>26.1</v>
      </c>
      <c r="N21" s="8">
        <v>28</v>
      </c>
      <c r="O21" s="8">
        <v>30.8</v>
      </c>
      <c r="P21" s="8">
        <v>34.5</v>
      </c>
      <c r="Q21" s="8">
        <v>34.9</v>
      </c>
      <c r="R21" s="8">
        <v>37.3</v>
      </c>
      <c r="S21" s="8">
        <v>43.9</v>
      </c>
      <c r="T21" s="8">
        <v>46.2</v>
      </c>
      <c r="U21" s="8">
        <v>51.2</v>
      </c>
      <c r="V21" s="8">
        <v>58.9</v>
      </c>
      <c r="W21" s="8">
        <v>62.1</v>
      </c>
      <c r="X21" s="8">
        <v>71.6</v>
      </c>
      <c r="Y21" s="8">
        <v>81.4</v>
      </c>
      <c r="Z21" s="8">
        <v>86.7</v>
      </c>
      <c r="AA21" s="8">
        <v>98.1</v>
      </c>
      <c r="AB21" s="8">
        <v>96.6</v>
      </c>
      <c r="AC21" s="8">
        <v>103.8</v>
      </c>
      <c r="AD21" s="8">
        <v>113.8</v>
      </c>
      <c r="AE21" s="8">
        <v>117.9</v>
      </c>
      <c r="AF21" s="8">
        <v>112.8</v>
      </c>
      <c r="AG21" s="8">
        <v>119.1</v>
      </c>
      <c r="AH21" s="8">
        <v>125.7</v>
      </c>
      <c r="AI21" s="8">
        <v>129.6</v>
      </c>
      <c r="AJ21" s="8">
        <v>139.1</v>
      </c>
      <c r="AK21" s="8">
        <v>147.2</v>
      </c>
      <c r="AL21" s="8">
        <v>147.9</v>
      </c>
      <c r="AM21" s="8">
        <v>151.7</v>
      </c>
      <c r="AN21" s="8">
        <v>155</v>
      </c>
      <c r="AO21" s="8">
        <v>162.8</v>
      </c>
      <c r="AP21" s="8">
        <v>167.9</v>
      </c>
      <c r="AQ21" s="8">
        <v>187.4</v>
      </c>
      <c r="AR21" s="8">
        <v>201.3</v>
      </c>
      <c r="AS21" s="8">
        <v>221.8</v>
      </c>
      <c r="AT21" s="8">
        <v>218.8</v>
      </c>
      <c r="AU21" s="8">
        <v>231.4</v>
      </c>
      <c r="AV21" s="8">
        <v>236</v>
      </c>
      <c r="AW21" s="8">
        <v>255.8</v>
      </c>
      <c r="AX21" s="8">
        <v>261.6</v>
      </c>
      <c r="AY21" s="8">
        <v>275.7</v>
      </c>
      <c r="AZ21" s="8">
        <v>291.6</v>
      </c>
      <c r="BA21" s="8">
        <v>305.2</v>
      </c>
      <c r="BB21" s="8">
        <v>315.3</v>
      </c>
      <c r="BC21" s="8">
        <v>306.4</v>
      </c>
      <c r="BD21" s="8">
        <v>311.5</v>
      </c>
      <c r="BE21" s="8">
        <v>315.8</v>
      </c>
      <c r="BF21" s="8">
        <v>316.1</v>
      </c>
      <c r="BG21" s="8">
        <v>323.3</v>
      </c>
      <c r="BH21" s="8">
        <v>330.9</v>
      </c>
      <c r="BI21" s="8">
        <v>341</v>
      </c>
    </row>
    <row r="22" spans="1:61" ht="14.25">
      <c r="A22" s="8" t="s">
        <v>76</v>
      </c>
      <c r="B22" s="8" t="s">
        <v>266</v>
      </c>
      <c r="C22" s="8">
        <v>5.8</v>
      </c>
      <c r="D22" s="8">
        <v>6.1</v>
      </c>
      <c r="E22" s="8">
        <v>6.5</v>
      </c>
      <c r="F22" s="8">
        <v>6.9</v>
      </c>
      <c r="G22" s="8">
        <v>7.2</v>
      </c>
      <c r="H22" s="8">
        <v>7.6</v>
      </c>
      <c r="I22" s="8">
        <v>8.1</v>
      </c>
      <c r="J22" s="8">
        <v>8.8</v>
      </c>
      <c r="K22" s="8">
        <v>9.5</v>
      </c>
      <c r="L22" s="8">
        <v>10.2</v>
      </c>
      <c r="M22" s="8">
        <v>11.3</v>
      </c>
      <c r="N22" s="8">
        <v>12.6</v>
      </c>
      <c r="O22" s="8">
        <v>13.9</v>
      </c>
      <c r="P22" s="8">
        <v>15</v>
      </c>
      <c r="Q22" s="8">
        <v>16.6</v>
      </c>
      <c r="R22" s="8">
        <v>19.7</v>
      </c>
      <c r="S22" s="8">
        <v>22.6</v>
      </c>
      <c r="T22" s="8">
        <v>23.5</v>
      </c>
      <c r="U22" s="8">
        <v>25.3</v>
      </c>
      <c r="V22" s="8">
        <v>27.4</v>
      </c>
      <c r="W22" s="8">
        <v>30.2</v>
      </c>
      <c r="X22" s="8">
        <v>34.2</v>
      </c>
      <c r="Y22" s="8">
        <v>37.5</v>
      </c>
      <c r="Z22" s="8">
        <v>40.6</v>
      </c>
      <c r="AA22" s="8">
        <v>42.5</v>
      </c>
      <c r="AB22" s="8">
        <v>44.3</v>
      </c>
      <c r="AC22" s="8">
        <v>46.6</v>
      </c>
      <c r="AD22" s="8">
        <v>48.2</v>
      </c>
      <c r="AE22" s="8">
        <v>49.8</v>
      </c>
      <c r="AF22" s="8">
        <v>52.3</v>
      </c>
      <c r="AG22" s="8">
        <v>54.3</v>
      </c>
      <c r="AH22" s="8">
        <v>57.6</v>
      </c>
      <c r="AI22" s="8">
        <v>61.2</v>
      </c>
      <c r="AJ22" s="8">
        <v>64.4</v>
      </c>
      <c r="AK22" s="8">
        <v>66.7</v>
      </c>
      <c r="AL22" s="8">
        <v>70.4</v>
      </c>
      <c r="AM22" s="8">
        <v>72.3</v>
      </c>
      <c r="AN22" s="8">
        <v>75</v>
      </c>
      <c r="AO22" s="8">
        <v>79.3</v>
      </c>
      <c r="AP22" s="8">
        <v>80.4</v>
      </c>
      <c r="AQ22" s="8">
        <v>85.3</v>
      </c>
      <c r="AR22" s="8">
        <v>90.2</v>
      </c>
      <c r="AS22" s="8">
        <v>100.7</v>
      </c>
      <c r="AT22" s="8">
        <v>104.7</v>
      </c>
      <c r="AU22" s="8">
        <v>113.5</v>
      </c>
      <c r="AV22" s="8">
        <v>114.9</v>
      </c>
      <c r="AW22" s="8">
        <v>123.6</v>
      </c>
      <c r="AX22" s="8">
        <v>132.4</v>
      </c>
      <c r="AY22" s="8">
        <v>141.1</v>
      </c>
      <c r="AZ22" s="8">
        <v>152.3</v>
      </c>
      <c r="BA22" s="8">
        <v>154.6</v>
      </c>
      <c r="BB22" s="8">
        <v>158.1</v>
      </c>
      <c r="BC22" s="8">
        <v>163.8</v>
      </c>
      <c r="BD22" s="8">
        <v>167.6</v>
      </c>
      <c r="BE22" s="8">
        <v>171.7</v>
      </c>
      <c r="BF22" s="8">
        <v>175.7</v>
      </c>
      <c r="BG22" s="8">
        <v>178.4</v>
      </c>
      <c r="BH22" s="8">
        <v>180.8</v>
      </c>
      <c r="BI22" s="8">
        <v>187.9</v>
      </c>
    </row>
    <row r="23" spans="1:61" ht="14.25">
      <c r="A23" s="8" t="s">
        <v>77</v>
      </c>
      <c r="B23" s="8" t="s">
        <v>267</v>
      </c>
      <c r="C23" s="8">
        <v>4.6</v>
      </c>
      <c r="D23" s="8">
        <v>4.8</v>
      </c>
      <c r="E23" s="8">
        <v>5.1</v>
      </c>
      <c r="F23" s="8">
        <v>5.4</v>
      </c>
      <c r="G23" s="8">
        <v>5.7</v>
      </c>
      <c r="H23" s="8">
        <v>6</v>
      </c>
      <c r="I23" s="8">
        <v>6.4</v>
      </c>
      <c r="J23" s="8">
        <v>7</v>
      </c>
      <c r="K23" s="8">
        <v>7.5</v>
      </c>
      <c r="L23" s="8">
        <v>8.2</v>
      </c>
      <c r="M23" s="8">
        <v>9</v>
      </c>
      <c r="N23" s="8">
        <v>10</v>
      </c>
      <c r="O23" s="8">
        <v>10.9</v>
      </c>
      <c r="P23" s="8">
        <v>11.7</v>
      </c>
      <c r="Q23" s="8">
        <v>12.9</v>
      </c>
      <c r="R23" s="8">
        <v>15.6</v>
      </c>
      <c r="S23" s="8">
        <v>17.4</v>
      </c>
      <c r="T23" s="8">
        <v>17.9</v>
      </c>
      <c r="U23" s="8">
        <v>18.7</v>
      </c>
      <c r="V23" s="8">
        <v>20.4</v>
      </c>
      <c r="W23" s="8">
        <v>22.3</v>
      </c>
      <c r="X23" s="8">
        <v>25.2</v>
      </c>
      <c r="Y23" s="8">
        <v>28.4</v>
      </c>
      <c r="Z23" s="8">
        <v>31.1</v>
      </c>
      <c r="AA23" s="8">
        <v>32.2</v>
      </c>
      <c r="AB23" s="8">
        <v>33.4</v>
      </c>
      <c r="AC23" s="8">
        <v>35.6</v>
      </c>
      <c r="AD23" s="8">
        <v>37.9</v>
      </c>
      <c r="AE23" s="8">
        <v>39.4</v>
      </c>
      <c r="AF23" s="8">
        <v>40.9</v>
      </c>
      <c r="AG23" s="8">
        <v>42.6</v>
      </c>
      <c r="AH23" s="8">
        <v>45.4</v>
      </c>
      <c r="AI23" s="8">
        <v>48</v>
      </c>
      <c r="AJ23" s="8">
        <v>50.1</v>
      </c>
      <c r="AK23" s="8">
        <v>52.3</v>
      </c>
      <c r="AL23" s="8">
        <v>55.4</v>
      </c>
      <c r="AM23" s="8">
        <v>58</v>
      </c>
      <c r="AN23" s="8">
        <v>60.4</v>
      </c>
      <c r="AO23" s="8">
        <v>62.9</v>
      </c>
      <c r="AP23" s="8">
        <v>65.5</v>
      </c>
      <c r="AQ23" s="8">
        <v>70.4</v>
      </c>
      <c r="AR23" s="8">
        <v>74.8</v>
      </c>
      <c r="AS23" s="8">
        <v>79</v>
      </c>
      <c r="AT23" s="8">
        <v>82.7</v>
      </c>
      <c r="AU23" s="8">
        <v>85</v>
      </c>
      <c r="AV23" s="8">
        <v>89</v>
      </c>
      <c r="AW23" s="8">
        <v>96.7</v>
      </c>
      <c r="AX23" s="8">
        <v>104.1</v>
      </c>
      <c r="AY23" s="8">
        <v>113.8</v>
      </c>
      <c r="AZ23" s="8">
        <v>121.6</v>
      </c>
      <c r="BA23" s="8">
        <v>123</v>
      </c>
      <c r="BB23" s="8">
        <v>123.5</v>
      </c>
      <c r="BC23" s="8">
        <v>127.9</v>
      </c>
      <c r="BD23" s="8">
        <v>132</v>
      </c>
      <c r="BE23" s="8">
        <v>137.5</v>
      </c>
      <c r="BF23" s="8">
        <v>141.3</v>
      </c>
      <c r="BG23" s="8">
        <v>143.1</v>
      </c>
      <c r="BH23" s="8">
        <v>145.6</v>
      </c>
      <c r="BI23" s="8">
        <v>150.7</v>
      </c>
    </row>
    <row r="24" spans="1:61" ht="14.25">
      <c r="A24" s="8" t="s">
        <v>78</v>
      </c>
      <c r="B24" s="8" t="s">
        <v>268</v>
      </c>
      <c r="C24" s="8">
        <v>0.5</v>
      </c>
      <c r="D24" s="8">
        <v>0.5</v>
      </c>
      <c r="E24" s="8">
        <v>0.7</v>
      </c>
      <c r="F24" s="8">
        <v>0.7</v>
      </c>
      <c r="G24" s="8">
        <v>0.7</v>
      </c>
      <c r="H24" s="8">
        <v>0.8</v>
      </c>
      <c r="I24" s="8">
        <v>0.7</v>
      </c>
      <c r="J24" s="8">
        <v>0.8</v>
      </c>
      <c r="K24" s="8">
        <v>0.9</v>
      </c>
      <c r="L24" s="8">
        <v>0.9</v>
      </c>
      <c r="M24" s="8">
        <v>1</v>
      </c>
      <c r="N24" s="8">
        <v>1.3</v>
      </c>
      <c r="O24" s="8">
        <v>1.5</v>
      </c>
      <c r="P24" s="8">
        <v>1.5</v>
      </c>
      <c r="Q24" s="8">
        <v>1.6</v>
      </c>
      <c r="R24" s="8">
        <v>1.8</v>
      </c>
      <c r="S24" s="8">
        <v>1.9</v>
      </c>
      <c r="T24" s="8">
        <v>2</v>
      </c>
      <c r="U24" s="8">
        <v>2.2</v>
      </c>
      <c r="V24" s="8">
        <v>2.3</v>
      </c>
      <c r="W24" s="8">
        <v>2.4</v>
      </c>
      <c r="X24" s="8">
        <v>2.6</v>
      </c>
      <c r="Y24" s="8">
        <v>2.7</v>
      </c>
      <c r="Z24" s="8">
        <v>2.7</v>
      </c>
      <c r="AA24" s="8">
        <v>3.4</v>
      </c>
      <c r="AB24" s="8">
        <v>3.6</v>
      </c>
      <c r="AC24" s="8">
        <v>4.1</v>
      </c>
      <c r="AD24" s="8">
        <v>4.1</v>
      </c>
      <c r="AE24" s="8">
        <v>4</v>
      </c>
      <c r="AF24" s="8">
        <v>4.5</v>
      </c>
      <c r="AG24" s="8">
        <v>4.8</v>
      </c>
      <c r="AH24" s="8">
        <v>5.1</v>
      </c>
      <c r="AI24" s="8">
        <v>5.4</v>
      </c>
      <c r="AJ24" s="8">
        <v>6.1</v>
      </c>
      <c r="AK24" s="8">
        <v>6.1</v>
      </c>
      <c r="AL24" s="8">
        <v>6</v>
      </c>
      <c r="AM24" s="8">
        <v>5.8</v>
      </c>
      <c r="AN24" s="8">
        <v>6.1</v>
      </c>
      <c r="AO24" s="8">
        <v>8.1</v>
      </c>
      <c r="AP24" s="8">
        <v>7.8</v>
      </c>
      <c r="AQ24" s="8">
        <v>7.9</v>
      </c>
      <c r="AR24" s="8">
        <v>7.9</v>
      </c>
      <c r="AS24" s="8">
        <v>14</v>
      </c>
      <c r="AT24" s="8">
        <v>13.4</v>
      </c>
      <c r="AU24" s="8">
        <v>18.2</v>
      </c>
      <c r="AV24" s="8">
        <v>15</v>
      </c>
      <c r="AW24" s="8">
        <v>15.3</v>
      </c>
      <c r="AX24" s="8">
        <v>16.3</v>
      </c>
      <c r="AY24" s="8">
        <v>16.2</v>
      </c>
      <c r="AZ24" s="8">
        <v>17.9</v>
      </c>
      <c r="BA24" s="8">
        <v>18</v>
      </c>
      <c r="BB24" s="8">
        <v>19.2</v>
      </c>
      <c r="BC24" s="8">
        <v>20</v>
      </c>
      <c r="BD24" s="8">
        <v>20.4</v>
      </c>
      <c r="BE24" s="8">
        <v>19.5</v>
      </c>
      <c r="BF24" s="8">
        <v>19.5</v>
      </c>
      <c r="BG24" s="8">
        <v>20.3</v>
      </c>
      <c r="BH24" s="8">
        <v>20.6</v>
      </c>
      <c r="BI24" s="8">
        <v>21.6</v>
      </c>
    </row>
    <row r="25" spans="1:61" ht="14.25">
      <c r="A25" s="8" t="s">
        <v>79</v>
      </c>
      <c r="B25" s="8" t="s">
        <v>269</v>
      </c>
      <c r="C25" s="8">
        <v>0.7</v>
      </c>
      <c r="D25" s="8">
        <v>0.7</v>
      </c>
      <c r="E25" s="8">
        <v>0.8</v>
      </c>
      <c r="F25" s="8">
        <v>0.8</v>
      </c>
      <c r="G25" s="8">
        <v>0.8</v>
      </c>
      <c r="H25" s="8">
        <v>0.9</v>
      </c>
      <c r="I25" s="8">
        <v>0.9</v>
      </c>
      <c r="J25" s="8">
        <v>0.9</v>
      </c>
      <c r="K25" s="8">
        <v>1.1</v>
      </c>
      <c r="L25" s="8">
        <v>1.1</v>
      </c>
      <c r="M25" s="8">
        <v>1.1</v>
      </c>
      <c r="N25" s="8">
        <v>1.2</v>
      </c>
      <c r="O25" s="8">
        <v>1.4</v>
      </c>
      <c r="P25" s="8">
        <v>1.5</v>
      </c>
      <c r="Q25" s="8">
        <v>1.7</v>
      </c>
      <c r="R25" s="8">
        <v>1.9</v>
      </c>
      <c r="S25" s="8">
        <v>2</v>
      </c>
      <c r="T25" s="8">
        <v>2.1</v>
      </c>
      <c r="U25" s="8">
        <v>2.3</v>
      </c>
      <c r="V25" s="8">
        <v>2.6</v>
      </c>
      <c r="W25" s="8">
        <v>3</v>
      </c>
      <c r="X25" s="8">
        <v>3.3</v>
      </c>
      <c r="Y25" s="8">
        <v>3.6</v>
      </c>
      <c r="Z25" s="8">
        <v>3.9</v>
      </c>
      <c r="AA25" s="8">
        <v>4.4</v>
      </c>
      <c r="AB25" s="8">
        <v>4.7</v>
      </c>
      <c r="AC25" s="8">
        <v>4.7</v>
      </c>
      <c r="AD25" s="8">
        <v>4.4</v>
      </c>
      <c r="AE25" s="8">
        <v>4.6</v>
      </c>
      <c r="AF25" s="8">
        <v>4.9</v>
      </c>
      <c r="AG25" s="8">
        <v>5</v>
      </c>
      <c r="AH25" s="8">
        <v>5.3</v>
      </c>
      <c r="AI25" s="8">
        <v>6</v>
      </c>
      <c r="AJ25" s="8">
        <v>6</v>
      </c>
      <c r="AK25" s="8">
        <v>6.1</v>
      </c>
      <c r="AL25" s="8">
        <v>6.2</v>
      </c>
      <c r="AM25" s="8">
        <v>6</v>
      </c>
      <c r="AN25" s="8">
        <v>6.1</v>
      </c>
      <c r="AO25" s="8">
        <v>6</v>
      </c>
      <c r="AP25" s="8">
        <v>5.4</v>
      </c>
      <c r="AQ25" s="8">
        <v>5.8</v>
      </c>
      <c r="AR25" s="8">
        <v>6.1</v>
      </c>
      <c r="AS25" s="8">
        <v>6.3</v>
      </c>
      <c r="AT25" s="8">
        <v>6.5</v>
      </c>
      <c r="AU25" s="8">
        <v>8.4</v>
      </c>
      <c r="AV25" s="8">
        <v>8.7</v>
      </c>
      <c r="AW25" s="8">
        <v>9.3</v>
      </c>
      <c r="AX25" s="8">
        <v>9.8</v>
      </c>
      <c r="AY25" s="8">
        <v>9.1</v>
      </c>
      <c r="AZ25" s="8">
        <v>10.6</v>
      </c>
      <c r="BA25" s="8">
        <v>11</v>
      </c>
      <c r="BB25" s="8">
        <v>12</v>
      </c>
      <c r="BC25" s="8">
        <v>13</v>
      </c>
      <c r="BD25" s="8">
        <v>12.7</v>
      </c>
      <c r="BE25" s="8">
        <v>12.3</v>
      </c>
      <c r="BF25" s="8">
        <v>12.6</v>
      </c>
      <c r="BG25" s="8">
        <v>12.5</v>
      </c>
      <c r="BH25" s="8">
        <v>11.9</v>
      </c>
      <c r="BI25" s="8">
        <v>12.6</v>
      </c>
    </row>
    <row r="26" spans="1:61" ht="14.25">
      <c r="A26" s="8" t="s">
        <v>80</v>
      </c>
      <c r="B26" s="8" t="s">
        <v>270</v>
      </c>
      <c r="C26" s="8">
        <v>0</v>
      </c>
      <c r="D26" s="8">
        <v>0</v>
      </c>
      <c r="E26" s="8">
        <v>0</v>
      </c>
      <c r="F26" s="8">
        <v>0</v>
      </c>
      <c r="G26" s="8">
        <v>0</v>
      </c>
      <c r="H26" s="8">
        <v>0</v>
      </c>
      <c r="I26" s="8">
        <v>0</v>
      </c>
      <c r="J26" s="8">
        <v>0</v>
      </c>
      <c r="K26" s="8">
        <v>0</v>
      </c>
      <c r="L26" s="8">
        <v>0</v>
      </c>
      <c r="M26" s="8">
        <v>0.1</v>
      </c>
      <c r="N26" s="8">
        <v>0.1</v>
      </c>
      <c r="O26" s="8">
        <v>0.2</v>
      </c>
      <c r="P26" s="8">
        <v>0.3</v>
      </c>
      <c r="Q26" s="8">
        <v>0.4</v>
      </c>
      <c r="R26" s="8">
        <v>0.5</v>
      </c>
      <c r="S26" s="8">
        <v>1.2</v>
      </c>
      <c r="T26" s="8">
        <v>1.5</v>
      </c>
      <c r="U26" s="8">
        <v>2</v>
      </c>
      <c r="V26" s="8">
        <v>2.1</v>
      </c>
      <c r="W26" s="8">
        <v>2.6</v>
      </c>
      <c r="X26" s="8">
        <v>3.1</v>
      </c>
      <c r="Y26" s="8">
        <v>2.8</v>
      </c>
      <c r="Z26" s="8">
        <v>2.9</v>
      </c>
      <c r="AA26" s="8">
        <v>2.5</v>
      </c>
      <c r="AB26" s="8">
        <v>2.5</v>
      </c>
      <c r="AC26" s="8">
        <v>2.2</v>
      </c>
      <c r="AD26" s="8">
        <v>1.8</v>
      </c>
      <c r="AE26" s="8">
        <v>1.8</v>
      </c>
      <c r="AF26" s="8">
        <v>2</v>
      </c>
      <c r="AG26" s="8">
        <v>1.9</v>
      </c>
      <c r="AH26" s="8">
        <v>1.7</v>
      </c>
      <c r="AI26" s="8">
        <v>1.8</v>
      </c>
      <c r="AJ26" s="8">
        <v>2.2</v>
      </c>
      <c r="AK26" s="8">
        <v>2.3</v>
      </c>
      <c r="AL26" s="8">
        <v>2.8</v>
      </c>
      <c r="AM26" s="8">
        <v>2.5</v>
      </c>
      <c r="AN26" s="8">
        <v>2.3</v>
      </c>
      <c r="AO26" s="8">
        <v>2.3</v>
      </c>
      <c r="AP26" s="8">
        <v>1.6</v>
      </c>
      <c r="AQ26" s="8">
        <v>1.3</v>
      </c>
      <c r="AR26" s="8">
        <v>1.4</v>
      </c>
      <c r="AS26" s="8">
        <v>1.4</v>
      </c>
      <c r="AT26" s="8">
        <v>2.1</v>
      </c>
      <c r="AU26" s="8">
        <v>2</v>
      </c>
      <c r="AV26" s="8">
        <v>2.2</v>
      </c>
      <c r="AW26" s="8">
        <v>2.3</v>
      </c>
      <c r="AX26" s="8">
        <v>2.1</v>
      </c>
      <c r="AY26" s="8">
        <v>2</v>
      </c>
      <c r="AZ26" s="8">
        <v>2.2</v>
      </c>
      <c r="BA26" s="8">
        <v>2.7</v>
      </c>
      <c r="BB26" s="8">
        <v>3.4</v>
      </c>
      <c r="BC26" s="8">
        <v>3</v>
      </c>
      <c r="BD26" s="8">
        <v>2.5</v>
      </c>
      <c r="BE26" s="8">
        <v>2.4</v>
      </c>
      <c r="BF26" s="8">
        <v>2.3</v>
      </c>
      <c r="BG26" s="8">
        <v>2.4</v>
      </c>
      <c r="BH26" s="8">
        <v>2.6</v>
      </c>
      <c r="BI26" s="8">
        <v>3.1</v>
      </c>
    </row>
    <row r="27" spans="1:61" ht="14.25">
      <c r="A27" s="8" t="s">
        <v>81</v>
      </c>
      <c r="B27" s="8" t="s">
        <v>271</v>
      </c>
      <c r="C27" s="8">
        <v>0.2</v>
      </c>
      <c r="D27" s="8">
        <v>0.3</v>
      </c>
      <c r="E27" s="8">
        <v>0.4</v>
      </c>
      <c r="F27" s="8">
        <v>0.9</v>
      </c>
      <c r="G27" s="8">
        <v>1.8</v>
      </c>
      <c r="H27" s="8">
        <v>2.3</v>
      </c>
      <c r="I27" s="8">
        <v>2.7</v>
      </c>
      <c r="J27" s="8">
        <v>2.6</v>
      </c>
      <c r="K27" s="8">
        <v>1.9</v>
      </c>
      <c r="L27" s="8">
        <v>1.9</v>
      </c>
      <c r="M27" s="8">
        <v>1.8</v>
      </c>
      <c r="N27" s="8">
        <v>2.2</v>
      </c>
      <c r="O27" s="8">
        <v>2.6</v>
      </c>
      <c r="P27" s="8">
        <v>2.6</v>
      </c>
      <c r="Q27" s="8">
        <v>2.6</v>
      </c>
      <c r="R27" s="8">
        <v>3.2</v>
      </c>
      <c r="S27" s="8">
        <v>3.6</v>
      </c>
      <c r="T27" s="8">
        <v>3.4</v>
      </c>
      <c r="U27" s="8">
        <v>3.4</v>
      </c>
      <c r="V27" s="8">
        <v>3.5</v>
      </c>
      <c r="W27" s="8">
        <v>3.8</v>
      </c>
      <c r="X27" s="8">
        <v>4.7</v>
      </c>
      <c r="Y27" s="8">
        <v>5.4</v>
      </c>
      <c r="Z27" s="8">
        <v>6.1</v>
      </c>
      <c r="AA27" s="8">
        <v>7</v>
      </c>
      <c r="AB27" s="8">
        <v>7.3</v>
      </c>
      <c r="AC27" s="8">
        <v>7.6</v>
      </c>
      <c r="AD27" s="8">
        <v>7.3</v>
      </c>
      <c r="AE27" s="8">
        <v>7.8</v>
      </c>
      <c r="AF27" s="8">
        <v>8.9</v>
      </c>
      <c r="AG27" s="8">
        <v>10.4</v>
      </c>
      <c r="AH27" s="8">
        <v>11.6</v>
      </c>
      <c r="AI27" s="8">
        <v>12</v>
      </c>
      <c r="AJ27" s="8">
        <v>12.1</v>
      </c>
      <c r="AK27" s="8">
        <v>12.8</v>
      </c>
      <c r="AL27" s="8">
        <v>12.5</v>
      </c>
      <c r="AM27" s="8">
        <v>12.7</v>
      </c>
      <c r="AN27" s="8">
        <v>13.5</v>
      </c>
      <c r="AO27" s="8">
        <v>14.3</v>
      </c>
      <c r="AP27" s="8">
        <v>12.3</v>
      </c>
      <c r="AQ27" s="8">
        <v>12.1</v>
      </c>
      <c r="AR27" s="8">
        <v>12.6</v>
      </c>
      <c r="AS27" s="8">
        <v>13</v>
      </c>
      <c r="AT27" s="8">
        <v>12.4</v>
      </c>
      <c r="AU27" s="8">
        <v>13.3</v>
      </c>
      <c r="AV27" s="8">
        <v>14.6</v>
      </c>
      <c r="AW27" s="8">
        <v>14.7</v>
      </c>
      <c r="AX27" s="8">
        <v>14.7</v>
      </c>
      <c r="AY27" s="8">
        <v>16.9</v>
      </c>
      <c r="AZ27" s="8">
        <v>18.9</v>
      </c>
      <c r="BA27" s="8">
        <v>19.9</v>
      </c>
      <c r="BB27" s="8">
        <v>19</v>
      </c>
      <c r="BC27" s="8">
        <v>17</v>
      </c>
      <c r="BD27" s="8">
        <v>15.8</v>
      </c>
      <c r="BE27" s="8">
        <v>15.2</v>
      </c>
      <c r="BF27" s="8">
        <v>15.6</v>
      </c>
      <c r="BG27" s="8">
        <v>15.7</v>
      </c>
      <c r="BH27" s="8">
        <v>16.2</v>
      </c>
      <c r="BI27" s="8">
        <v>17.1</v>
      </c>
    </row>
    <row r="28" spans="1:61" ht="14.25">
      <c r="A28" s="8" t="s">
        <v>82</v>
      </c>
      <c r="B28" s="8" t="s">
        <v>272</v>
      </c>
      <c r="C28" s="8">
        <v>6.8</v>
      </c>
      <c r="D28" s="8">
        <v>5</v>
      </c>
      <c r="E28" s="8">
        <v>5.5</v>
      </c>
      <c r="F28" s="8">
        <v>6.6</v>
      </c>
      <c r="G28" s="8">
        <v>5.7</v>
      </c>
      <c r="H28" s="8">
        <v>6.6</v>
      </c>
      <c r="I28" s="8">
        <v>7.1</v>
      </c>
      <c r="J28" s="8">
        <v>7.9</v>
      </c>
      <c r="K28" s="8">
        <v>9.7</v>
      </c>
      <c r="L28" s="8">
        <v>11.2</v>
      </c>
      <c r="M28" s="8">
        <v>13.1</v>
      </c>
      <c r="N28" s="8">
        <v>13.2</v>
      </c>
      <c r="O28" s="8">
        <v>14.3</v>
      </c>
      <c r="P28" s="8">
        <v>16.9</v>
      </c>
      <c r="Q28" s="8">
        <v>15.8</v>
      </c>
      <c r="R28" s="8">
        <v>14.4</v>
      </c>
      <c r="S28" s="8">
        <v>17.7</v>
      </c>
      <c r="T28" s="8">
        <v>19.3</v>
      </c>
      <c r="U28" s="8">
        <v>22.6</v>
      </c>
      <c r="V28" s="8">
        <v>28</v>
      </c>
      <c r="W28" s="8">
        <v>28.1</v>
      </c>
      <c r="X28" s="8">
        <v>32.7</v>
      </c>
      <c r="Y28" s="8">
        <v>38.5</v>
      </c>
      <c r="Z28" s="8">
        <v>40.1</v>
      </c>
      <c r="AA28" s="8">
        <v>48.5</v>
      </c>
      <c r="AB28" s="8">
        <v>45</v>
      </c>
      <c r="AC28" s="8">
        <v>49.5</v>
      </c>
      <c r="AD28" s="8">
        <v>58.4</v>
      </c>
      <c r="AE28" s="8">
        <v>60.2</v>
      </c>
      <c r="AF28" s="8">
        <v>51.5</v>
      </c>
      <c r="AG28" s="8">
        <v>54.3</v>
      </c>
      <c r="AH28" s="8">
        <v>56.5</v>
      </c>
      <c r="AI28" s="8">
        <v>56.4</v>
      </c>
      <c r="AJ28" s="8">
        <v>62.6</v>
      </c>
      <c r="AK28" s="8">
        <v>67.7</v>
      </c>
      <c r="AL28" s="8">
        <v>65</v>
      </c>
      <c r="AM28" s="8">
        <v>66.7</v>
      </c>
      <c r="AN28" s="8">
        <v>66.5</v>
      </c>
      <c r="AO28" s="8">
        <v>69.2</v>
      </c>
      <c r="AP28" s="8">
        <v>75.2</v>
      </c>
      <c r="AQ28" s="8">
        <v>90</v>
      </c>
      <c r="AR28" s="8">
        <v>98.5</v>
      </c>
      <c r="AS28" s="8">
        <v>108</v>
      </c>
      <c r="AT28" s="8">
        <v>101.6</v>
      </c>
      <c r="AU28" s="8">
        <v>104.6</v>
      </c>
      <c r="AV28" s="8">
        <v>106.5</v>
      </c>
      <c r="AW28" s="8">
        <v>117.5</v>
      </c>
      <c r="AX28" s="8">
        <v>114.6</v>
      </c>
      <c r="AY28" s="8">
        <v>117.7</v>
      </c>
      <c r="AZ28" s="8">
        <v>120.5</v>
      </c>
      <c r="BA28" s="8">
        <v>130.6</v>
      </c>
      <c r="BB28" s="8">
        <v>138.2</v>
      </c>
      <c r="BC28" s="8">
        <v>125.6</v>
      </c>
      <c r="BD28" s="8">
        <v>128.1</v>
      </c>
      <c r="BE28" s="8">
        <v>128.9</v>
      </c>
      <c r="BF28" s="8">
        <v>124.8</v>
      </c>
      <c r="BG28" s="8">
        <v>129.2</v>
      </c>
      <c r="BH28" s="8">
        <v>133.9</v>
      </c>
      <c r="BI28" s="8">
        <v>136</v>
      </c>
    </row>
    <row r="29" spans="1:61" ht="14.25">
      <c r="A29" s="8" t="s">
        <v>83</v>
      </c>
      <c r="B29" s="8" t="s">
        <v>273</v>
      </c>
      <c r="C29" s="8">
        <v>1.2</v>
      </c>
      <c r="D29" s="8">
        <v>1.5</v>
      </c>
      <c r="E29" s="8">
        <v>1.7</v>
      </c>
      <c r="F29" s="8">
        <v>2.1</v>
      </c>
      <c r="G29" s="8">
        <v>2.3</v>
      </c>
      <c r="H29" s="8">
        <v>2.3</v>
      </c>
      <c r="I29" s="8">
        <v>2.8</v>
      </c>
      <c r="J29" s="8">
        <v>3.6</v>
      </c>
      <c r="K29" s="8">
        <v>4.3</v>
      </c>
      <c r="L29" s="8">
        <v>4.3</v>
      </c>
      <c r="M29" s="8">
        <v>4.5</v>
      </c>
      <c r="N29" s="8">
        <v>4.8</v>
      </c>
      <c r="O29" s="8">
        <v>5.9</v>
      </c>
      <c r="P29" s="8">
        <v>6.7</v>
      </c>
      <c r="Q29" s="8">
        <v>7.2</v>
      </c>
      <c r="R29" s="8">
        <v>7</v>
      </c>
      <c r="S29" s="8">
        <v>7.6</v>
      </c>
      <c r="T29" s="8">
        <v>8.8</v>
      </c>
      <c r="U29" s="8">
        <v>9.6</v>
      </c>
      <c r="V29" s="8">
        <v>11.4</v>
      </c>
      <c r="W29" s="8">
        <v>12.4</v>
      </c>
      <c r="X29" s="8">
        <v>14.6</v>
      </c>
      <c r="Y29" s="8">
        <v>14</v>
      </c>
      <c r="Z29" s="8">
        <v>13.8</v>
      </c>
      <c r="AA29" s="8">
        <v>12.9</v>
      </c>
      <c r="AB29" s="8">
        <v>13.5</v>
      </c>
      <c r="AC29" s="8">
        <v>15.1</v>
      </c>
      <c r="AD29" s="8">
        <v>15.8</v>
      </c>
      <c r="AE29" s="8">
        <v>17.2</v>
      </c>
      <c r="AF29" s="8">
        <v>17.9</v>
      </c>
      <c r="AG29" s="8">
        <v>20.3</v>
      </c>
      <c r="AH29" s="8">
        <v>23.8</v>
      </c>
      <c r="AI29" s="8">
        <v>21.6</v>
      </c>
      <c r="AJ29" s="8">
        <v>24.2</v>
      </c>
      <c r="AK29" s="8">
        <v>21.6</v>
      </c>
      <c r="AL29" s="8">
        <v>21.9</v>
      </c>
      <c r="AM29" s="8">
        <v>23.6</v>
      </c>
      <c r="AN29" s="8">
        <v>24.6</v>
      </c>
      <c r="AO29" s="8">
        <v>25.5</v>
      </c>
      <c r="AP29" s="8">
        <v>25.5</v>
      </c>
      <c r="AQ29" s="8">
        <v>27.7</v>
      </c>
      <c r="AR29" s="8">
        <v>32</v>
      </c>
      <c r="AS29" s="8">
        <v>32.2</v>
      </c>
      <c r="AT29" s="8">
        <v>35.8</v>
      </c>
      <c r="AU29" s="8">
        <v>35.1</v>
      </c>
      <c r="AV29" s="8">
        <v>37.2</v>
      </c>
      <c r="AW29" s="8">
        <v>38.3</v>
      </c>
      <c r="AX29" s="8">
        <v>40.2</v>
      </c>
      <c r="AY29" s="8">
        <v>43</v>
      </c>
      <c r="AZ29" s="8">
        <v>46.6</v>
      </c>
      <c r="BA29" s="8">
        <v>55.7</v>
      </c>
      <c r="BB29" s="8">
        <v>52.7</v>
      </c>
      <c r="BC29" s="8">
        <v>50.5</v>
      </c>
      <c r="BD29" s="8">
        <v>52</v>
      </c>
      <c r="BE29" s="8">
        <v>54</v>
      </c>
      <c r="BF29" s="8">
        <v>52.7</v>
      </c>
      <c r="BG29" s="8">
        <v>52.2</v>
      </c>
      <c r="BH29" s="8">
        <v>53.7</v>
      </c>
      <c r="BI29" s="8">
        <v>56.5</v>
      </c>
    </row>
    <row r="30" spans="1:61" ht="14.25">
      <c r="A30" s="8" t="s">
        <v>84</v>
      </c>
      <c r="B30" s="8" t="s">
        <v>274</v>
      </c>
      <c r="C30" s="8">
        <v>4.6</v>
      </c>
      <c r="D30" s="8">
        <v>2.7</v>
      </c>
      <c r="E30" s="8">
        <v>2.8</v>
      </c>
      <c r="F30" s="8">
        <v>3.8</v>
      </c>
      <c r="G30" s="8">
        <v>3</v>
      </c>
      <c r="H30" s="8">
        <v>3.6</v>
      </c>
      <c r="I30" s="8">
        <v>3.6</v>
      </c>
      <c r="J30" s="8">
        <v>3.5</v>
      </c>
      <c r="K30" s="8">
        <v>3.9</v>
      </c>
      <c r="L30" s="8">
        <v>5.6</v>
      </c>
      <c r="M30" s="8">
        <v>6.8</v>
      </c>
      <c r="N30" s="8">
        <v>6.1</v>
      </c>
      <c r="O30" s="8">
        <v>5.7</v>
      </c>
      <c r="P30" s="8">
        <v>7</v>
      </c>
      <c r="Q30" s="8">
        <v>5.5</v>
      </c>
      <c r="R30" s="8">
        <v>3.2</v>
      </c>
      <c r="S30" s="8">
        <v>4.4</v>
      </c>
      <c r="T30" s="8">
        <v>4.3</v>
      </c>
      <c r="U30" s="8">
        <v>5.6</v>
      </c>
      <c r="V30" s="8">
        <v>7.4</v>
      </c>
      <c r="W30" s="8">
        <v>6.1</v>
      </c>
      <c r="X30" s="8">
        <v>8</v>
      </c>
      <c r="Y30" s="8">
        <v>8.8</v>
      </c>
      <c r="Z30" s="8">
        <v>12.7</v>
      </c>
      <c r="AA30" s="8">
        <v>20.3</v>
      </c>
      <c r="AB30" s="8">
        <v>15.9</v>
      </c>
      <c r="AC30" s="8">
        <v>19.3</v>
      </c>
      <c r="AD30" s="8">
        <v>28.1</v>
      </c>
      <c r="AE30" s="8">
        <v>27.6</v>
      </c>
      <c r="AF30" s="8">
        <v>18.1</v>
      </c>
      <c r="AG30" s="8">
        <v>19</v>
      </c>
      <c r="AH30" s="8">
        <v>16.9</v>
      </c>
      <c r="AI30" s="8">
        <v>17.7</v>
      </c>
      <c r="AJ30" s="8">
        <v>19.7</v>
      </c>
      <c r="AK30" s="8">
        <v>23.7</v>
      </c>
      <c r="AL30" s="8">
        <v>17.4</v>
      </c>
      <c r="AM30" s="8">
        <v>16.4</v>
      </c>
      <c r="AN30" s="8">
        <v>16.6</v>
      </c>
      <c r="AO30" s="8">
        <v>18.3</v>
      </c>
      <c r="AP30" s="8">
        <v>23</v>
      </c>
      <c r="AQ30" s="8">
        <v>34</v>
      </c>
      <c r="AR30" s="8">
        <v>36.5</v>
      </c>
      <c r="AS30" s="8">
        <v>37</v>
      </c>
      <c r="AT30" s="8">
        <v>27.8</v>
      </c>
      <c r="AU30" s="8">
        <v>31</v>
      </c>
      <c r="AV30" s="8">
        <v>27.2</v>
      </c>
      <c r="AW30" s="8">
        <v>38.4</v>
      </c>
      <c r="AX30" s="8">
        <v>32.1</v>
      </c>
      <c r="AY30" s="8">
        <v>27</v>
      </c>
      <c r="AZ30" s="8">
        <v>27.5</v>
      </c>
      <c r="BA30" s="8">
        <v>26.6</v>
      </c>
      <c r="BB30" s="8">
        <v>30.4</v>
      </c>
      <c r="BC30" s="8">
        <v>25.7</v>
      </c>
      <c r="BD30" s="8">
        <v>25.7</v>
      </c>
      <c r="BE30" s="8">
        <v>25.6</v>
      </c>
      <c r="BF30" s="8">
        <v>24.5</v>
      </c>
      <c r="BG30" s="8">
        <v>26</v>
      </c>
      <c r="BH30" s="8">
        <v>26.9</v>
      </c>
      <c r="BI30" s="8">
        <v>26</v>
      </c>
    </row>
    <row r="31" spans="1:61" ht="14.25">
      <c r="A31" s="8" t="s">
        <v>85</v>
      </c>
      <c r="B31" s="8" t="s">
        <v>275</v>
      </c>
      <c r="C31" s="8">
        <v>0.4</v>
      </c>
      <c r="D31" s="8">
        <v>0.3</v>
      </c>
      <c r="E31" s="8">
        <v>0.4</v>
      </c>
      <c r="F31" s="8">
        <v>0.4</v>
      </c>
      <c r="G31" s="8">
        <v>0.2</v>
      </c>
      <c r="H31" s="8">
        <v>0.3</v>
      </c>
      <c r="I31" s="8">
        <v>0.2</v>
      </c>
      <c r="J31" s="8">
        <v>0.2</v>
      </c>
      <c r="K31" s="8">
        <v>0.4</v>
      </c>
      <c r="L31" s="8">
        <v>0.3</v>
      </c>
      <c r="M31" s="8">
        <v>0.5</v>
      </c>
      <c r="N31" s="8">
        <v>0.5</v>
      </c>
      <c r="O31" s="8">
        <v>0.6</v>
      </c>
      <c r="P31" s="8">
        <v>0.7</v>
      </c>
      <c r="Q31" s="8">
        <v>0.7</v>
      </c>
      <c r="R31" s="8">
        <v>1.4</v>
      </c>
      <c r="S31" s="8">
        <v>2.3</v>
      </c>
      <c r="T31" s="8">
        <v>2.7</v>
      </c>
      <c r="U31" s="8">
        <v>3.7</v>
      </c>
      <c r="V31" s="8">
        <v>5.2</v>
      </c>
      <c r="W31" s="8">
        <v>4.5</v>
      </c>
      <c r="X31" s="8">
        <v>4.5</v>
      </c>
      <c r="Y31" s="8">
        <v>8.7</v>
      </c>
      <c r="Z31" s="8">
        <v>6.1</v>
      </c>
      <c r="AA31" s="8">
        <v>6.8</v>
      </c>
      <c r="AB31" s="8">
        <v>6.8</v>
      </c>
      <c r="AC31" s="8">
        <v>6.2</v>
      </c>
      <c r="AD31" s="8">
        <v>5.2</v>
      </c>
      <c r="AE31" s="8">
        <v>5.5</v>
      </c>
      <c r="AF31" s="8">
        <v>5.5</v>
      </c>
      <c r="AG31" s="8">
        <v>4.8</v>
      </c>
      <c r="AH31" s="8">
        <v>5</v>
      </c>
      <c r="AI31" s="8">
        <v>4.7</v>
      </c>
      <c r="AJ31" s="8">
        <v>5.7</v>
      </c>
      <c r="AK31" s="8">
        <v>9.9</v>
      </c>
      <c r="AL31" s="8">
        <v>9.9</v>
      </c>
      <c r="AM31" s="8">
        <v>11.2</v>
      </c>
      <c r="AN31" s="8">
        <v>9.1</v>
      </c>
      <c r="AO31" s="8">
        <v>8.7</v>
      </c>
      <c r="AP31" s="8">
        <v>7.2</v>
      </c>
      <c r="AQ31" s="8">
        <v>8.6</v>
      </c>
      <c r="AR31" s="8">
        <v>7.5</v>
      </c>
      <c r="AS31" s="8">
        <v>14.8</v>
      </c>
      <c r="AT31" s="8">
        <v>11.3</v>
      </c>
      <c r="AU31" s="8">
        <v>12.9</v>
      </c>
      <c r="AV31" s="8">
        <v>14</v>
      </c>
      <c r="AW31" s="8">
        <v>12</v>
      </c>
      <c r="AX31" s="8">
        <v>12.9</v>
      </c>
      <c r="AY31" s="8">
        <v>12.9</v>
      </c>
      <c r="AZ31" s="8">
        <v>12.6</v>
      </c>
      <c r="BA31" s="8">
        <v>14.2</v>
      </c>
      <c r="BB31" s="8">
        <v>18.7</v>
      </c>
      <c r="BC31" s="8">
        <v>13.7</v>
      </c>
      <c r="BD31" s="8">
        <v>14.5</v>
      </c>
      <c r="BE31" s="8">
        <v>14.3</v>
      </c>
      <c r="BF31" s="8">
        <v>13.5</v>
      </c>
      <c r="BG31" s="8">
        <v>15</v>
      </c>
      <c r="BH31" s="8">
        <v>14.5</v>
      </c>
      <c r="BI31" s="8">
        <v>13.8</v>
      </c>
    </row>
    <row r="32" spans="1:61" ht="14.25">
      <c r="A32" s="8" t="s">
        <v>86</v>
      </c>
      <c r="B32" s="8" t="s">
        <v>276</v>
      </c>
      <c r="C32" s="8">
        <v>0.6</v>
      </c>
      <c r="D32" s="8">
        <v>0.5</v>
      </c>
      <c r="E32" s="8">
        <v>0.5</v>
      </c>
      <c r="F32" s="8">
        <v>0.4</v>
      </c>
      <c r="G32" s="8">
        <v>0.3</v>
      </c>
      <c r="H32" s="8">
        <v>0.5</v>
      </c>
      <c r="I32" s="8">
        <v>0.5</v>
      </c>
      <c r="J32" s="8">
        <v>0.7</v>
      </c>
      <c r="K32" s="8">
        <v>1.1</v>
      </c>
      <c r="L32" s="8">
        <v>1</v>
      </c>
      <c r="M32" s="8">
        <v>1.4</v>
      </c>
      <c r="N32" s="8">
        <v>1.9</v>
      </c>
      <c r="O32" s="8">
        <v>2.1</v>
      </c>
      <c r="P32" s="8">
        <v>2.4</v>
      </c>
      <c r="Q32" s="8">
        <v>2.4</v>
      </c>
      <c r="R32" s="8">
        <v>2.8</v>
      </c>
      <c r="S32" s="8">
        <v>3.5</v>
      </c>
      <c r="T32" s="8">
        <v>3.4</v>
      </c>
      <c r="U32" s="8">
        <v>3.7</v>
      </c>
      <c r="V32" s="8">
        <v>4</v>
      </c>
      <c r="W32" s="8">
        <v>5.2</v>
      </c>
      <c r="X32" s="8">
        <v>5.7</v>
      </c>
      <c r="Y32" s="8">
        <v>7</v>
      </c>
      <c r="Z32" s="8">
        <v>7.5</v>
      </c>
      <c r="AA32" s="8">
        <v>8.6</v>
      </c>
      <c r="AB32" s="8">
        <v>8.7</v>
      </c>
      <c r="AC32" s="8">
        <v>9.5</v>
      </c>
      <c r="AD32" s="8">
        <v>9.5</v>
      </c>
      <c r="AE32" s="8">
        <v>9.8</v>
      </c>
      <c r="AF32" s="8">
        <v>10.5</v>
      </c>
      <c r="AG32" s="8">
        <v>10.8</v>
      </c>
      <c r="AH32" s="8">
        <v>11.6</v>
      </c>
      <c r="AI32" s="8">
        <v>12.9</v>
      </c>
      <c r="AJ32" s="8">
        <v>13.4</v>
      </c>
      <c r="AK32" s="8">
        <v>12.5</v>
      </c>
      <c r="AL32" s="8">
        <v>15.9</v>
      </c>
      <c r="AM32" s="8">
        <v>15.6</v>
      </c>
      <c r="AN32" s="8">
        <v>16.3</v>
      </c>
      <c r="AO32" s="8">
        <v>16.5</v>
      </c>
      <c r="AP32" s="8">
        <v>19.5</v>
      </c>
      <c r="AQ32" s="8">
        <v>19.7</v>
      </c>
      <c r="AR32" s="8">
        <v>22.4</v>
      </c>
      <c r="AS32" s="8">
        <v>24</v>
      </c>
      <c r="AT32" s="8">
        <v>26.7</v>
      </c>
      <c r="AU32" s="8">
        <v>25.4</v>
      </c>
      <c r="AV32" s="8">
        <v>27.7</v>
      </c>
      <c r="AW32" s="8">
        <v>28.5</v>
      </c>
      <c r="AX32" s="8">
        <v>29.4</v>
      </c>
      <c r="AY32" s="8">
        <v>34.9</v>
      </c>
      <c r="AZ32" s="8">
        <v>33.8</v>
      </c>
      <c r="BA32" s="8">
        <v>34.2</v>
      </c>
      <c r="BB32" s="8">
        <v>36.6</v>
      </c>
      <c r="BC32" s="8">
        <v>35.8</v>
      </c>
      <c r="BD32" s="8">
        <v>36.2</v>
      </c>
      <c r="BE32" s="8">
        <v>35.6</v>
      </c>
      <c r="BF32" s="8">
        <v>34.6</v>
      </c>
      <c r="BG32" s="8">
        <v>36.5</v>
      </c>
      <c r="BH32" s="8">
        <v>39.4</v>
      </c>
      <c r="BI32" s="8">
        <v>40.4</v>
      </c>
    </row>
    <row r="33" spans="1:61" ht="14.25">
      <c r="A33" s="8" t="s">
        <v>87</v>
      </c>
      <c r="B33" s="8" t="s">
        <v>277</v>
      </c>
      <c r="C33" s="8">
        <v>0</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-0.1</v>
      </c>
      <c r="AB33" s="8">
        <v>0</v>
      </c>
      <c r="AC33" s="8">
        <v>-0.6</v>
      </c>
      <c r="AD33" s="8">
        <v>-0.3</v>
      </c>
      <c r="AE33" s="8">
        <v>0.1</v>
      </c>
      <c r="AF33" s="8">
        <v>-0.5</v>
      </c>
      <c r="AG33" s="8">
        <v>-0.5</v>
      </c>
      <c r="AH33" s="8">
        <v>-0.7</v>
      </c>
      <c r="AI33" s="8">
        <v>-0.5</v>
      </c>
      <c r="AJ33" s="8">
        <v>-0.3</v>
      </c>
      <c r="AK33" s="8">
        <v>0</v>
      </c>
      <c r="AL33" s="8">
        <v>0</v>
      </c>
      <c r="AM33" s="8">
        <v>0</v>
      </c>
      <c r="AN33" s="8">
        <v>0</v>
      </c>
      <c r="AO33" s="8">
        <v>0</v>
      </c>
      <c r="AP33" s="8">
        <v>0</v>
      </c>
      <c r="AQ33" s="8">
        <v>0</v>
      </c>
      <c r="AR33" s="8">
        <v>0</v>
      </c>
      <c r="AS33" s="8">
        <v>0</v>
      </c>
      <c r="AT33" s="8">
        <v>0</v>
      </c>
      <c r="AU33" s="8">
        <v>0</v>
      </c>
      <c r="AV33" s="8">
        <v>0</v>
      </c>
      <c r="AW33" s="8">
        <v>0</v>
      </c>
      <c r="AX33" s="8">
        <v>0</v>
      </c>
      <c r="AY33" s="8">
        <v>0</v>
      </c>
      <c r="AZ33" s="8">
        <v>-0.1</v>
      </c>
      <c r="BA33" s="8">
        <v>-0.1</v>
      </c>
      <c r="BB33" s="8">
        <v>-0.1</v>
      </c>
      <c r="BC33" s="8">
        <v>-0.1</v>
      </c>
      <c r="BD33" s="8">
        <v>-0.1</v>
      </c>
      <c r="BE33" s="8">
        <v>0</v>
      </c>
      <c r="BF33" s="8">
        <v>0</v>
      </c>
      <c r="BG33" s="8">
        <v>0</v>
      </c>
      <c r="BH33" s="8">
        <v>0</v>
      </c>
      <c r="BI33" s="8">
        <v>-0.1</v>
      </c>
    </row>
    <row r="34" spans="1:61" ht="14.25">
      <c r="A34" s="8" t="s">
        <v>88</v>
      </c>
      <c r="B34" s="8" t="s">
        <v>313</v>
      </c>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-0.1</v>
      </c>
      <c r="AL34" s="8">
        <v>-0.1</v>
      </c>
      <c r="AM34" s="8">
        <v>0</v>
      </c>
      <c r="AN34" s="8">
        <v>0</v>
      </c>
      <c r="AO34" s="8">
        <v>0</v>
      </c>
      <c r="AP34" s="8">
        <v>0</v>
      </c>
      <c r="AQ34" s="8">
        <v>0.1</v>
      </c>
      <c r="AR34" s="8">
        <v>0</v>
      </c>
      <c r="AS34" s="8">
        <v>0</v>
      </c>
      <c r="AT34" s="8">
        <v>0</v>
      </c>
      <c r="AU34" s="8">
        <v>0.2</v>
      </c>
      <c r="AV34" s="8">
        <v>0.3</v>
      </c>
      <c r="AW34" s="8">
        <v>0.3</v>
      </c>
      <c r="AX34" s="8">
        <v>0.1</v>
      </c>
      <c r="AY34" s="8">
        <v>-0.1</v>
      </c>
      <c r="AZ34" s="8">
        <v>0</v>
      </c>
      <c r="BA34" s="8">
        <v>-0.1</v>
      </c>
      <c r="BB34" s="8">
        <v>-0.1</v>
      </c>
      <c r="BC34" s="8">
        <v>-0.1</v>
      </c>
      <c r="BD34" s="8">
        <v>-0.3</v>
      </c>
      <c r="BE34" s="8">
        <v>-0.6</v>
      </c>
      <c r="BF34" s="8">
        <v>-0.6</v>
      </c>
      <c r="BG34" s="8">
        <v>-0.6</v>
      </c>
      <c r="BH34" s="8">
        <v>-0.6</v>
      </c>
      <c r="BI34" s="8">
        <v>-0.7</v>
      </c>
    </row>
    <row r="35" spans="1:61" ht="14.25">
      <c r="A35" s="8" t="s">
        <v>89</v>
      </c>
      <c r="B35" s="2" t="s">
        <v>90</v>
      </c>
      <c r="C35" s="8">
        <v>0.7</v>
      </c>
      <c r="D35" s="8">
        <v>0.8</v>
      </c>
      <c r="E35" s="8">
        <v>0.8</v>
      </c>
      <c r="F35" s="8">
        <v>0.9</v>
      </c>
      <c r="G35" s="8">
        <v>1</v>
      </c>
      <c r="H35" s="8">
        <v>1.1</v>
      </c>
      <c r="I35" s="8">
        <v>1.1</v>
      </c>
      <c r="J35" s="8">
        <v>1.2</v>
      </c>
      <c r="K35" s="8">
        <v>1.3</v>
      </c>
      <c r="L35" s="8">
        <v>1.4</v>
      </c>
      <c r="M35" s="8">
        <v>1.6</v>
      </c>
      <c r="N35" s="8">
        <v>2</v>
      </c>
      <c r="O35" s="8">
        <v>2.7</v>
      </c>
      <c r="P35" s="8">
        <v>3.2</v>
      </c>
      <c r="Q35" s="8">
        <v>3.6</v>
      </c>
      <c r="R35" s="8">
        <v>4.2</v>
      </c>
      <c r="S35" s="8">
        <v>4.7</v>
      </c>
      <c r="T35" s="8">
        <v>5.1</v>
      </c>
      <c r="U35" s="8">
        <v>5.6</v>
      </c>
      <c r="V35" s="8">
        <v>6.5</v>
      </c>
      <c r="W35" s="8">
        <v>7.5</v>
      </c>
      <c r="X35" s="8">
        <v>8.7</v>
      </c>
      <c r="Y35" s="8">
        <v>10.2</v>
      </c>
      <c r="Z35" s="8">
        <v>12.1</v>
      </c>
      <c r="AA35" s="8">
        <v>13</v>
      </c>
      <c r="AB35" s="8">
        <v>13.7</v>
      </c>
      <c r="AC35" s="8">
        <v>15.1</v>
      </c>
      <c r="AD35" s="8">
        <v>15.6</v>
      </c>
      <c r="AE35" s="8">
        <v>16</v>
      </c>
      <c r="AF35" s="8">
        <v>17.7</v>
      </c>
      <c r="AG35" s="8">
        <v>19.5</v>
      </c>
      <c r="AH35" s="8">
        <v>21.4</v>
      </c>
      <c r="AI35" s="8">
        <v>23.4</v>
      </c>
      <c r="AJ35" s="8">
        <v>25.1</v>
      </c>
      <c r="AK35" s="8">
        <v>27.7</v>
      </c>
      <c r="AL35" s="8">
        <v>28.5</v>
      </c>
      <c r="AM35" s="8">
        <v>30.9</v>
      </c>
      <c r="AN35" s="8">
        <v>32</v>
      </c>
      <c r="AO35" s="8">
        <v>31</v>
      </c>
      <c r="AP35" s="8">
        <v>30.1</v>
      </c>
      <c r="AQ35" s="8">
        <v>30.2</v>
      </c>
      <c r="AR35" s="8">
        <v>27.9</v>
      </c>
      <c r="AS35" s="8">
        <v>30.2</v>
      </c>
      <c r="AT35" s="8">
        <v>34.6</v>
      </c>
      <c r="AU35" s="8">
        <v>37.1</v>
      </c>
      <c r="AV35" s="8">
        <v>38.8</v>
      </c>
      <c r="AW35" s="8">
        <v>43.3</v>
      </c>
      <c r="AX35" s="8">
        <v>41.6</v>
      </c>
      <c r="AY35" s="8">
        <v>48.4</v>
      </c>
      <c r="AZ35" s="8">
        <v>44.7</v>
      </c>
      <c r="BA35" s="8">
        <v>46.1</v>
      </c>
      <c r="BB35" s="8">
        <v>46.2</v>
      </c>
      <c r="BC35" s="8">
        <v>47.1</v>
      </c>
      <c r="BD35" s="8">
        <v>46.2</v>
      </c>
      <c r="BE35" s="8">
        <v>46.1</v>
      </c>
      <c r="BF35" s="8">
        <v>45.9</v>
      </c>
      <c r="BG35" s="8">
        <v>47.6</v>
      </c>
      <c r="BH35" s="8">
        <v>50.2</v>
      </c>
      <c r="BI35" s="8">
        <v>49.8</v>
      </c>
    </row>
    <row r="36" spans="1:61" ht="14.25">
      <c r="A36" s="8" t="s">
        <v>91</v>
      </c>
      <c r="B36" s="2" t="s">
        <v>92</v>
      </c>
      <c r="C36" s="8">
        <v>5.2</v>
      </c>
      <c r="D36" s="8">
        <v>5.5</v>
      </c>
      <c r="E36" s="8">
        <v>6.3</v>
      </c>
      <c r="F36" s="8">
        <v>6.5</v>
      </c>
      <c r="G36" s="8">
        <v>7</v>
      </c>
      <c r="H36" s="8">
        <v>7.3</v>
      </c>
      <c r="I36" s="8">
        <v>7.8</v>
      </c>
      <c r="J36" s="8">
        <v>10</v>
      </c>
      <c r="K36" s="8">
        <v>15.1</v>
      </c>
      <c r="L36" s="8">
        <v>18.5</v>
      </c>
      <c r="M36" s="8">
        <v>21</v>
      </c>
      <c r="N36" s="8">
        <v>24.1</v>
      </c>
      <c r="O36" s="8">
        <v>27.5</v>
      </c>
      <c r="P36" s="8">
        <v>31.3</v>
      </c>
      <c r="Q36" s="8">
        <v>35.9</v>
      </c>
      <c r="R36" s="8">
        <v>42.1</v>
      </c>
      <c r="S36" s="8">
        <v>50</v>
      </c>
      <c r="T36" s="8">
        <v>55.3</v>
      </c>
      <c r="U36" s="8">
        <v>62.2</v>
      </c>
      <c r="V36" s="8">
        <v>70</v>
      </c>
      <c r="W36" s="8">
        <v>78.3</v>
      </c>
      <c r="X36" s="8">
        <v>91.6</v>
      </c>
      <c r="Y36" s="8">
        <v>105.4</v>
      </c>
      <c r="Z36" s="8">
        <v>117</v>
      </c>
      <c r="AA36" s="8">
        <v>129.3</v>
      </c>
      <c r="AB36" s="8">
        <v>142.2</v>
      </c>
      <c r="AC36" s="8">
        <v>153.5</v>
      </c>
      <c r="AD36" s="8">
        <v>164.8</v>
      </c>
      <c r="AE36" s="8">
        <v>178.2</v>
      </c>
      <c r="AF36" s="8">
        <v>192.9</v>
      </c>
      <c r="AG36" s="8">
        <v>216.9</v>
      </c>
      <c r="AH36" s="8">
        <v>244.7</v>
      </c>
      <c r="AI36" s="8">
        <v>281.6</v>
      </c>
      <c r="AJ36" s="8">
        <v>318.6</v>
      </c>
      <c r="AK36" s="8">
        <v>346.7</v>
      </c>
      <c r="AL36" s="8">
        <v>373.3</v>
      </c>
      <c r="AM36" s="8">
        <v>402.4</v>
      </c>
      <c r="AN36" s="8">
        <v>427.6</v>
      </c>
      <c r="AO36" s="8">
        <v>445.9</v>
      </c>
      <c r="AP36" s="8">
        <v>451.9</v>
      </c>
      <c r="AQ36" s="8">
        <v>471.6</v>
      </c>
      <c r="AR36" s="8">
        <v>501.5</v>
      </c>
      <c r="AS36" s="8">
        <v>564.1</v>
      </c>
      <c r="AT36" s="8">
        <v>614</v>
      </c>
      <c r="AU36" s="8">
        <v>654.2</v>
      </c>
      <c r="AV36" s="8">
        <v>713.6</v>
      </c>
      <c r="AW36" s="8">
        <v>768</v>
      </c>
      <c r="AX36" s="8">
        <v>835.2</v>
      </c>
      <c r="AY36" s="8">
        <v>904.5</v>
      </c>
      <c r="AZ36" s="8">
        <v>969.7</v>
      </c>
      <c r="BA36" s="8">
        <v>1042.5</v>
      </c>
      <c r="BB36" s="8">
        <v>1097.7</v>
      </c>
      <c r="BC36" s="8">
        <v>1138.1</v>
      </c>
      <c r="BD36" s="8">
        <v>1170.3</v>
      </c>
      <c r="BE36" s="8">
        <v>1215.9</v>
      </c>
      <c r="BF36" s="8">
        <v>1316.7</v>
      </c>
      <c r="BG36" s="8">
        <v>1411.2</v>
      </c>
      <c r="BH36" s="8">
        <v>1473.6</v>
      </c>
      <c r="BI36" s="8">
        <v>1532.3</v>
      </c>
    </row>
    <row r="37" spans="1:61" ht="14.25">
      <c r="A37" s="8" t="s">
        <v>93</v>
      </c>
      <c r="B37" s="2" t="s">
        <v>94</v>
      </c>
      <c r="C37" s="8">
        <v>0.7</v>
      </c>
      <c r="D37" s="8">
        <v>0.7</v>
      </c>
      <c r="E37" s="8">
        <v>0.8</v>
      </c>
      <c r="F37" s="8">
        <v>0.9</v>
      </c>
      <c r="G37" s="8">
        <v>0.9</v>
      </c>
      <c r="H37" s="8">
        <v>1</v>
      </c>
      <c r="I37" s="8">
        <v>1.1</v>
      </c>
      <c r="J37" s="8">
        <v>1.2</v>
      </c>
      <c r="K37" s="8">
        <v>1.3</v>
      </c>
      <c r="L37" s="8">
        <v>1.5</v>
      </c>
      <c r="M37" s="8">
        <v>1.7</v>
      </c>
      <c r="N37" s="8">
        <v>1.9</v>
      </c>
      <c r="O37" s="8">
        <v>2.1</v>
      </c>
      <c r="P37" s="8">
        <v>2.4</v>
      </c>
      <c r="Q37" s="8">
        <v>2.6</v>
      </c>
      <c r="R37" s="8">
        <v>3.1</v>
      </c>
      <c r="S37" s="8">
        <v>3.5</v>
      </c>
      <c r="T37" s="8">
        <v>3.8</v>
      </c>
      <c r="U37" s="8">
        <v>4</v>
      </c>
      <c r="V37" s="8">
        <v>4.6</v>
      </c>
      <c r="W37" s="8">
        <v>4.9</v>
      </c>
      <c r="X37" s="8">
        <v>5.4</v>
      </c>
      <c r="Y37" s="8">
        <v>6</v>
      </c>
      <c r="Z37" s="8">
        <v>6.3</v>
      </c>
      <c r="AA37" s="8">
        <v>6.6</v>
      </c>
      <c r="AB37" s="8">
        <v>7.7</v>
      </c>
      <c r="AC37" s="8">
        <v>8.1</v>
      </c>
      <c r="AD37" s="8">
        <v>8.7</v>
      </c>
      <c r="AE37" s="8">
        <v>8.9</v>
      </c>
      <c r="AF37" s="8">
        <v>9.6</v>
      </c>
      <c r="AG37" s="8">
        <v>10.6</v>
      </c>
      <c r="AH37" s="8">
        <v>11.7</v>
      </c>
      <c r="AI37" s="8">
        <v>12.6</v>
      </c>
      <c r="AJ37" s="8">
        <v>13.5</v>
      </c>
      <c r="AK37" s="8">
        <v>13.9</v>
      </c>
      <c r="AL37" s="8">
        <v>14.8</v>
      </c>
      <c r="AM37" s="8">
        <v>15.5</v>
      </c>
      <c r="AN37" s="8">
        <v>15.9</v>
      </c>
      <c r="AO37" s="8">
        <v>16.6</v>
      </c>
      <c r="AP37" s="8">
        <v>17.5</v>
      </c>
      <c r="AQ37" s="8">
        <v>18.4</v>
      </c>
      <c r="AR37" s="8">
        <v>20.3</v>
      </c>
      <c r="AS37" s="8">
        <v>22.2</v>
      </c>
      <c r="AT37" s="8">
        <v>24.4</v>
      </c>
      <c r="AU37" s="8">
        <v>24.8</v>
      </c>
      <c r="AV37" s="8">
        <v>26.1</v>
      </c>
      <c r="AW37" s="8">
        <v>27.7</v>
      </c>
      <c r="AX37" s="8">
        <v>29.6</v>
      </c>
      <c r="AY37" s="8">
        <v>31.4</v>
      </c>
      <c r="AZ37" s="8">
        <v>33.2</v>
      </c>
      <c r="BA37" s="8">
        <v>33.6</v>
      </c>
      <c r="BB37" s="8">
        <v>33.8</v>
      </c>
      <c r="BC37" s="8">
        <v>32.7</v>
      </c>
      <c r="BD37" s="8">
        <v>32.6</v>
      </c>
      <c r="BE37" s="8">
        <v>33.9</v>
      </c>
      <c r="BF37" s="8">
        <v>35.1</v>
      </c>
      <c r="BG37" s="8">
        <v>36</v>
      </c>
      <c r="BH37" s="8">
        <v>37.4</v>
      </c>
      <c r="BI37" s="8">
        <v>39.1</v>
      </c>
    </row>
    <row r="38" spans="1:61" ht="14.25">
      <c r="A38" s="8" t="s">
        <v>95</v>
      </c>
      <c r="B38" s="2" t="s">
        <v>96</v>
      </c>
      <c r="C38" s="8">
        <v>14.5</v>
      </c>
      <c r="D38" s="8">
        <v>15.9</v>
      </c>
      <c r="E38" s="8">
        <v>17.3</v>
      </c>
      <c r="F38" s="8">
        <v>18.6</v>
      </c>
      <c r="G38" s="8">
        <v>20.3</v>
      </c>
      <c r="H38" s="8">
        <v>22.3</v>
      </c>
      <c r="I38" s="8">
        <v>24.8</v>
      </c>
      <c r="J38" s="8">
        <v>28.5</v>
      </c>
      <c r="K38" s="8">
        <v>32.3</v>
      </c>
      <c r="L38" s="8">
        <v>36.4</v>
      </c>
      <c r="M38" s="8">
        <v>41.6</v>
      </c>
      <c r="N38" s="8">
        <v>48.5</v>
      </c>
      <c r="O38" s="8">
        <v>55.5</v>
      </c>
      <c r="P38" s="8">
        <v>61.9</v>
      </c>
      <c r="Q38" s="8">
        <v>67.4</v>
      </c>
      <c r="R38" s="8">
        <v>75.4</v>
      </c>
      <c r="S38" s="8">
        <v>88.4</v>
      </c>
      <c r="T38" s="8">
        <v>95</v>
      </c>
      <c r="U38" s="8">
        <v>101.5</v>
      </c>
      <c r="V38" s="8">
        <v>108.6</v>
      </c>
      <c r="W38" s="8">
        <v>119</v>
      </c>
      <c r="X38" s="8">
        <v>129.8</v>
      </c>
      <c r="Y38" s="8">
        <v>141.8</v>
      </c>
      <c r="Z38" s="8">
        <v>151.2</v>
      </c>
      <c r="AA38" s="8">
        <v>160.5</v>
      </c>
      <c r="AB38" s="8">
        <v>172.7</v>
      </c>
      <c r="AC38" s="8">
        <v>186.9</v>
      </c>
      <c r="AD38" s="8">
        <v>201.1</v>
      </c>
      <c r="AE38" s="8">
        <v>215.4</v>
      </c>
      <c r="AF38" s="8">
        <v>231</v>
      </c>
      <c r="AG38" s="8">
        <v>253.1</v>
      </c>
      <c r="AH38" s="8">
        <v>274.9</v>
      </c>
      <c r="AI38" s="8">
        <v>291.2</v>
      </c>
      <c r="AJ38" s="8">
        <v>308.5</v>
      </c>
      <c r="AK38" s="8">
        <v>326</v>
      </c>
      <c r="AL38" s="8">
        <v>342.3</v>
      </c>
      <c r="AM38" s="8">
        <v>362.4</v>
      </c>
      <c r="AN38" s="8">
        <v>378.5</v>
      </c>
      <c r="AO38" s="8">
        <v>398.3</v>
      </c>
      <c r="AP38" s="8">
        <v>424.3</v>
      </c>
      <c r="AQ38" s="8">
        <v>452.6</v>
      </c>
      <c r="AR38" s="8">
        <v>487.9</v>
      </c>
      <c r="AS38" s="8">
        <v>525.8</v>
      </c>
      <c r="AT38" s="8">
        <v>545.1</v>
      </c>
      <c r="AU38" s="8">
        <v>565.6</v>
      </c>
      <c r="AV38" s="8">
        <v>597</v>
      </c>
      <c r="AW38" s="8">
        <v>627.4</v>
      </c>
      <c r="AX38" s="8">
        <v>663.1</v>
      </c>
      <c r="AY38" s="8">
        <v>708.1</v>
      </c>
      <c r="AZ38" s="8">
        <v>749.5</v>
      </c>
      <c r="BA38" s="8">
        <v>777.3</v>
      </c>
      <c r="BB38" s="8">
        <v>813.2</v>
      </c>
      <c r="BC38" s="8">
        <v>821.7</v>
      </c>
      <c r="BD38" s="8">
        <v>828.5</v>
      </c>
      <c r="BE38" s="8">
        <v>860.9</v>
      </c>
      <c r="BF38" s="8">
        <v>883.5</v>
      </c>
      <c r="BG38" s="8">
        <v>908.6</v>
      </c>
      <c r="BH38" s="8">
        <v>928.5</v>
      </c>
      <c r="BI38" s="8">
        <v>952.4</v>
      </c>
    </row>
    <row r="39" spans="1:61" ht="14.25">
      <c r="A39" s="8" t="s">
        <v>97</v>
      </c>
      <c r="B39" s="8" t="s">
        <v>279</v>
      </c>
      <c r="C39" s="8">
        <v>11.8</v>
      </c>
      <c r="D39" s="8">
        <v>13.2</v>
      </c>
      <c r="E39" s="8">
        <v>14.5</v>
      </c>
      <c r="F39" s="8">
        <v>15.6</v>
      </c>
      <c r="G39" s="8">
        <v>17</v>
      </c>
      <c r="H39" s="8">
        <v>18.7</v>
      </c>
      <c r="I39" s="8">
        <v>20.7</v>
      </c>
      <c r="J39" s="8">
        <v>23.3</v>
      </c>
      <c r="K39" s="8">
        <v>25.6</v>
      </c>
      <c r="L39" s="8">
        <v>28.5</v>
      </c>
      <c r="M39" s="8">
        <v>32.2</v>
      </c>
      <c r="N39" s="8">
        <v>36.8</v>
      </c>
      <c r="O39" s="8">
        <v>41.6</v>
      </c>
      <c r="P39" s="8">
        <v>46</v>
      </c>
      <c r="Q39" s="8">
        <v>49.9</v>
      </c>
      <c r="R39" s="8">
        <v>55.1</v>
      </c>
      <c r="S39" s="8">
        <v>62.6</v>
      </c>
      <c r="T39" s="8">
        <v>68</v>
      </c>
      <c r="U39" s="8">
        <v>73.4</v>
      </c>
      <c r="V39" s="8">
        <v>78.8</v>
      </c>
      <c r="W39" s="8">
        <v>87</v>
      </c>
      <c r="X39" s="8">
        <v>94.4</v>
      </c>
      <c r="Y39" s="8">
        <v>101.9</v>
      </c>
      <c r="Z39" s="8">
        <v>109.5</v>
      </c>
      <c r="AA39" s="8">
        <v>116.8</v>
      </c>
      <c r="AB39" s="8">
        <v>127.3</v>
      </c>
      <c r="AC39" s="8">
        <v>137.6</v>
      </c>
      <c r="AD39" s="8">
        <v>149.9</v>
      </c>
      <c r="AE39" s="8">
        <v>162.3</v>
      </c>
      <c r="AF39" s="8">
        <v>174</v>
      </c>
      <c r="AG39" s="8">
        <v>189</v>
      </c>
      <c r="AH39" s="8">
        <v>205.9</v>
      </c>
      <c r="AI39" s="8">
        <v>219.1</v>
      </c>
      <c r="AJ39" s="8">
        <v>232.7</v>
      </c>
      <c r="AK39" s="8">
        <v>241.5</v>
      </c>
      <c r="AL39" s="8">
        <v>252.6</v>
      </c>
      <c r="AM39" s="8">
        <v>268</v>
      </c>
      <c r="AN39" s="8">
        <v>281.7</v>
      </c>
      <c r="AO39" s="8">
        <v>297.2</v>
      </c>
      <c r="AP39" s="8">
        <v>316.1</v>
      </c>
      <c r="AQ39" s="8">
        <v>338.2</v>
      </c>
      <c r="AR39" s="8">
        <v>364.6</v>
      </c>
      <c r="AS39" s="8">
        <v>388.2</v>
      </c>
      <c r="AT39" s="8">
        <v>408.2</v>
      </c>
      <c r="AU39" s="8">
        <v>430.1</v>
      </c>
      <c r="AV39" s="8">
        <v>452.2</v>
      </c>
      <c r="AW39" s="8">
        <v>474.7</v>
      </c>
      <c r="AX39" s="8">
        <v>502.2</v>
      </c>
      <c r="AY39" s="8">
        <v>530.7</v>
      </c>
      <c r="AZ39" s="8">
        <v>555.4</v>
      </c>
      <c r="BA39" s="8">
        <v>565.9</v>
      </c>
      <c r="BB39" s="8">
        <v>572.5</v>
      </c>
      <c r="BC39" s="8">
        <v>569.3</v>
      </c>
      <c r="BD39" s="8">
        <v>570.4</v>
      </c>
      <c r="BE39" s="8">
        <v>593.1</v>
      </c>
      <c r="BF39" s="8">
        <v>608.3</v>
      </c>
      <c r="BG39" s="8">
        <v>627.7</v>
      </c>
      <c r="BH39" s="8">
        <v>643.2</v>
      </c>
      <c r="BI39" s="8">
        <v>660.5</v>
      </c>
    </row>
    <row r="40" spans="1:61" ht="14.25">
      <c r="A40" s="8" t="s">
        <v>98</v>
      </c>
      <c r="B40" s="8" t="s">
        <v>280</v>
      </c>
      <c r="C40" s="8">
        <v>1.5</v>
      </c>
      <c r="D40" s="8">
        <v>1.7</v>
      </c>
      <c r="E40" s="8">
        <v>1.8</v>
      </c>
      <c r="F40" s="8">
        <v>1.9</v>
      </c>
      <c r="G40" s="8">
        <v>2.1</v>
      </c>
      <c r="H40" s="8">
        <v>2.3</v>
      </c>
      <c r="I40" s="8">
        <v>2.6</v>
      </c>
      <c r="J40" s="8">
        <v>3.2</v>
      </c>
      <c r="K40" s="8">
        <v>4.1</v>
      </c>
      <c r="L40" s="8">
        <v>5</v>
      </c>
      <c r="M40" s="8">
        <v>5.9</v>
      </c>
      <c r="N40" s="8">
        <v>7.2</v>
      </c>
      <c r="O40" s="8">
        <v>8.4</v>
      </c>
      <c r="P40" s="8">
        <v>9.3</v>
      </c>
      <c r="Q40" s="8">
        <v>10.2</v>
      </c>
      <c r="R40" s="8">
        <v>12</v>
      </c>
      <c r="S40" s="8">
        <v>14.9</v>
      </c>
      <c r="T40" s="8">
        <v>16.6</v>
      </c>
      <c r="U40" s="8">
        <v>18.4</v>
      </c>
      <c r="V40" s="8">
        <v>19.8</v>
      </c>
      <c r="W40" s="8">
        <v>22.1</v>
      </c>
      <c r="X40" s="8">
        <v>25.3</v>
      </c>
      <c r="Y40" s="8">
        <v>28.9</v>
      </c>
      <c r="Z40" s="8">
        <v>30.6</v>
      </c>
      <c r="AA40" s="8">
        <v>32.2</v>
      </c>
      <c r="AB40" s="8">
        <v>33.5</v>
      </c>
      <c r="AC40" s="8">
        <v>36.4</v>
      </c>
      <c r="AD40" s="8">
        <v>37.7</v>
      </c>
      <c r="AE40" s="8">
        <v>39</v>
      </c>
      <c r="AF40" s="8">
        <v>42.2</v>
      </c>
      <c r="AG40" s="8">
        <v>47.7</v>
      </c>
      <c r="AH40" s="8">
        <v>51.2</v>
      </c>
      <c r="AI40" s="8">
        <v>52.8</v>
      </c>
      <c r="AJ40" s="8">
        <v>55</v>
      </c>
      <c r="AK40" s="8">
        <v>60.4</v>
      </c>
      <c r="AL40" s="8">
        <v>63.4</v>
      </c>
      <c r="AM40" s="8">
        <v>65.8</v>
      </c>
      <c r="AN40" s="8">
        <v>67</v>
      </c>
      <c r="AO40" s="8">
        <v>70.5</v>
      </c>
      <c r="AP40" s="8">
        <v>77.6</v>
      </c>
      <c r="AQ40" s="8">
        <v>81.7</v>
      </c>
      <c r="AR40" s="8">
        <v>87.6</v>
      </c>
      <c r="AS40" s="8">
        <v>97.6</v>
      </c>
      <c r="AT40" s="8">
        <v>94.9</v>
      </c>
      <c r="AU40" s="8">
        <v>91.5</v>
      </c>
      <c r="AV40" s="8">
        <v>97.9</v>
      </c>
      <c r="AW40" s="8">
        <v>102.6</v>
      </c>
      <c r="AX40" s="8">
        <v>109.3</v>
      </c>
      <c r="AY40" s="8">
        <v>123.7</v>
      </c>
      <c r="AZ40" s="8">
        <v>137.6</v>
      </c>
      <c r="BA40" s="8">
        <v>151.3</v>
      </c>
      <c r="BB40" s="8">
        <v>167.5</v>
      </c>
      <c r="BC40" s="8">
        <v>173</v>
      </c>
      <c r="BD40" s="8">
        <v>175.7</v>
      </c>
      <c r="BE40" s="8">
        <v>182.7</v>
      </c>
      <c r="BF40" s="8">
        <v>186.6</v>
      </c>
      <c r="BG40" s="8">
        <v>189.4</v>
      </c>
      <c r="BH40" s="8">
        <v>192.9</v>
      </c>
      <c r="BI40" s="8">
        <v>197.1</v>
      </c>
    </row>
    <row r="41" spans="1:61" ht="14.25">
      <c r="A41" s="8" t="s">
        <v>99</v>
      </c>
      <c r="B41" s="8" t="s">
        <v>281</v>
      </c>
      <c r="C41" s="8">
        <v>1.2</v>
      </c>
      <c r="D41" s="8">
        <v>1</v>
      </c>
      <c r="E41" s="8">
        <v>1</v>
      </c>
      <c r="F41" s="8">
        <v>1.1</v>
      </c>
      <c r="G41" s="8">
        <v>1.2</v>
      </c>
      <c r="H41" s="8">
        <v>1.3</v>
      </c>
      <c r="I41" s="8">
        <v>1.6</v>
      </c>
      <c r="J41" s="8">
        <v>2.1</v>
      </c>
      <c r="K41" s="8">
        <v>2.6</v>
      </c>
      <c r="L41" s="8">
        <v>2.9</v>
      </c>
      <c r="M41" s="8">
        <v>3.5</v>
      </c>
      <c r="N41" s="8">
        <v>4.5</v>
      </c>
      <c r="O41" s="8">
        <v>5.5</v>
      </c>
      <c r="P41" s="8">
        <v>6.6</v>
      </c>
      <c r="Q41" s="8">
        <v>7.3</v>
      </c>
      <c r="R41" s="8">
        <v>8.4</v>
      </c>
      <c r="S41" s="8">
        <v>10.8</v>
      </c>
      <c r="T41" s="8">
        <v>10.4</v>
      </c>
      <c r="U41" s="8">
        <v>9.7</v>
      </c>
      <c r="V41" s="8">
        <v>9.9</v>
      </c>
      <c r="W41" s="8">
        <v>10</v>
      </c>
      <c r="X41" s="8">
        <v>10.2</v>
      </c>
      <c r="Y41" s="8">
        <v>11</v>
      </c>
      <c r="Z41" s="8">
        <v>11.2</v>
      </c>
      <c r="AA41" s="8">
        <v>11.4</v>
      </c>
      <c r="AB41" s="8">
        <v>12</v>
      </c>
      <c r="AC41" s="8">
        <v>12.9</v>
      </c>
      <c r="AD41" s="8">
        <v>13.5</v>
      </c>
      <c r="AE41" s="8">
        <v>14.1</v>
      </c>
      <c r="AF41" s="8">
        <v>14.8</v>
      </c>
      <c r="AG41" s="8">
        <v>16.4</v>
      </c>
      <c r="AH41" s="8">
        <v>17.8</v>
      </c>
      <c r="AI41" s="8">
        <v>19.3</v>
      </c>
      <c r="AJ41" s="8">
        <v>20.8</v>
      </c>
      <c r="AK41" s="8">
        <v>24.1</v>
      </c>
      <c r="AL41" s="8">
        <v>26.3</v>
      </c>
      <c r="AM41" s="8">
        <v>28.6</v>
      </c>
      <c r="AN41" s="8">
        <v>29.8</v>
      </c>
      <c r="AO41" s="8">
        <v>30.6</v>
      </c>
      <c r="AP41" s="8">
        <v>30.5</v>
      </c>
      <c r="AQ41" s="8">
        <v>32.7</v>
      </c>
      <c r="AR41" s="8">
        <v>35.7</v>
      </c>
      <c r="AS41" s="8">
        <v>39.9</v>
      </c>
      <c r="AT41" s="8">
        <v>41.9</v>
      </c>
      <c r="AU41" s="8">
        <v>44</v>
      </c>
      <c r="AV41" s="8">
        <v>46.8</v>
      </c>
      <c r="AW41" s="8">
        <v>50.1</v>
      </c>
      <c r="AX41" s="8">
        <v>51.6</v>
      </c>
      <c r="AY41" s="8">
        <v>53.8</v>
      </c>
      <c r="AZ41" s="8">
        <v>56.5</v>
      </c>
      <c r="BA41" s="8">
        <v>60.1</v>
      </c>
      <c r="BB41" s="8">
        <v>73.3</v>
      </c>
      <c r="BC41" s="8">
        <v>79.4</v>
      </c>
      <c r="BD41" s="8">
        <v>82.3</v>
      </c>
      <c r="BE41" s="8">
        <v>85.2</v>
      </c>
      <c r="BF41" s="8">
        <v>88.6</v>
      </c>
      <c r="BG41" s="8">
        <v>91.5</v>
      </c>
      <c r="BH41" s="8">
        <v>92.3</v>
      </c>
      <c r="BI41" s="8">
        <v>94.9</v>
      </c>
    </row>
    <row r="42" spans="1:61" ht="14.25">
      <c r="A42" s="8" t="s">
        <v>100</v>
      </c>
      <c r="B42" s="8" t="s">
        <v>282</v>
      </c>
      <c r="C42" s="8">
        <v>0.3</v>
      </c>
      <c r="D42" s="8">
        <v>0.3</v>
      </c>
      <c r="E42" s="8">
        <v>0.3</v>
      </c>
      <c r="F42" s="8">
        <v>0.3</v>
      </c>
      <c r="G42" s="8">
        <v>0.4</v>
      </c>
      <c r="H42" s="8">
        <v>0.4</v>
      </c>
      <c r="I42" s="8">
        <v>0.4</v>
      </c>
      <c r="J42" s="8">
        <v>0.5</v>
      </c>
      <c r="K42" s="8">
        <v>0.5</v>
      </c>
      <c r="L42" s="8">
        <v>0.5</v>
      </c>
      <c r="M42" s="8">
        <v>0.6</v>
      </c>
      <c r="N42" s="8">
        <v>0.7</v>
      </c>
      <c r="O42" s="8">
        <v>0.7</v>
      </c>
      <c r="P42" s="8">
        <v>0.8</v>
      </c>
      <c r="Q42" s="8">
        <v>0.9</v>
      </c>
      <c r="R42" s="8">
        <v>1</v>
      </c>
      <c r="S42" s="8">
        <v>1.1</v>
      </c>
      <c r="T42" s="8">
        <v>1.2</v>
      </c>
      <c r="U42" s="8">
        <v>1.2</v>
      </c>
      <c r="V42" s="8">
        <v>1.3</v>
      </c>
      <c r="W42" s="8">
        <v>1.5</v>
      </c>
      <c r="X42" s="8">
        <v>1.6</v>
      </c>
      <c r="Y42" s="8">
        <v>1.8</v>
      </c>
      <c r="Z42" s="8">
        <v>2</v>
      </c>
      <c r="AA42" s="8">
        <v>2.1</v>
      </c>
      <c r="AB42" s="8">
        <v>2.3</v>
      </c>
      <c r="AC42" s="8">
        <v>2.6</v>
      </c>
      <c r="AD42" s="8">
        <v>2.8</v>
      </c>
      <c r="AE42" s="8">
        <v>3</v>
      </c>
      <c r="AF42" s="8">
        <v>3.3</v>
      </c>
      <c r="AG42" s="8">
        <v>3.6</v>
      </c>
      <c r="AH42" s="8">
        <v>3.9</v>
      </c>
      <c r="AI42" s="8">
        <v>4.2</v>
      </c>
      <c r="AJ42" s="8">
        <v>4.5</v>
      </c>
      <c r="AK42" s="8">
        <v>4.6</v>
      </c>
      <c r="AL42" s="8">
        <v>4.9</v>
      </c>
      <c r="AM42" s="8">
        <v>5.1</v>
      </c>
      <c r="AN42" s="8">
        <v>5.5</v>
      </c>
      <c r="AO42" s="8">
        <v>5.9</v>
      </c>
      <c r="AP42" s="8">
        <v>6.2</v>
      </c>
      <c r="AQ42" s="8">
        <v>6.6</v>
      </c>
      <c r="AR42" s="8">
        <v>7.1</v>
      </c>
      <c r="AS42" s="8">
        <v>7.6</v>
      </c>
      <c r="AT42" s="8">
        <v>8</v>
      </c>
      <c r="AU42" s="8">
        <v>8.3</v>
      </c>
      <c r="AV42" s="8">
        <v>8.9</v>
      </c>
      <c r="AW42" s="8">
        <v>9.4</v>
      </c>
      <c r="AX42" s="8">
        <v>9.8</v>
      </c>
      <c r="AY42" s="8">
        <v>10.6</v>
      </c>
      <c r="AZ42" s="8">
        <v>10.8</v>
      </c>
      <c r="BA42" s="8">
        <v>10.7</v>
      </c>
      <c r="BB42" s="8">
        <v>10.6</v>
      </c>
      <c r="BC42" s="8">
        <v>10.9</v>
      </c>
      <c r="BD42" s="8">
        <v>10.9</v>
      </c>
      <c r="BE42" s="8">
        <v>11.5</v>
      </c>
      <c r="BF42" s="8">
        <v>11.8</v>
      </c>
      <c r="BG42" s="8">
        <v>12.2</v>
      </c>
      <c r="BH42" s="8">
        <v>12.5</v>
      </c>
      <c r="BI42" s="8">
        <v>13</v>
      </c>
    </row>
    <row r="43" spans="1:61" ht="14.25">
      <c r="A43" s="8" t="s">
        <v>101</v>
      </c>
      <c r="B43" s="8" t="s">
        <v>283</v>
      </c>
      <c r="C43" s="8">
        <v>0.9</v>
      </c>
      <c r="D43" s="8">
        <v>0.8</v>
      </c>
      <c r="E43" s="8">
        <v>0.7</v>
      </c>
      <c r="F43" s="8">
        <v>0.7</v>
      </c>
      <c r="G43" s="8">
        <v>0.8</v>
      </c>
      <c r="H43" s="8">
        <v>0.9</v>
      </c>
      <c r="I43" s="8">
        <v>1.1</v>
      </c>
      <c r="J43" s="8">
        <v>1.6</v>
      </c>
      <c r="K43" s="8">
        <v>2.1</v>
      </c>
      <c r="L43" s="8">
        <v>2.3</v>
      </c>
      <c r="M43" s="8">
        <v>2.9</v>
      </c>
      <c r="N43" s="8">
        <v>3.9</v>
      </c>
      <c r="O43" s="8">
        <v>4.8</v>
      </c>
      <c r="P43" s="8">
        <v>5.8</v>
      </c>
      <c r="Q43" s="8">
        <v>6.5</v>
      </c>
      <c r="R43" s="8">
        <v>7.4</v>
      </c>
      <c r="S43" s="8">
        <v>9.7</v>
      </c>
      <c r="T43" s="8">
        <v>9.3</v>
      </c>
      <c r="U43" s="8">
        <v>8.5</v>
      </c>
      <c r="V43" s="8">
        <v>8.6</v>
      </c>
      <c r="W43" s="8">
        <v>8.5</v>
      </c>
      <c r="X43" s="8">
        <v>8.6</v>
      </c>
      <c r="Y43" s="8">
        <v>9.2</v>
      </c>
      <c r="Z43" s="8">
        <v>9.2</v>
      </c>
      <c r="AA43" s="8">
        <v>9.3</v>
      </c>
      <c r="AB43" s="8">
        <v>9.6</v>
      </c>
      <c r="AC43" s="8">
        <v>10.2</v>
      </c>
      <c r="AD43" s="8">
        <v>10.7</v>
      </c>
      <c r="AE43" s="8">
        <v>11.1</v>
      </c>
      <c r="AF43" s="8">
        <v>11.5</v>
      </c>
      <c r="AG43" s="8">
        <v>12.8</v>
      </c>
      <c r="AH43" s="8">
        <v>13.9</v>
      </c>
      <c r="AI43" s="8">
        <v>15.1</v>
      </c>
      <c r="AJ43" s="8">
        <v>16.3</v>
      </c>
      <c r="AK43" s="8">
        <v>19.5</v>
      </c>
      <c r="AL43" s="8">
        <v>21.4</v>
      </c>
      <c r="AM43" s="8">
        <v>23.5</v>
      </c>
      <c r="AN43" s="8">
        <v>24.3</v>
      </c>
      <c r="AO43" s="8">
        <v>24.7</v>
      </c>
      <c r="AP43" s="8">
        <v>24.3</v>
      </c>
      <c r="AQ43" s="8">
        <v>26.1</v>
      </c>
      <c r="AR43" s="8">
        <v>28.6</v>
      </c>
      <c r="AS43" s="8">
        <v>32.3</v>
      </c>
      <c r="AT43" s="8">
        <v>33.9</v>
      </c>
      <c r="AU43" s="8">
        <v>35.6</v>
      </c>
      <c r="AV43" s="8">
        <v>37.9</v>
      </c>
      <c r="AW43" s="8">
        <v>40.8</v>
      </c>
      <c r="AX43" s="8">
        <v>41.8</v>
      </c>
      <c r="AY43" s="8">
        <v>43.2</v>
      </c>
      <c r="AZ43" s="8">
        <v>45.7</v>
      </c>
      <c r="BA43" s="8">
        <v>49.4</v>
      </c>
      <c r="BB43" s="8">
        <v>62.7</v>
      </c>
      <c r="BC43" s="8">
        <v>68.4</v>
      </c>
      <c r="BD43" s="8">
        <v>71.5</v>
      </c>
      <c r="BE43" s="8">
        <v>73.7</v>
      </c>
      <c r="BF43" s="8">
        <v>76.7</v>
      </c>
      <c r="BG43" s="8">
        <v>79.3</v>
      </c>
      <c r="BH43" s="8">
        <v>79.9</v>
      </c>
      <c r="BI43" s="8">
        <v>81.9</v>
      </c>
    </row>
    <row r="44" spans="1:61" ht="14.25">
      <c r="A44" s="8" t="s">
        <v>103</v>
      </c>
      <c r="B44" s="2" t="s">
        <v>104</v>
      </c>
      <c r="C44" s="8">
        <v>21.9</v>
      </c>
      <c r="D44" s="8">
        <v>23.6</v>
      </c>
      <c r="E44" s="8">
        <v>27</v>
      </c>
      <c r="F44" s="8">
        <v>28.1</v>
      </c>
      <c r="G44" s="8">
        <v>29.4</v>
      </c>
      <c r="H44" s="8">
        <v>30.4</v>
      </c>
      <c r="I44" s="8">
        <v>33</v>
      </c>
      <c r="J44" s="8">
        <v>35</v>
      </c>
      <c r="K44" s="8">
        <v>38.3</v>
      </c>
      <c r="L44" s="8">
        <v>43.2</v>
      </c>
      <c r="M44" s="8">
        <v>47.5</v>
      </c>
      <c r="N44" s="8">
        <v>58.6</v>
      </c>
      <c r="O44" s="8">
        <v>69.8</v>
      </c>
      <c r="P44" s="8">
        <v>77.3</v>
      </c>
      <c r="Q44" s="8">
        <v>88.5</v>
      </c>
      <c r="R44" s="8">
        <v>104.6</v>
      </c>
      <c r="S44" s="8">
        <v>132</v>
      </c>
      <c r="T44" s="8">
        <v>142.8</v>
      </c>
      <c r="U44" s="8">
        <v>151.8</v>
      </c>
      <c r="V44" s="8">
        <v>160.3</v>
      </c>
      <c r="W44" s="8">
        <v>178.5</v>
      </c>
      <c r="X44" s="8">
        <v>213.2</v>
      </c>
      <c r="Y44" s="8">
        <v>238.7</v>
      </c>
      <c r="Z44" s="8">
        <v>265.7</v>
      </c>
      <c r="AA44" s="8">
        <v>283.1</v>
      </c>
      <c r="AB44" s="8">
        <v>284.9</v>
      </c>
      <c r="AC44" s="8">
        <v>299.6</v>
      </c>
      <c r="AD44" s="8">
        <v>315.2</v>
      </c>
      <c r="AE44" s="8">
        <v>324.5</v>
      </c>
      <c r="AF44" s="8">
        <v>343.8</v>
      </c>
      <c r="AG44" s="8">
        <v>368.8</v>
      </c>
      <c r="AH44" s="8">
        <v>403</v>
      </c>
      <c r="AI44" s="8">
        <v>446.4</v>
      </c>
      <c r="AJ44" s="8">
        <v>494</v>
      </c>
      <c r="AK44" s="8">
        <v>513.7</v>
      </c>
      <c r="AL44" s="8">
        <v>530.5</v>
      </c>
      <c r="AM44" s="8">
        <v>551.3</v>
      </c>
      <c r="AN44" s="8">
        <v>569.7</v>
      </c>
      <c r="AO44" s="8">
        <v>583.3</v>
      </c>
      <c r="AP44" s="8">
        <v>604.5</v>
      </c>
      <c r="AQ44" s="8">
        <v>627.4</v>
      </c>
      <c r="AR44" s="8">
        <v>660.5</v>
      </c>
      <c r="AS44" s="8">
        <v>704</v>
      </c>
      <c r="AT44" s="8">
        <v>771.2</v>
      </c>
      <c r="AU44" s="8">
        <v>809.8</v>
      </c>
      <c r="AV44" s="8">
        <v>835.6</v>
      </c>
      <c r="AW44" s="8">
        <v>881.1</v>
      </c>
      <c r="AX44" s="8">
        <v>924.8</v>
      </c>
      <c r="AY44" s="8">
        <v>966.8</v>
      </c>
      <c r="AZ44" s="8">
        <v>1134</v>
      </c>
      <c r="BA44" s="8">
        <v>1246.4</v>
      </c>
      <c r="BB44" s="8">
        <v>1347</v>
      </c>
      <c r="BC44" s="8">
        <v>1335.6</v>
      </c>
      <c r="BD44" s="8">
        <v>1317.4</v>
      </c>
      <c r="BE44" s="8">
        <v>1348.3</v>
      </c>
      <c r="BF44" s="8">
        <v>1366.7</v>
      </c>
      <c r="BG44" s="8">
        <v>1414.3</v>
      </c>
      <c r="BH44" s="8">
        <v>1447.9</v>
      </c>
      <c r="BI44" s="8">
        <v>1484.9</v>
      </c>
    </row>
    <row r="45" spans="1:61" ht="14.25">
      <c r="A45" s="8" t="s">
        <v>105</v>
      </c>
      <c r="B45" s="8" t="s">
        <v>284</v>
      </c>
      <c r="C45" s="8">
        <v>4.4</v>
      </c>
      <c r="D45" s="8">
        <v>4.7</v>
      </c>
      <c r="E45" s="8">
        <v>5.3</v>
      </c>
      <c r="F45" s="8">
        <v>5.5</v>
      </c>
      <c r="G45" s="8">
        <v>6</v>
      </c>
      <c r="H45" s="8">
        <v>6.2</v>
      </c>
      <c r="I45" s="8">
        <v>6.8</v>
      </c>
      <c r="J45" s="8">
        <v>6.9</v>
      </c>
      <c r="K45" s="8">
        <v>7.5</v>
      </c>
      <c r="L45" s="8">
        <v>8.1</v>
      </c>
      <c r="M45" s="8">
        <v>9</v>
      </c>
      <c r="N45" s="8">
        <v>10.1</v>
      </c>
      <c r="O45" s="8">
        <v>11.6</v>
      </c>
      <c r="P45" s="8">
        <v>13.2</v>
      </c>
      <c r="Q45" s="8">
        <v>15.3</v>
      </c>
      <c r="R45" s="8">
        <v>17.3</v>
      </c>
      <c r="S45" s="8">
        <v>19.6</v>
      </c>
      <c r="T45" s="8">
        <v>22.1</v>
      </c>
      <c r="U45" s="8">
        <v>24.7</v>
      </c>
      <c r="V45" s="8">
        <v>26.6</v>
      </c>
      <c r="W45" s="8">
        <v>29.9</v>
      </c>
      <c r="X45" s="8">
        <v>32.8</v>
      </c>
      <c r="Y45" s="8">
        <v>36.2</v>
      </c>
      <c r="Z45" s="8">
        <v>37.9</v>
      </c>
      <c r="AA45" s="8">
        <v>39</v>
      </c>
      <c r="AB45" s="8">
        <v>39.9</v>
      </c>
      <c r="AC45" s="8">
        <v>41.7</v>
      </c>
      <c r="AD45" s="8">
        <v>43.2</v>
      </c>
      <c r="AE45" s="8">
        <v>45</v>
      </c>
      <c r="AF45" s="8">
        <v>47.4</v>
      </c>
      <c r="AG45" s="8">
        <v>49.9</v>
      </c>
      <c r="AH45" s="8">
        <v>54</v>
      </c>
      <c r="AI45" s="8">
        <v>58.8</v>
      </c>
      <c r="AJ45" s="8">
        <v>63.7</v>
      </c>
      <c r="AK45" s="8">
        <v>69.5</v>
      </c>
      <c r="AL45" s="8">
        <v>71.4</v>
      </c>
      <c r="AM45" s="8">
        <v>74.7</v>
      </c>
      <c r="AN45" s="8">
        <v>80</v>
      </c>
      <c r="AO45" s="8">
        <v>82.8</v>
      </c>
      <c r="AP45" s="8">
        <v>84.3</v>
      </c>
      <c r="AQ45" s="8">
        <v>88.4</v>
      </c>
      <c r="AR45" s="8">
        <v>93.8</v>
      </c>
      <c r="AS45" s="8">
        <v>101.8</v>
      </c>
      <c r="AT45" s="8">
        <v>113.4</v>
      </c>
      <c r="AU45" s="8">
        <v>122.9</v>
      </c>
      <c r="AV45" s="8">
        <v>133.1</v>
      </c>
      <c r="AW45" s="8">
        <v>143</v>
      </c>
      <c r="AX45" s="8">
        <v>152.1</v>
      </c>
      <c r="AY45" s="8">
        <v>161.5</v>
      </c>
      <c r="AZ45" s="8">
        <v>171.7</v>
      </c>
      <c r="BA45" s="8">
        <v>188.7</v>
      </c>
      <c r="BB45" s="8">
        <v>197.2</v>
      </c>
      <c r="BC45" s="8">
        <v>205.1</v>
      </c>
      <c r="BD45" s="8">
        <v>218.4</v>
      </c>
      <c r="BE45" s="8">
        <v>229.2</v>
      </c>
      <c r="BF45" s="8">
        <v>235.6</v>
      </c>
      <c r="BG45" s="8">
        <v>244.1</v>
      </c>
      <c r="BH45" s="8">
        <v>252.4</v>
      </c>
      <c r="BI45" s="8">
        <v>263.1</v>
      </c>
    </row>
    <row r="46" spans="1:61" ht="14.25">
      <c r="A46" s="8" t="s">
        <v>106</v>
      </c>
      <c r="B46" s="8" t="s">
        <v>314</v>
      </c>
      <c r="C46" s="8">
        <v>10.5</v>
      </c>
      <c r="D46" s="8">
        <v>11.6</v>
      </c>
      <c r="E46" s="8">
        <v>12.8</v>
      </c>
      <c r="F46" s="8">
        <v>14.4</v>
      </c>
      <c r="G46" s="8">
        <v>15.2</v>
      </c>
      <c r="H46" s="8">
        <v>16</v>
      </c>
      <c r="I46" s="8">
        <v>17.8</v>
      </c>
      <c r="J46" s="8">
        <v>19.3</v>
      </c>
      <c r="K46" s="8">
        <v>20.7</v>
      </c>
      <c r="L46" s="8">
        <v>24.1</v>
      </c>
      <c r="M46" s="8">
        <v>25.8</v>
      </c>
      <c r="N46" s="8">
        <v>30.7</v>
      </c>
      <c r="O46" s="8">
        <v>35.6</v>
      </c>
      <c r="P46" s="8">
        <v>39.6</v>
      </c>
      <c r="Q46" s="8">
        <v>48.5</v>
      </c>
      <c r="R46" s="8">
        <v>54.6</v>
      </c>
      <c r="S46" s="8">
        <v>61.9</v>
      </c>
      <c r="T46" s="8">
        <v>69.3</v>
      </c>
      <c r="U46" s="8">
        <v>76.9</v>
      </c>
      <c r="V46" s="8">
        <v>84.4</v>
      </c>
      <c r="W46" s="8">
        <v>94.9</v>
      </c>
      <c r="X46" s="8">
        <v>109.8</v>
      </c>
      <c r="Y46" s="8">
        <v>129</v>
      </c>
      <c r="Z46" s="8">
        <v>144.6</v>
      </c>
      <c r="AA46" s="8">
        <v>155.5</v>
      </c>
      <c r="AB46" s="8">
        <v>163.9</v>
      </c>
      <c r="AC46" s="8">
        <v>173.5</v>
      </c>
      <c r="AD46" s="8">
        <v>183.2</v>
      </c>
      <c r="AE46" s="8">
        <v>190.2</v>
      </c>
      <c r="AF46" s="8">
        <v>202.3</v>
      </c>
      <c r="AG46" s="8">
        <v>215</v>
      </c>
      <c r="AH46" s="8">
        <v>230.2</v>
      </c>
      <c r="AI46" s="8">
        <v>247.9</v>
      </c>
      <c r="AJ46" s="8">
        <v>262.5</v>
      </c>
      <c r="AK46" s="8">
        <v>273.5</v>
      </c>
      <c r="AL46" s="8">
        <v>286.4</v>
      </c>
      <c r="AM46" s="8">
        <v>299.6</v>
      </c>
      <c r="AN46" s="8">
        <v>309.6</v>
      </c>
      <c r="AO46" s="8">
        <v>322.7</v>
      </c>
      <c r="AP46" s="8">
        <v>336</v>
      </c>
      <c r="AQ46" s="8">
        <v>343</v>
      </c>
      <c r="AR46" s="8">
        <v>361.8</v>
      </c>
      <c r="AS46" s="8">
        <v>381.2</v>
      </c>
      <c r="AT46" s="8">
        <v>397.5</v>
      </c>
      <c r="AU46" s="8">
        <v>409.8</v>
      </c>
      <c r="AV46" s="8">
        <v>425</v>
      </c>
      <c r="AW46" s="8">
        <v>445.6</v>
      </c>
      <c r="AX46" s="8">
        <v>471.4</v>
      </c>
      <c r="AY46" s="8">
        <v>497.2</v>
      </c>
      <c r="AZ46" s="8">
        <v>520.6</v>
      </c>
      <c r="BA46" s="8">
        <v>581.2</v>
      </c>
      <c r="BB46" s="8">
        <v>590.2</v>
      </c>
      <c r="BC46" s="8">
        <v>608</v>
      </c>
      <c r="BD46" s="8">
        <v>650.9</v>
      </c>
      <c r="BE46" s="8">
        <v>685.4</v>
      </c>
      <c r="BF46" s="8">
        <v>720.6</v>
      </c>
      <c r="BG46" s="8">
        <v>755.6</v>
      </c>
      <c r="BH46" s="8">
        <v>776.7</v>
      </c>
      <c r="BI46" s="8">
        <v>802.1</v>
      </c>
    </row>
    <row r="47" spans="1:61" ht="14.25">
      <c r="A47" s="8" t="s">
        <v>107</v>
      </c>
      <c r="B47" s="8" t="s">
        <v>286</v>
      </c>
      <c r="C47" s="8">
        <v>4.2</v>
      </c>
      <c r="D47" s="8">
        <v>4.2</v>
      </c>
      <c r="E47" s="8">
        <v>4.5</v>
      </c>
      <c r="F47" s="8">
        <v>4.8</v>
      </c>
      <c r="G47" s="8">
        <v>5.1</v>
      </c>
      <c r="H47" s="8">
        <v>5.3</v>
      </c>
      <c r="I47" s="8">
        <v>5.9</v>
      </c>
      <c r="J47" s="8">
        <v>6.7</v>
      </c>
      <c r="K47" s="8">
        <v>7.7</v>
      </c>
      <c r="L47" s="8">
        <v>8.6</v>
      </c>
      <c r="M47" s="8">
        <v>10.1</v>
      </c>
      <c r="N47" s="8">
        <v>13.3</v>
      </c>
      <c r="O47" s="8">
        <v>16.3</v>
      </c>
      <c r="P47" s="8">
        <v>18.3</v>
      </c>
      <c r="Q47" s="8">
        <v>19.6</v>
      </c>
      <c r="R47" s="8">
        <v>25.1</v>
      </c>
      <c r="S47" s="8">
        <v>30.2</v>
      </c>
      <c r="T47" s="8">
        <v>32.8</v>
      </c>
      <c r="U47" s="8">
        <v>34.8</v>
      </c>
      <c r="V47" s="8">
        <v>36.8</v>
      </c>
      <c r="W47" s="8">
        <v>41.1</v>
      </c>
      <c r="X47" s="8">
        <v>48.5</v>
      </c>
      <c r="Y47" s="8">
        <v>52.8</v>
      </c>
      <c r="Z47" s="8">
        <v>54.1</v>
      </c>
      <c r="AA47" s="8">
        <v>58.5</v>
      </c>
      <c r="AB47" s="8">
        <v>61.4</v>
      </c>
      <c r="AC47" s="8">
        <v>64.7</v>
      </c>
      <c r="AD47" s="8">
        <v>67.9</v>
      </c>
      <c r="AE47" s="8">
        <v>70.4</v>
      </c>
      <c r="AF47" s="8">
        <v>74.8</v>
      </c>
      <c r="AG47" s="8">
        <v>80.8</v>
      </c>
      <c r="AH47" s="8">
        <v>90.7</v>
      </c>
      <c r="AI47" s="8">
        <v>102.1</v>
      </c>
      <c r="AJ47" s="8">
        <v>113.9</v>
      </c>
      <c r="AK47" s="8">
        <v>120.6</v>
      </c>
      <c r="AL47" s="8">
        <v>127</v>
      </c>
      <c r="AM47" s="8">
        <v>129.8</v>
      </c>
      <c r="AN47" s="8">
        <v>129.3</v>
      </c>
      <c r="AO47" s="8">
        <v>127.4</v>
      </c>
      <c r="AP47" s="8">
        <v>131.1</v>
      </c>
      <c r="AQ47" s="8">
        <v>136.8</v>
      </c>
      <c r="AR47" s="8">
        <v>142.6</v>
      </c>
      <c r="AS47" s="8">
        <v>151.6</v>
      </c>
      <c r="AT47" s="8">
        <v>162.6</v>
      </c>
      <c r="AU47" s="8">
        <v>182</v>
      </c>
      <c r="AV47" s="8">
        <v>177.9</v>
      </c>
      <c r="AW47" s="8">
        <v>190</v>
      </c>
      <c r="AX47" s="8">
        <v>193</v>
      </c>
      <c r="AY47" s="8">
        <v>201.9</v>
      </c>
      <c r="AZ47" s="8">
        <v>231.4</v>
      </c>
      <c r="BA47" s="8">
        <v>246.9</v>
      </c>
      <c r="BB47" s="8">
        <v>262.3</v>
      </c>
      <c r="BC47" s="8">
        <v>263.4</v>
      </c>
      <c r="BD47" s="8">
        <v>265.6</v>
      </c>
      <c r="BE47" s="8">
        <v>270.1</v>
      </c>
      <c r="BF47" s="8">
        <v>270</v>
      </c>
      <c r="BG47" s="8">
        <v>274.6</v>
      </c>
      <c r="BH47" s="8">
        <v>273.6</v>
      </c>
      <c r="BI47" s="8">
        <v>276.9</v>
      </c>
    </row>
    <row r="48" spans="1:61" ht="14.25">
      <c r="A48" s="8" t="s">
        <v>108</v>
      </c>
      <c r="B48" s="8" t="s">
        <v>287</v>
      </c>
      <c r="C48" s="8">
        <v>2.8</v>
      </c>
      <c r="D48" s="8">
        <v>3</v>
      </c>
      <c r="E48" s="8">
        <v>4.4</v>
      </c>
      <c r="F48" s="8">
        <v>3.2</v>
      </c>
      <c r="G48" s="8">
        <v>3</v>
      </c>
      <c r="H48" s="8">
        <v>2.7</v>
      </c>
      <c r="I48" s="8">
        <v>2.3</v>
      </c>
      <c r="J48" s="8">
        <v>1.9</v>
      </c>
      <c r="K48" s="8">
        <v>2.2</v>
      </c>
      <c r="L48" s="8">
        <v>2.2</v>
      </c>
      <c r="M48" s="8">
        <v>2.3</v>
      </c>
      <c r="N48" s="8">
        <v>4.1</v>
      </c>
      <c r="O48" s="8">
        <v>5.9</v>
      </c>
      <c r="P48" s="8">
        <v>5.8</v>
      </c>
      <c r="Q48" s="8">
        <v>4.5</v>
      </c>
      <c r="R48" s="8">
        <v>6.9</v>
      </c>
      <c r="S48" s="8">
        <v>17.7</v>
      </c>
      <c r="T48" s="8">
        <v>16.3</v>
      </c>
      <c r="U48" s="8">
        <v>13</v>
      </c>
      <c r="V48" s="8">
        <v>10.1</v>
      </c>
      <c r="W48" s="8">
        <v>10.2</v>
      </c>
      <c r="X48" s="8">
        <v>18.4</v>
      </c>
      <c r="Y48" s="8">
        <v>16.9</v>
      </c>
      <c r="Z48" s="8">
        <v>25.6</v>
      </c>
      <c r="AA48" s="8">
        <v>26.5</v>
      </c>
      <c r="AB48" s="8">
        <v>16.1</v>
      </c>
      <c r="AC48" s="8">
        <v>16.2</v>
      </c>
      <c r="AD48" s="8">
        <v>16.8</v>
      </c>
      <c r="AE48" s="8">
        <v>14.9</v>
      </c>
      <c r="AF48" s="8">
        <v>13.5</v>
      </c>
      <c r="AG48" s="8">
        <v>14.7</v>
      </c>
      <c r="AH48" s="8">
        <v>18.5</v>
      </c>
      <c r="AI48" s="8">
        <v>27.3</v>
      </c>
      <c r="AJ48" s="8">
        <v>39.5</v>
      </c>
      <c r="AK48" s="8">
        <v>34.7</v>
      </c>
      <c r="AL48" s="8">
        <v>24.2</v>
      </c>
      <c r="AM48" s="8">
        <v>22.1</v>
      </c>
      <c r="AN48" s="8">
        <v>22.7</v>
      </c>
      <c r="AO48" s="8">
        <v>20.5</v>
      </c>
      <c r="AP48" s="8">
        <v>20.1</v>
      </c>
      <c r="AQ48" s="8">
        <v>20.9</v>
      </c>
      <c r="AR48" s="8">
        <v>20.8</v>
      </c>
      <c r="AS48" s="8">
        <v>32.4</v>
      </c>
      <c r="AT48" s="8">
        <v>53.9</v>
      </c>
      <c r="AU48" s="8">
        <v>53.4</v>
      </c>
      <c r="AV48" s="8">
        <v>37.9</v>
      </c>
      <c r="AW48" s="8">
        <v>31.9</v>
      </c>
      <c r="AX48" s="8">
        <v>30.8</v>
      </c>
      <c r="AY48" s="8">
        <v>33.3</v>
      </c>
      <c r="AZ48" s="8">
        <v>51.9</v>
      </c>
      <c r="BA48" s="8">
        <v>141.3</v>
      </c>
      <c r="BB48" s="8">
        <v>149.9</v>
      </c>
      <c r="BC48" s="8">
        <v>107.4</v>
      </c>
      <c r="BD48" s="8">
        <v>84</v>
      </c>
      <c r="BE48" s="8">
        <v>62.6</v>
      </c>
      <c r="BF48" s="8">
        <v>35.5</v>
      </c>
      <c r="BG48" s="8">
        <v>32.3</v>
      </c>
      <c r="BH48" s="8">
        <v>31.8</v>
      </c>
      <c r="BI48" s="8">
        <v>30</v>
      </c>
    </row>
    <row r="49" spans="1:61" ht="14.25">
      <c r="A49" s="8" t="s">
        <v>109</v>
      </c>
      <c r="B49" s="8" t="s">
        <v>102</v>
      </c>
      <c r="C49" s="8">
        <v>0.1</v>
      </c>
      <c r="D49" s="8">
        <v>0.1</v>
      </c>
      <c r="E49" s="8">
        <v>0.1</v>
      </c>
      <c r="F49" s="8">
        <v>0.1</v>
      </c>
      <c r="G49" s="8">
        <v>0.1</v>
      </c>
      <c r="H49" s="8">
        <v>0.1</v>
      </c>
      <c r="I49" s="8">
        <v>0.1</v>
      </c>
      <c r="J49" s="8">
        <v>0.1</v>
      </c>
      <c r="K49" s="8">
        <v>0.1</v>
      </c>
      <c r="L49" s="8">
        <v>0.2</v>
      </c>
      <c r="M49" s="8">
        <v>0.3</v>
      </c>
      <c r="N49" s="8">
        <v>0.4</v>
      </c>
      <c r="O49" s="8">
        <v>0.4</v>
      </c>
      <c r="P49" s="8">
        <v>0.5</v>
      </c>
      <c r="Q49" s="8">
        <v>0.6</v>
      </c>
      <c r="R49" s="8">
        <v>0.8</v>
      </c>
      <c r="S49" s="8">
        <v>2.5</v>
      </c>
      <c r="T49" s="8">
        <v>2.3</v>
      </c>
      <c r="U49" s="8">
        <v>2.5</v>
      </c>
      <c r="V49" s="8">
        <v>2.3</v>
      </c>
      <c r="W49" s="8">
        <v>2.4</v>
      </c>
      <c r="X49" s="8">
        <v>3.7</v>
      </c>
      <c r="Y49" s="8">
        <v>3.8</v>
      </c>
      <c r="Z49" s="8">
        <v>3.6</v>
      </c>
      <c r="AA49" s="8">
        <v>3.6</v>
      </c>
      <c r="AB49" s="8">
        <v>3.6</v>
      </c>
      <c r="AC49" s="8">
        <v>3.6</v>
      </c>
      <c r="AD49" s="8">
        <v>4.1</v>
      </c>
      <c r="AE49" s="8">
        <v>4.1</v>
      </c>
      <c r="AF49" s="8">
        <v>5.9</v>
      </c>
      <c r="AG49" s="8">
        <v>8.4</v>
      </c>
      <c r="AH49" s="8">
        <v>9.6</v>
      </c>
      <c r="AI49" s="8">
        <v>10.4</v>
      </c>
      <c r="AJ49" s="8">
        <v>14.5</v>
      </c>
      <c r="AK49" s="8">
        <v>15.4</v>
      </c>
      <c r="AL49" s="8">
        <v>21.5</v>
      </c>
      <c r="AM49" s="8">
        <v>25.2</v>
      </c>
      <c r="AN49" s="8">
        <v>28.2</v>
      </c>
      <c r="AO49" s="8">
        <v>29.9</v>
      </c>
      <c r="AP49" s="8">
        <v>33</v>
      </c>
      <c r="AQ49" s="8">
        <v>38.3</v>
      </c>
      <c r="AR49" s="8">
        <v>41.4</v>
      </c>
      <c r="AS49" s="8">
        <v>37</v>
      </c>
      <c r="AT49" s="8">
        <v>43.8</v>
      </c>
      <c r="AU49" s="8">
        <v>41.7</v>
      </c>
      <c r="AV49" s="8">
        <v>61.6</v>
      </c>
      <c r="AW49" s="8">
        <v>70.6</v>
      </c>
      <c r="AX49" s="8">
        <v>77.6</v>
      </c>
      <c r="AY49" s="8">
        <v>73</v>
      </c>
      <c r="AZ49" s="8">
        <v>158.3</v>
      </c>
      <c r="BA49" s="8">
        <v>88.4</v>
      </c>
      <c r="BB49" s="8">
        <v>147.5</v>
      </c>
      <c r="BC49" s="8">
        <v>151.7</v>
      </c>
      <c r="BD49" s="8">
        <v>98.5</v>
      </c>
      <c r="BE49" s="8">
        <v>100.9</v>
      </c>
      <c r="BF49" s="8">
        <v>104.9</v>
      </c>
      <c r="BG49" s="8">
        <v>107.7</v>
      </c>
      <c r="BH49" s="8">
        <v>113.4</v>
      </c>
      <c r="BI49" s="8">
        <v>112.8</v>
      </c>
    </row>
    <row r="50" spans="1:61" ht="14.25">
      <c r="A50" s="8" t="s">
        <v>110</v>
      </c>
      <c r="B50" s="2" t="s">
        <v>288</v>
      </c>
      <c r="C50" s="8">
        <v>90.5</v>
      </c>
      <c r="D50" s="8">
        <v>93.4</v>
      </c>
      <c r="E50" s="8">
        <v>99.8</v>
      </c>
      <c r="F50" s="8">
        <v>108.6</v>
      </c>
      <c r="G50" s="8">
        <v>113.5</v>
      </c>
      <c r="H50" s="8">
        <v>118.2</v>
      </c>
      <c r="I50" s="8">
        <v>125.9</v>
      </c>
      <c r="J50" s="8">
        <v>144.4</v>
      </c>
      <c r="K50" s="8">
        <v>165.8</v>
      </c>
      <c r="L50" s="8">
        <v>184.3</v>
      </c>
      <c r="M50" s="8">
        <v>197</v>
      </c>
      <c r="N50" s="8">
        <v>219.9</v>
      </c>
      <c r="O50" s="8">
        <v>241.6</v>
      </c>
      <c r="P50" s="8">
        <v>268</v>
      </c>
      <c r="Q50" s="8">
        <v>287.6</v>
      </c>
      <c r="R50" s="8">
        <v>319.8</v>
      </c>
      <c r="S50" s="8">
        <v>374.8</v>
      </c>
      <c r="T50" s="8">
        <v>403.5</v>
      </c>
      <c r="U50" s="8">
        <v>437.3</v>
      </c>
      <c r="V50" s="8">
        <v>485.9</v>
      </c>
      <c r="W50" s="8">
        <v>534.4</v>
      </c>
      <c r="X50" s="8">
        <v>622.5</v>
      </c>
      <c r="Y50" s="8">
        <v>709.1</v>
      </c>
      <c r="Z50" s="8">
        <v>786</v>
      </c>
      <c r="AA50" s="8">
        <v>851.9</v>
      </c>
      <c r="AB50" s="8">
        <v>907.7</v>
      </c>
      <c r="AC50" s="8">
        <v>975</v>
      </c>
      <c r="AD50" s="8">
        <v>1033.8</v>
      </c>
      <c r="AE50" s="8">
        <v>1065.2</v>
      </c>
      <c r="AF50" s="8">
        <v>1122.4</v>
      </c>
      <c r="AG50" s="8">
        <v>1201.8</v>
      </c>
      <c r="AH50" s="8">
        <v>1290.9</v>
      </c>
      <c r="AI50" s="8">
        <v>1356.2</v>
      </c>
      <c r="AJ50" s="8">
        <v>1488.9</v>
      </c>
      <c r="AK50" s="8">
        <v>1544.6</v>
      </c>
      <c r="AL50" s="8">
        <v>1585</v>
      </c>
      <c r="AM50" s="8">
        <v>1659.5</v>
      </c>
      <c r="AN50" s="8">
        <v>1715.7</v>
      </c>
      <c r="AO50" s="8">
        <v>1759.4</v>
      </c>
      <c r="AP50" s="8">
        <v>1788.4</v>
      </c>
      <c r="AQ50" s="8">
        <v>1839.7</v>
      </c>
      <c r="AR50" s="8">
        <v>1912.9</v>
      </c>
      <c r="AS50" s="8">
        <v>2018.2</v>
      </c>
      <c r="AT50" s="8">
        <v>2142.3</v>
      </c>
      <c r="AU50" s="8">
        <v>2299.7</v>
      </c>
      <c r="AV50" s="8">
        <v>2428.6</v>
      </c>
      <c r="AW50" s="8">
        <v>2610.3</v>
      </c>
      <c r="AX50" s="8">
        <v>2765.9</v>
      </c>
      <c r="AY50" s="8">
        <v>2933.9</v>
      </c>
      <c r="AZ50" s="8">
        <v>3211.8</v>
      </c>
      <c r="BA50" s="8">
        <v>3488.4</v>
      </c>
      <c r="BB50" s="8">
        <v>3769.1</v>
      </c>
      <c r="BC50" s="8">
        <v>3814.7</v>
      </c>
      <c r="BD50" s="8">
        <v>3779</v>
      </c>
      <c r="BE50" s="8">
        <v>3776.9</v>
      </c>
      <c r="BF50" s="8">
        <v>3894</v>
      </c>
      <c r="BG50" s="8">
        <v>4015.2</v>
      </c>
      <c r="BH50" s="8">
        <v>4140.6</v>
      </c>
      <c r="BI50" s="8">
        <v>4254.2</v>
      </c>
    </row>
    <row r="51" spans="1:61" ht="14.25">
      <c r="A51" s="8" t="s">
        <v>111</v>
      </c>
      <c r="B51" s="2" t="s">
        <v>61</v>
      </c>
      <c r="C51" s="8">
        <v>15.2</v>
      </c>
      <c r="D51" s="8">
        <v>17.7</v>
      </c>
      <c r="E51" s="8">
        <v>18.2</v>
      </c>
      <c r="F51" s="8">
        <v>19.6</v>
      </c>
      <c r="G51" s="8">
        <v>20.9</v>
      </c>
      <c r="H51" s="8">
        <v>22.3</v>
      </c>
      <c r="I51" s="8">
        <v>23.6</v>
      </c>
      <c r="J51" s="8">
        <v>25.2</v>
      </c>
      <c r="K51" s="8">
        <v>26.7</v>
      </c>
      <c r="L51" s="8">
        <v>29.2</v>
      </c>
      <c r="M51" s="8">
        <v>32.7</v>
      </c>
      <c r="N51" s="8">
        <v>39.9</v>
      </c>
      <c r="O51" s="8">
        <v>43.2</v>
      </c>
      <c r="P51" s="8">
        <v>49.1</v>
      </c>
      <c r="Q51" s="8">
        <v>59.2</v>
      </c>
      <c r="R51" s="8">
        <v>64.7</v>
      </c>
      <c r="S51" s="8">
        <v>70.5</v>
      </c>
      <c r="T51" s="8">
        <v>78.9</v>
      </c>
      <c r="U51" s="8">
        <v>86.4</v>
      </c>
      <c r="V51" s="8">
        <v>100.4</v>
      </c>
      <c r="W51" s="8">
        <v>112.7</v>
      </c>
      <c r="X51" s="8">
        <v>130.8</v>
      </c>
      <c r="Y51" s="8">
        <v>154.1</v>
      </c>
      <c r="Z51" s="8">
        <v>175.8</v>
      </c>
      <c r="AA51" s="8">
        <v>190.8</v>
      </c>
      <c r="AB51" s="8">
        <v>219.8</v>
      </c>
      <c r="AC51" s="8">
        <v>244.2</v>
      </c>
      <c r="AD51" s="8">
        <v>257.5</v>
      </c>
      <c r="AE51" s="8">
        <v>258.6</v>
      </c>
      <c r="AF51" s="8">
        <v>275.3</v>
      </c>
      <c r="AG51" s="8">
        <v>297.5</v>
      </c>
      <c r="AH51" s="8">
        <v>319.3</v>
      </c>
      <c r="AI51" s="8">
        <v>297.7</v>
      </c>
      <c r="AJ51" s="8">
        <v>346.6</v>
      </c>
      <c r="AK51" s="8">
        <v>349.8</v>
      </c>
      <c r="AL51" s="8">
        <v>358.1</v>
      </c>
      <c r="AM51" s="8">
        <v>386.1</v>
      </c>
      <c r="AN51" s="8">
        <v>397.9</v>
      </c>
      <c r="AO51" s="8">
        <v>403</v>
      </c>
      <c r="AP51" s="8">
        <v>401.6</v>
      </c>
      <c r="AQ51" s="8">
        <v>391.5</v>
      </c>
      <c r="AR51" s="8">
        <v>393.6</v>
      </c>
      <c r="AS51" s="8">
        <v>371.9</v>
      </c>
      <c r="AT51" s="8">
        <v>348.9</v>
      </c>
      <c r="AU51" s="8">
        <v>356.4</v>
      </c>
      <c r="AV51" s="8">
        <v>370</v>
      </c>
      <c r="AW51" s="8">
        <v>420.4</v>
      </c>
      <c r="AX51" s="8">
        <v>442.5</v>
      </c>
      <c r="AY51" s="8">
        <v>488.6</v>
      </c>
      <c r="AZ51" s="8">
        <v>477.3</v>
      </c>
      <c r="BA51" s="8">
        <v>453.5</v>
      </c>
      <c r="BB51" s="8">
        <v>486.1</v>
      </c>
      <c r="BC51" s="8">
        <v>532.9</v>
      </c>
      <c r="BD51" s="8">
        <v>531.7</v>
      </c>
      <c r="BE51" s="8">
        <v>522.2</v>
      </c>
      <c r="BF51" s="8">
        <v>542.7</v>
      </c>
      <c r="BG51" s="8">
        <v>534.4</v>
      </c>
      <c r="BH51" s="8">
        <v>562.4</v>
      </c>
      <c r="BI51" s="8">
        <v>588.5</v>
      </c>
    </row>
    <row r="52" spans="1:61" ht="14.25">
      <c r="A52" s="8" t="s">
        <v>112</v>
      </c>
      <c r="B52" s="8" t="s">
        <v>259</v>
      </c>
      <c r="C52" s="8">
        <v>3.8</v>
      </c>
      <c r="D52" s="8">
        <v>3.8</v>
      </c>
      <c r="E52" s="8">
        <v>4.3</v>
      </c>
      <c r="F52" s="8">
        <v>4.4</v>
      </c>
      <c r="G52" s="8">
        <v>4.6</v>
      </c>
      <c r="H52" s="8">
        <v>4.8</v>
      </c>
      <c r="I52" s="8">
        <v>5</v>
      </c>
      <c r="J52" s="8">
        <v>5</v>
      </c>
      <c r="K52" s="8">
        <v>4.7</v>
      </c>
      <c r="L52" s="8">
        <v>3.4</v>
      </c>
      <c r="M52" s="8">
        <v>3.9</v>
      </c>
      <c r="N52" s="8">
        <v>4.9</v>
      </c>
      <c r="O52" s="8">
        <v>6</v>
      </c>
      <c r="P52" s="8">
        <v>7</v>
      </c>
      <c r="Q52" s="8">
        <v>6.4</v>
      </c>
      <c r="R52" s="8">
        <v>7.3</v>
      </c>
      <c r="S52" s="8">
        <v>9.2</v>
      </c>
      <c r="T52" s="8">
        <v>10.3</v>
      </c>
      <c r="U52" s="8">
        <v>9.6</v>
      </c>
      <c r="V52" s="8">
        <v>10.1</v>
      </c>
      <c r="W52" s="8">
        <v>10.8</v>
      </c>
      <c r="X52" s="8">
        <v>12.5</v>
      </c>
      <c r="Y52" s="8">
        <v>12</v>
      </c>
      <c r="Z52" s="8">
        <v>14.1</v>
      </c>
      <c r="AA52" s="8">
        <v>13.4</v>
      </c>
      <c r="AB52" s="8">
        <v>16.5</v>
      </c>
      <c r="AC52" s="8">
        <v>19.6</v>
      </c>
      <c r="AD52" s="8">
        <v>23</v>
      </c>
      <c r="AE52" s="8">
        <v>19.3</v>
      </c>
      <c r="AF52" s="8">
        <v>19.5</v>
      </c>
      <c r="AG52" s="8">
        <v>19.3</v>
      </c>
      <c r="AH52" s="8">
        <v>21.1</v>
      </c>
      <c r="AI52" s="8">
        <v>-16.9</v>
      </c>
      <c r="AJ52" s="8">
        <v>28.5</v>
      </c>
      <c r="AK52" s="8">
        <v>29.3</v>
      </c>
      <c r="AL52" s="8">
        <v>28.4</v>
      </c>
      <c r="AM52" s="8">
        <v>24.6</v>
      </c>
      <c r="AN52" s="8">
        <v>29.3</v>
      </c>
      <c r="AO52" s="8">
        <v>27.5</v>
      </c>
      <c r="AP52" s="8">
        <v>27.7</v>
      </c>
      <c r="AQ52" s="8">
        <v>29.6</v>
      </c>
      <c r="AR52" s="8">
        <v>31.9</v>
      </c>
      <c r="AS52" s="8">
        <v>29.1</v>
      </c>
      <c r="AT52" s="8">
        <v>36.8</v>
      </c>
      <c r="AU52" s="8">
        <v>54.2</v>
      </c>
      <c r="AV52" s="8">
        <v>53.3</v>
      </c>
      <c r="AW52" s="8">
        <v>64.9</v>
      </c>
      <c r="AX52" s="8">
        <v>58.2</v>
      </c>
      <c r="AY52" s="8">
        <v>68.4</v>
      </c>
      <c r="AZ52" s="8">
        <v>74.9</v>
      </c>
      <c r="BA52" s="8">
        <v>85.9</v>
      </c>
      <c r="BB52" s="8">
        <v>88.6</v>
      </c>
      <c r="BC52" s="8">
        <v>94.3</v>
      </c>
      <c r="BD52" s="8">
        <v>94.2</v>
      </c>
      <c r="BE52" s="8">
        <v>91</v>
      </c>
      <c r="BF52" s="8">
        <v>90.9</v>
      </c>
      <c r="BG52" s="8">
        <v>90.7</v>
      </c>
      <c r="BH52" s="8">
        <v>92.7</v>
      </c>
      <c r="BI52" s="8">
        <v>91.6</v>
      </c>
    </row>
    <row r="53" spans="1:61" ht="14.25">
      <c r="A53" s="8" t="s">
        <v>113</v>
      </c>
      <c r="B53" s="8" t="s">
        <v>260</v>
      </c>
      <c r="C53" s="8" t="s">
        <v>114</v>
      </c>
      <c r="D53" s="8" t="s">
        <v>114</v>
      </c>
      <c r="E53" s="8" t="s">
        <v>114</v>
      </c>
      <c r="F53" s="8" t="s">
        <v>114</v>
      </c>
      <c r="G53" s="8" t="s">
        <v>114</v>
      </c>
      <c r="H53" s="8" t="s">
        <v>114</v>
      </c>
      <c r="I53" s="8" t="s">
        <v>114</v>
      </c>
      <c r="J53" s="8" t="s">
        <v>114</v>
      </c>
      <c r="K53" s="8" t="s">
        <v>114</v>
      </c>
      <c r="L53" s="8">
        <v>1.2</v>
      </c>
      <c r="M53" s="8">
        <v>1.3</v>
      </c>
      <c r="N53" s="8">
        <v>1.7</v>
      </c>
      <c r="O53" s="8">
        <v>2</v>
      </c>
      <c r="P53" s="8">
        <v>2.3</v>
      </c>
      <c r="Q53" s="8">
        <v>2.5</v>
      </c>
      <c r="R53" s="8">
        <v>2.8</v>
      </c>
      <c r="S53" s="8">
        <v>2.8</v>
      </c>
      <c r="T53" s="8">
        <v>2.9</v>
      </c>
      <c r="U53" s="8">
        <v>3.3</v>
      </c>
      <c r="V53" s="8">
        <v>3.5</v>
      </c>
      <c r="W53" s="8">
        <v>3.6</v>
      </c>
      <c r="X53" s="8">
        <v>3.9</v>
      </c>
      <c r="Y53" s="8">
        <v>4.2</v>
      </c>
      <c r="Z53" s="8">
        <v>4.4</v>
      </c>
      <c r="AA53" s="8">
        <v>5.3</v>
      </c>
      <c r="AB53" s="8">
        <v>5.2</v>
      </c>
      <c r="AC53" s="8">
        <v>6</v>
      </c>
      <c r="AD53" s="8">
        <v>6.3</v>
      </c>
      <c r="AE53" s="8">
        <v>6.9</v>
      </c>
      <c r="AF53" s="8">
        <v>8</v>
      </c>
      <c r="AG53" s="8">
        <v>8.5</v>
      </c>
      <c r="AH53" s="8">
        <v>9.3</v>
      </c>
      <c r="AI53" s="8">
        <v>10.1</v>
      </c>
      <c r="AJ53" s="8">
        <v>11.2</v>
      </c>
      <c r="AK53" s="8">
        <v>9.1</v>
      </c>
      <c r="AL53" s="8">
        <v>8.9</v>
      </c>
      <c r="AM53" s="8">
        <v>9.2</v>
      </c>
      <c r="AN53" s="8">
        <v>8.6</v>
      </c>
      <c r="AO53" s="8">
        <v>9.9</v>
      </c>
      <c r="AP53" s="8">
        <v>8.3</v>
      </c>
      <c r="AQ53" s="8">
        <v>9.8</v>
      </c>
      <c r="AR53" s="8">
        <v>8</v>
      </c>
      <c r="AS53" s="8">
        <v>11.6</v>
      </c>
      <c r="AT53" s="8">
        <v>10.8</v>
      </c>
      <c r="AU53" s="8">
        <v>10.5</v>
      </c>
      <c r="AV53" s="8">
        <v>10.7</v>
      </c>
      <c r="AW53" s="8">
        <v>11.1</v>
      </c>
      <c r="AX53" s="8">
        <v>12</v>
      </c>
      <c r="AY53" s="8">
        <v>12.2</v>
      </c>
      <c r="AZ53" s="8">
        <v>14</v>
      </c>
      <c r="BA53" s="8">
        <v>13</v>
      </c>
      <c r="BB53" s="8">
        <v>16</v>
      </c>
      <c r="BC53" s="8">
        <v>13.2</v>
      </c>
      <c r="BD53" s="8">
        <v>14.9</v>
      </c>
      <c r="BE53" s="8">
        <v>14.8</v>
      </c>
      <c r="BF53" s="8">
        <v>12.7</v>
      </c>
      <c r="BG53" s="8">
        <v>14.4</v>
      </c>
      <c r="BH53" s="8">
        <v>14.7</v>
      </c>
      <c r="BI53" s="8">
        <v>15.5</v>
      </c>
    </row>
    <row r="54" spans="1:61" ht="14.25">
      <c r="A54" s="8" t="s">
        <v>115</v>
      </c>
      <c r="B54" s="8" t="s">
        <v>311</v>
      </c>
      <c r="C54" s="8">
        <v>11.4</v>
      </c>
      <c r="D54" s="8">
        <v>13.9</v>
      </c>
      <c r="E54" s="8">
        <v>13.9</v>
      </c>
      <c r="F54" s="8">
        <v>15.1</v>
      </c>
      <c r="G54" s="8">
        <v>16.3</v>
      </c>
      <c r="H54" s="8">
        <v>17.5</v>
      </c>
      <c r="I54" s="8">
        <v>18.6</v>
      </c>
      <c r="J54" s="8">
        <v>20.3</v>
      </c>
      <c r="K54" s="8">
        <v>21.9</v>
      </c>
      <c r="L54" s="8">
        <v>24.6</v>
      </c>
      <c r="M54" s="8">
        <v>27.5</v>
      </c>
      <c r="N54" s="8">
        <v>33.3</v>
      </c>
      <c r="O54" s="8">
        <v>35.2</v>
      </c>
      <c r="P54" s="8">
        <v>37.6</v>
      </c>
      <c r="Q54" s="8">
        <v>43.3</v>
      </c>
      <c r="R54" s="8">
        <v>48</v>
      </c>
      <c r="S54" s="8">
        <v>52.5</v>
      </c>
      <c r="T54" s="8">
        <v>58.9</v>
      </c>
      <c r="U54" s="8">
        <v>65.3</v>
      </c>
      <c r="V54" s="8">
        <v>79.1</v>
      </c>
      <c r="W54" s="8">
        <v>91.5</v>
      </c>
      <c r="X54" s="8">
        <v>107.5</v>
      </c>
      <c r="Y54" s="8">
        <v>133.4</v>
      </c>
      <c r="Z54" s="8">
        <v>152.7</v>
      </c>
      <c r="AA54" s="8">
        <v>167</v>
      </c>
      <c r="AB54" s="8">
        <v>193.8</v>
      </c>
      <c r="AC54" s="8">
        <v>213.7</v>
      </c>
      <c r="AD54" s="8">
        <v>224.2</v>
      </c>
      <c r="AE54" s="8">
        <v>232.3</v>
      </c>
      <c r="AF54" s="8">
        <v>247.9</v>
      </c>
      <c r="AG54" s="8">
        <v>269.7</v>
      </c>
      <c r="AH54" s="8">
        <v>289</v>
      </c>
      <c r="AI54" s="8">
        <v>304.4</v>
      </c>
      <c r="AJ54" s="8">
        <v>306.9</v>
      </c>
      <c r="AK54" s="8">
        <v>311.4</v>
      </c>
      <c r="AL54" s="8">
        <v>320.8</v>
      </c>
      <c r="AM54" s="8">
        <v>352.3</v>
      </c>
      <c r="AN54" s="8">
        <v>360</v>
      </c>
      <c r="AO54" s="8">
        <v>365.6</v>
      </c>
      <c r="AP54" s="8">
        <v>365.6</v>
      </c>
      <c r="AQ54" s="8">
        <v>352.2</v>
      </c>
      <c r="AR54" s="8">
        <v>353.7</v>
      </c>
      <c r="AS54" s="8">
        <v>331.2</v>
      </c>
      <c r="AT54" s="8">
        <v>301.3</v>
      </c>
      <c r="AU54" s="8">
        <v>291.7</v>
      </c>
      <c r="AV54" s="8">
        <v>306</v>
      </c>
      <c r="AW54" s="8">
        <v>344.4</v>
      </c>
      <c r="AX54" s="8">
        <v>372.2</v>
      </c>
      <c r="AY54" s="8">
        <v>408</v>
      </c>
      <c r="AZ54" s="8">
        <v>388.4</v>
      </c>
      <c r="BA54" s="8">
        <v>354.5</v>
      </c>
      <c r="BB54" s="8">
        <v>381.5</v>
      </c>
      <c r="BC54" s="8">
        <v>425.4</v>
      </c>
      <c r="BD54" s="8">
        <v>422.6</v>
      </c>
      <c r="BE54" s="8">
        <v>416.3</v>
      </c>
      <c r="BF54" s="8">
        <v>439.1</v>
      </c>
      <c r="BG54" s="8">
        <v>429.3</v>
      </c>
      <c r="BH54" s="8">
        <v>455</v>
      </c>
      <c r="BI54" s="8">
        <v>481.4</v>
      </c>
    </row>
    <row r="55" spans="1:61" ht="14.25">
      <c r="A55" s="8" t="s">
        <v>116</v>
      </c>
      <c r="B55" s="8" t="s">
        <v>315</v>
      </c>
      <c r="C55" s="8" t="s">
        <v>114</v>
      </c>
      <c r="D55" s="8" t="s">
        <v>114</v>
      </c>
      <c r="E55" s="8" t="s">
        <v>114</v>
      </c>
      <c r="F55" s="8" t="s">
        <v>114</v>
      </c>
      <c r="G55" s="8" t="s">
        <v>114</v>
      </c>
      <c r="H55" s="8" t="s">
        <v>114</v>
      </c>
      <c r="I55" s="8" t="s">
        <v>114</v>
      </c>
      <c r="J55" s="8" t="s">
        <v>114</v>
      </c>
      <c r="K55" s="8" t="s">
        <v>114</v>
      </c>
      <c r="L55" s="8" t="s">
        <v>114</v>
      </c>
      <c r="M55" s="8" t="s">
        <v>114</v>
      </c>
      <c r="N55" s="8" t="s">
        <v>114</v>
      </c>
      <c r="O55" s="8">
        <v>0</v>
      </c>
      <c r="P55" s="8">
        <v>2.1</v>
      </c>
      <c r="Q55" s="8">
        <v>7</v>
      </c>
      <c r="R55" s="8">
        <v>6.6</v>
      </c>
      <c r="S55" s="8">
        <v>6.1</v>
      </c>
      <c r="T55" s="8">
        <v>6.9</v>
      </c>
      <c r="U55" s="8">
        <v>8.3</v>
      </c>
      <c r="V55" s="8">
        <v>7.6</v>
      </c>
      <c r="W55" s="8">
        <v>6.9</v>
      </c>
      <c r="X55" s="8">
        <v>6.8</v>
      </c>
      <c r="Y55" s="8">
        <v>4.5</v>
      </c>
      <c r="Z55" s="8">
        <v>4.6</v>
      </c>
      <c r="AA55" s="8">
        <v>5.1</v>
      </c>
      <c r="AB55" s="8">
        <v>4.4</v>
      </c>
      <c r="AC55" s="8">
        <v>4.8</v>
      </c>
      <c r="AD55" s="8">
        <v>4</v>
      </c>
      <c r="AE55" s="8">
        <v>0.1</v>
      </c>
      <c r="AF55" s="8">
        <v>0</v>
      </c>
      <c r="AG55" s="8">
        <v>0</v>
      </c>
      <c r="AH55" s="8">
        <v>-0.1</v>
      </c>
      <c r="AI55" s="8">
        <v>0.1</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row>
    <row r="56" spans="1:61" ht="14.25">
      <c r="A56" s="8" t="s">
        <v>117</v>
      </c>
      <c r="B56" s="2" t="s">
        <v>67</v>
      </c>
      <c r="C56" s="8">
        <v>44</v>
      </c>
      <c r="D56" s="8">
        <v>44.4</v>
      </c>
      <c r="E56" s="8">
        <v>45.7</v>
      </c>
      <c r="F56" s="8">
        <v>50.1</v>
      </c>
      <c r="G56" s="8">
        <v>52.1</v>
      </c>
      <c r="H56" s="8">
        <v>52.7</v>
      </c>
      <c r="I56" s="8">
        <v>55.5</v>
      </c>
      <c r="J56" s="8">
        <v>65.6</v>
      </c>
      <c r="K56" s="8">
        <v>75.8</v>
      </c>
      <c r="L56" s="8">
        <v>84.2</v>
      </c>
      <c r="M56" s="8">
        <v>85.5</v>
      </c>
      <c r="N56" s="8">
        <v>84.7</v>
      </c>
      <c r="O56" s="8">
        <v>86.1</v>
      </c>
      <c r="P56" s="8">
        <v>89.2</v>
      </c>
      <c r="Q56" s="8">
        <v>88</v>
      </c>
      <c r="R56" s="8">
        <v>92.5</v>
      </c>
      <c r="S56" s="8">
        <v>97.8</v>
      </c>
      <c r="T56" s="8">
        <v>100</v>
      </c>
      <c r="U56" s="8">
        <v>107.2</v>
      </c>
      <c r="V56" s="8">
        <v>115.9</v>
      </c>
      <c r="W56" s="8">
        <v>126.8</v>
      </c>
      <c r="X56" s="8">
        <v>144.7</v>
      </c>
      <c r="Y56" s="8">
        <v>165.9</v>
      </c>
      <c r="Z56" s="8">
        <v>187.9</v>
      </c>
      <c r="AA56" s="8">
        <v>202.6</v>
      </c>
      <c r="AB56" s="8">
        <v>218</v>
      </c>
      <c r="AC56" s="8">
        <v>234.3</v>
      </c>
      <c r="AD56" s="8">
        <v>249.2</v>
      </c>
      <c r="AE56" s="8">
        <v>261.9</v>
      </c>
      <c r="AF56" s="8">
        <v>276.9</v>
      </c>
      <c r="AG56" s="8">
        <v>286.3</v>
      </c>
      <c r="AH56" s="8">
        <v>297.9</v>
      </c>
      <c r="AI56" s="8">
        <v>313.4</v>
      </c>
      <c r="AJ56" s="8">
        <v>310.6</v>
      </c>
      <c r="AK56" s="8">
        <v>303.8</v>
      </c>
      <c r="AL56" s="8">
        <v>297.1</v>
      </c>
      <c r="AM56" s="8">
        <v>292.8</v>
      </c>
      <c r="AN56" s="8">
        <v>293.1</v>
      </c>
      <c r="AO56" s="8">
        <v>293.6</v>
      </c>
      <c r="AP56" s="8">
        <v>289.9</v>
      </c>
      <c r="AQ56" s="8">
        <v>302.2</v>
      </c>
      <c r="AR56" s="8">
        <v>310</v>
      </c>
      <c r="AS56" s="8">
        <v>326.4</v>
      </c>
      <c r="AT56" s="8">
        <v>359.3</v>
      </c>
      <c r="AU56" s="8">
        <v>412.1</v>
      </c>
      <c r="AV56" s="8">
        <v>449.6</v>
      </c>
      <c r="AW56" s="8">
        <v>478.8</v>
      </c>
      <c r="AX56" s="8">
        <v>502.4</v>
      </c>
      <c r="AY56" s="8">
        <v>529.1</v>
      </c>
      <c r="AZ56" s="8">
        <v>584.3</v>
      </c>
      <c r="BA56" s="8">
        <v>615.7</v>
      </c>
      <c r="BB56" s="8">
        <v>653</v>
      </c>
      <c r="BC56" s="8">
        <v>663</v>
      </c>
      <c r="BD56" s="8">
        <v>651.6</v>
      </c>
      <c r="BE56" s="8">
        <v>612.5</v>
      </c>
      <c r="BF56" s="8">
        <v>599.2</v>
      </c>
      <c r="BG56" s="8">
        <v>589.4</v>
      </c>
      <c r="BH56" s="8">
        <v>589.5</v>
      </c>
      <c r="BI56" s="8">
        <v>596.6</v>
      </c>
    </row>
    <row r="57" spans="1:61" ht="14.25">
      <c r="A57" s="8" t="s">
        <v>118</v>
      </c>
      <c r="B57" s="2" t="s">
        <v>69</v>
      </c>
      <c r="C57" s="8">
        <v>0.3</v>
      </c>
      <c r="D57" s="8">
        <v>0.3</v>
      </c>
      <c r="E57" s="8">
        <v>0.3</v>
      </c>
      <c r="F57" s="8">
        <v>0.3</v>
      </c>
      <c r="G57" s="8">
        <v>0.4</v>
      </c>
      <c r="H57" s="8">
        <v>0.4</v>
      </c>
      <c r="I57" s="8">
        <v>0.4</v>
      </c>
      <c r="J57" s="8">
        <v>0.4</v>
      </c>
      <c r="K57" s="8">
        <v>0.5</v>
      </c>
      <c r="L57" s="8">
        <v>0.5</v>
      </c>
      <c r="M57" s="8">
        <v>0.6</v>
      </c>
      <c r="N57" s="8">
        <v>0.8</v>
      </c>
      <c r="O57" s="8">
        <v>1.1</v>
      </c>
      <c r="P57" s="8">
        <v>1.5</v>
      </c>
      <c r="Q57" s="8">
        <v>1.8</v>
      </c>
      <c r="R57" s="8">
        <v>2.2</v>
      </c>
      <c r="S57" s="8">
        <v>2.5</v>
      </c>
      <c r="T57" s="8">
        <v>2.6</v>
      </c>
      <c r="U57" s="8">
        <v>2.8</v>
      </c>
      <c r="V57" s="8">
        <v>2.9</v>
      </c>
      <c r="W57" s="8">
        <v>3.1</v>
      </c>
      <c r="X57" s="8">
        <v>3.4</v>
      </c>
      <c r="Y57" s="8">
        <v>3.4</v>
      </c>
      <c r="Z57" s="8">
        <v>3.4</v>
      </c>
      <c r="AA57" s="8">
        <v>3.8</v>
      </c>
      <c r="AB57" s="8">
        <v>4.2</v>
      </c>
      <c r="AC57" s="8">
        <v>4.6</v>
      </c>
      <c r="AD57" s="8">
        <v>5.1</v>
      </c>
      <c r="AE57" s="8">
        <v>5.6</v>
      </c>
      <c r="AF57" s="8">
        <v>6.6</v>
      </c>
      <c r="AG57" s="8">
        <v>7.4</v>
      </c>
      <c r="AH57" s="8">
        <v>8</v>
      </c>
      <c r="AI57" s="8">
        <v>9.4</v>
      </c>
      <c r="AJ57" s="8">
        <v>10.8</v>
      </c>
      <c r="AK57" s="8">
        <v>12.9</v>
      </c>
      <c r="AL57" s="8">
        <v>13.6</v>
      </c>
      <c r="AM57" s="8">
        <v>14.6</v>
      </c>
      <c r="AN57" s="8">
        <v>15.9</v>
      </c>
      <c r="AO57" s="8">
        <v>17.2</v>
      </c>
      <c r="AP57" s="8">
        <v>21.4</v>
      </c>
      <c r="AQ57" s="8">
        <v>23.5</v>
      </c>
      <c r="AR57" s="8">
        <v>27.8</v>
      </c>
      <c r="AS57" s="8">
        <v>30.8</v>
      </c>
      <c r="AT57" s="8">
        <v>32.2</v>
      </c>
      <c r="AU57" s="8">
        <v>34.6</v>
      </c>
      <c r="AV57" s="8">
        <v>38.2</v>
      </c>
      <c r="AW57" s="8">
        <v>41.9</v>
      </c>
      <c r="AX57" s="8">
        <v>44.8</v>
      </c>
      <c r="AY57" s="8">
        <v>46.5</v>
      </c>
      <c r="AZ57" s="8">
        <v>52</v>
      </c>
      <c r="BA57" s="8">
        <v>57.1</v>
      </c>
      <c r="BB57" s="8">
        <v>59.2</v>
      </c>
      <c r="BC57" s="8">
        <v>60.3</v>
      </c>
      <c r="BD57" s="8">
        <v>61.8</v>
      </c>
      <c r="BE57" s="8">
        <v>58.6</v>
      </c>
      <c r="BF57" s="8">
        <v>59.2</v>
      </c>
      <c r="BG57" s="8">
        <v>59.5</v>
      </c>
      <c r="BH57" s="8">
        <v>61.5</v>
      </c>
      <c r="BI57" s="8">
        <v>62.3</v>
      </c>
    </row>
    <row r="58" spans="1:61" ht="14.25">
      <c r="A58" s="8" t="s">
        <v>119</v>
      </c>
      <c r="B58" s="8" t="s">
        <v>262</v>
      </c>
      <c r="C58" s="8">
        <v>0.2</v>
      </c>
      <c r="D58" s="8">
        <v>0.2</v>
      </c>
      <c r="E58" s="8">
        <v>0.2</v>
      </c>
      <c r="F58" s="8">
        <v>0.2</v>
      </c>
      <c r="G58" s="8">
        <v>0.2</v>
      </c>
      <c r="H58" s="8">
        <v>0.2</v>
      </c>
      <c r="I58" s="8">
        <v>0.2</v>
      </c>
      <c r="J58" s="8">
        <v>0.3</v>
      </c>
      <c r="K58" s="8">
        <v>0.2</v>
      </c>
      <c r="L58" s="8">
        <v>0.3</v>
      </c>
      <c r="M58" s="8">
        <v>0.3</v>
      </c>
      <c r="N58" s="8">
        <v>0.5</v>
      </c>
      <c r="O58" s="8">
        <v>0.7</v>
      </c>
      <c r="P58" s="8">
        <v>1</v>
      </c>
      <c r="Q58" s="8">
        <v>1.2</v>
      </c>
      <c r="R58" s="8">
        <v>1.2</v>
      </c>
      <c r="S58" s="8">
        <v>1.4</v>
      </c>
      <c r="T58" s="8">
        <v>1.4</v>
      </c>
      <c r="U58" s="8">
        <v>1.4</v>
      </c>
      <c r="V58" s="8">
        <v>1.5</v>
      </c>
      <c r="W58" s="8">
        <v>1.5</v>
      </c>
      <c r="X58" s="8">
        <v>1.6</v>
      </c>
      <c r="Y58" s="8">
        <v>1.6</v>
      </c>
      <c r="Z58" s="8">
        <v>1.5</v>
      </c>
      <c r="AA58" s="8">
        <v>1.9</v>
      </c>
      <c r="AB58" s="8">
        <v>2.1</v>
      </c>
      <c r="AC58" s="8">
        <v>2.4</v>
      </c>
      <c r="AD58" s="8">
        <v>2.4</v>
      </c>
      <c r="AE58" s="8">
        <v>2.7</v>
      </c>
      <c r="AF58" s="8">
        <v>3.3</v>
      </c>
      <c r="AG58" s="8">
        <v>3.5</v>
      </c>
      <c r="AH58" s="8">
        <v>3.7</v>
      </c>
      <c r="AI58" s="8">
        <v>4.4</v>
      </c>
      <c r="AJ58" s="8">
        <v>5.1</v>
      </c>
      <c r="AK58" s="8">
        <v>7.3</v>
      </c>
      <c r="AL58" s="8">
        <v>7.1</v>
      </c>
      <c r="AM58" s="8">
        <v>6.6</v>
      </c>
      <c r="AN58" s="8">
        <v>7.8</v>
      </c>
      <c r="AO58" s="8">
        <v>10</v>
      </c>
      <c r="AP58" s="8">
        <v>13</v>
      </c>
      <c r="AQ58" s="8">
        <v>13.8</v>
      </c>
      <c r="AR58" s="8">
        <v>16.4</v>
      </c>
      <c r="AS58" s="8">
        <v>17.6</v>
      </c>
      <c r="AT58" s="8">
        <v>19.1</v>
      </c>
      <c r="AU58" s="8">
        <v>22.3</v>
      </c>
      <c r="AV58" s="8">
        <v>25.8</v>
      </c>
      <c r="AW58" s="8">
        <v>28.8</v>
      </c>
      <c r="AX58" s="8">
        <v>30.6</v>
      </c>
      <c r="AY58" s="8">
        <v>32.1</v>
      </c>
      <c r="AZ58" s="8">
        <v>36.7</v>
      </c>
      <c r="BA58" s="8">
        <v>40.5</v>
      </c>
      <c r="BB58" s="8">
        <v>41.9</v>
      </c>
      <c r="BC58" s="8">
        <v>43.3</v>
      </c>
      <c r="BD58" s="8">
        <v>44.4</v>
      </c>
      <c r="BE58" s="8">
        <v>42.9</v>
      </c>
      <c r="BF58" s="8">
        <v>43.2</v>
      </c>
      <c r="BG58" s="8">
        <v>42.7</v>
      </c>
      <c r="BH58" s="8">
        <v>45</v>
      </c>
      <c r="BI58" s="8">
        <v>45.4</v>
      </c>
    </row>
    <row r="59" spans="1:61" ht="14.25">
      <c r="A59" s="8" t="s">
        <v>120</v>
      </c>
      <c r="B59" s="8" t="s">
        <v>263</v>
      </c>
      <c r="C59" s="8" t="s">
        <v>114</v>
      </c>
      <c r="D59" s="8" t="s">
        <v>114</v>
      </c>
      <c r="E59" s="8" t="s">
        <v>114</v>
      </c>
      <c r="F59" s="8" t="s">
        <v>114</v>
      </c>
      <c r="G59" s="8" t="s">
        <v>114</v>
      </c>
      <c r="H59" s="8" t="s">
        <v>114</v>
      </c>
      <c r="I59" s="8" t="s">
        <v>114</v>
      </c>
      <c r="J59" s="8" t="s">
        <v>114</v>
      </c>
      <c r="K59" s="8" t="s">
        <v>114</v>
      </c>
      <c r="L59" s="8" t="s">
        <v>114</v>
      </c>
      <c r="M59" s="8" t="s">
        <v>114</v>
      </c>
      <c r="N59" s="8" t="s">
        <v>114</v>
      </c>
      <c r="O59" s="8" t="s">
        <v>114</v>
      </c>
      <c r="P59" s="8" t="s">
        <v>114</v>
      </c>
      <c r="Q59" s="8" t="s">
        <v>114</v>
      </c>
      <c r="R59" s="8" t="s">
        <v>114</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0.1</v>
      </c>
      <c r="AJ59" s="8">
        <v>0</v>
      </c>
      <c r="AK59" s="8">
        <v>0</v>
      </c>
      <c r="AL59" s="8">
        <v>0</v>
      </c>
      <c r="AM59" s="8">
        <v>0.1</v>
      </c>
      <c r="AN59" s="8">
        <v>0.1</v>
      </c>
      <c r="AO59" s="8">
        <v>0.1</v>
      </c>
      <c r="AP59" s="8">
        <v>0.1</v>
      </c>
      <c r="AQ59" s="8">
        <v>0</v>
      </c>
      <c r="AR59" s="8">
        <v>0.1</v>
      </c>
      <c r="AS59" s="8">
        <v>0.2</v>
      </c>
      <c r="AT59" s="8">
        <v>0.4</v>
      </c>
      <c r="AU59" s="8">
        <v>0.8</v>
      </c>
      <c r="AV59" s="8">
        <v>0.3</v>
      </c>
      <c r="AW59" s="8">
        <v>0.2</v>
      </c>
      <c r="AX59" s="8">
        <v>0.8</v>
      </c>
      <c r="AY59" s="8">
        <v>0.6</v>
      </c>
      <c r="AZ59" s="8">
        <v>0.7</v>
      </c>
      <c r="BA59" s="8">
        <v>1.1</v>
      </c>
      <c r="BB59" s="8">
        <v>1</v>
      </c>
      <c r="BC59" s="8">
        <v>1</v>
      </c>
      <c r="BD59" s="8">
        <v>0.9</v>
      </c>
      <c r="BE59" s="8">
        <v>0.9</v>
      </c>
      <c r="BF59" s="8">
        <v>0.8</v>
      </c>
      <c r="BG59" s="8">
        <v>0.8</v>
      </c>
      <c r="BH59" s="8">
        <v>0.7</v>
      </c>
      <c r="BI59" s="8">
        <v>0.8</v>
      </c>
    </row>
    <row r="60" spans="1:61" ht="14.25">
      <c r="A60" s="8" t="s">
        <v>121</v>
      </c>
      <c r="B60" s="8" t="s">
        <v>264</v>
      </c>
      <c r="C60" s="8">
        <v>0.1</v>
      </c>
      <c r="D60" s="8">
        <v>0.1</v>
      </c>
      <c r="E60" s="8">
        <v>0.1</v>
      </c>
      <c r="F60" s="8">
        <v>0.1</v>
      </c>
      <c r="G60" s="8">
        <v>0.1</v>
      </c>
      <c r="H60" s="8">
        <v>0.1</v>
      </c>
      <c r="I60" s="8">
        <v>0.1</v>
      </c>
      <c r="J60" s="8">
        <v>0.2</v>
      </c>
      <c r="K60" s="8">
        <v>0.1</v>
      </c>
      <c r="L60" s="8">
        <v>0.2</v>
      </c>
      <c r="M60" s="8">
        <v>0.2</v>
      </c>
      <c r="N60" s="8">
        <v>0.2</v>
      </c>
      <c r="O60" s="8">
        <v>0.3</v>
      </c>
      <c r="P60" s="8">
        <v>0.3</v>
      </c>
      <c r="Q60" s="8">
        <v>0.3</v>
      </c>
      <c r="R60" s="8">
        <v>0.4</v>
      </c>
      <c r="S60" s="8">
        <v>0.5</v>
      </c>
      <c r="T60" s="8">
        <v>0.6</v>
      </c>
      <c r="U60" s="8">
        <v>0.7</v>
      </c>
      <c r="V60" s="8">
        <v>0.8</v>
      </c>
      <c r="W60" s="8">
        <v>1</v>
      </c>
      <c r="X60" s="8">
        <v>1.2</v>
      </c>
      <c r="Y60" s="8">
        <v>1.3</v>
      </c>
      <c r="Z60" s="8">
        <v>1.3</v>
      </c>
      <c r="AA60" s="8">
        <v>1.4</v>
      </c>
      <c r="AB60" s="8">
        <v>1.6</v>
      </c>
      <c r="AC60" s="8">
        <v>1.8</v>
      </c>
      <c r="AD60" s="8">
        <v>1.9</v>
      </c>
      <c r="AE60" s="8">
        <v>2.2</v>
      </c>
      <c r="AF60" s="8">
        <v>2.4</v>
      </c>
      <c r="AG60" s="8">
        <v>2.7</v>
      </c>
      <c r="AH60" s="8">
        <v>3.1</v>
      </c>
      <c r="AI60" s="8">
        <v>3.8</v>
      </c>
      <c r="AJ60" s="8">
        <v>4.2</v>
      </c>
      <c r="AK60" s="8">
        <v>4.4</v>
      </c>
      <c r="AL60" s="8">
        <v>4</v>
      </c>
      <c r="AM60" s="8">
        <v>5.1</v>
      </c>
      <c r="AN60" s="8">
        <v>5.1</v>
      </c>
      <c r="AO60" s="8">
        <v>5.5</v>
      </c>
      <c r="AP60" s="8">
        <v>6.8</v>
      </c>
      <c r="AQ60" s="8">
        <v>7.4</v>
      </c>
      <c r="AR60" s="8">
        <v>8.1</v>
      </c>
      <c r="AS60" s="8">
        <v>8.9</v>
      </c>
      <c r="AT60" s="8">
        <v>8.5</v>
      </c>
      <c r="AU60" s="8">
        <v>6.7</v>
      </c>
      <c r="AV60" s="8">
        <v>6.8</v>
      </c>
      <c r="AW60" s="8">
        <v>7.2</v>
      </c>
      <c r="AX60" s="8">
        <v>7.5</v>
      </c>
      <c r="AY60" s="8">
        <v>7.9</v>
      </c>
      <c r="AZ60" s="8">
        <v>8.1</v>
      </c>
      <c r="BA60" s="8">
        <v>8.7</v>
      </c>
      <c r="BB60" s="8">
        <v>9.3</v>
      </c>
      <c r="BC60" s="8">
        <v>9.2</v>
      </c>
      <c r="BD60" s="8">
        <v>9.3</v>
      </c>
      <c r="BE60" s="8">
        <v>7.3</v>
      </c>
      <c r="BF60" s="8">
        <v>7.4</v>
      </c>
      <c r="BG60" s="8">
        <v>7.9</v>
      </c>
      <c r="BH60" s="8">
        <v>7.9</v>
      </c>
      <c r="BI60" s="8">
        <v>8.2</v>
      </c>
    </row>
    <row r="61" spans="1:61" ht="14.25">
      <c r="A61" s="8" t="s">
        <v>122</v>
      </c>
      <c r="B61" s="8" t="s">
        <v>265</v>
      </c>
      <c r="C61" s="8">
        <v>0</v>
      </c>
      <c r="D61" s="8">
        <v>0</v>
      </c>
      <c r="E61" s="8">
        <v>0</v>
      </c>
      <c r="F61" s="8">
        <v>0</v>
      </c>
      <c r="G61" s="8">
        <v>0</v>
      </c>
      <c r="H61" s="8">
        <v>0</v>
      </c>
      <c r="I61" s="8">
        <v>0</v>
      </c>
      <c r="J61" s="8">
        <v>0</v>
      </c>
      <c r="K61" s="8">
        <v>0.1</v>
      </c>
      <c r="L61" s="8">
        <v>0.1</v>
      </c>
      <c r="M61" s="8">
        <v>0.1</v>
      </c>
      <c r="N61" s="8">
        <v>0.1</v>
      </c>
      <c r="O61" s="8">
        <v>0.2</v>
      </c>
      <c r="P61" s="8">
        <v>0.3</v>
      </c>
      <c r="Q61" s="8">
        <v>0.3</v>
      </c>
      <c r="R61" s="8">
        <v>0.5</v>
      </c>
      <c r="S61" s="8">
        <v>0.6</v>
      </c>
      <c r="T61" s="8">
        <v>0.6</v>
      </c>
      <c r="U61" s="8">
        <v>0.6</v>
      </c>
      <c r="V61" s="8">
        <v>0.5</v>
      </c>
      <c r="W61" s="8">
        <v>0.5</v>
      </c>
      <c r="X61" s="8">
        <v>0.5</v>
      </c>
      <c r="Y61" s="8">
        <v>0.5</v>
      </c>
      <c r="Z61" s="8">
        <v>0.5</v>
      </c>
      <c r="AA61" s="8">
        <v>0.5</v>
      </c>
      <c r="AB61" s="8">
        <v>0.5</v>
      </c>
      <c r="AC61" s="8">
        <v>0.5</v>
      </c>
      <c r="AD61" s="8">
        <v>0.7</v>
      </c>
      <c r="AE61" s="8">
        <v>0.7</v>
      </c>
      <c r="AF61" s="8">
        <v>0.9</v>
      </c>
      <c r="AG61" s="8">
        <v>1.1</v>
      </c>
      <c r="AH61" s="8">
        <v>1.1</v>
      </c>
      <c r="AI61" s="8">
        <v>1.2</v>
      </c>
      <c r="AJ61" s="8">
        <v>1.5</v>
      </c>
      <c r="AK61" s="8">
        <v>1.2</v>
      </c>
      <c r="AL61" s="8">
        <v>2.5</v>
      </c>
      <c r="AM61" s="8">
        <v>2.9</v>
      </c>
      <c r="AN61" s="8">
        <v>2.9</v>
      </c>
      <c r="AO61" s="8">
        <v>1.6</v>
      </c>
      <c r="AP61" s="8">
        <v>1.5</v>
      </c>
      <c r="AQ61" s="8">
        <v>2.3</v>
      </c>
      <c r="AR61" s="8">
        <v>3.2</v>
      </c>
      <c r="AS61" s="8">
        <v>4.1</v>
      </c>
      <c r="AT61" s="8">
        <v>4.3</v>
      </c>
      <c r="AU61" s="8">
        <v>4.8</v>
      </c>
      <c r="AV61" s="8">
        <v>5.4</v>
      </c>
      <c r="AW61" s="8">
        <v>5.7</v>
      </c>
      <c r="AX61" s="8">
        <v>6</v>
      </c>
      <c r="AY61" s="8">
        <v>6</v>
      </c>
      <c r="AZ61" s="8">
        <v>6.5</v>
      </c>
      <c r="BA61" s="8">
        <v>6.8</v>
      </c>
      <c r="BB61" s="8">
        <v>7</v>
      </c>
      <c r="BC61" s="8">
        <v>6.8</v>
      </c>
      <c r="BD61" s="8">
        <v>7.2</v>
      </c>
      <c r="BE61" s="8">
        <v>7.6</v>
      </c>
      <c r="BF61" s="8">
        <v>7.9</v>
      </c>
      <c r="BG61" s="8">
        <v>8.1</v>
      </c>
      <c r="BH61" s="8">
        <v>7.9</v>
      </c>
      <c r="BI61" s="8">
        <v>7.8</v>
      </c>
    </row>
    <row r="62" spans="1:61" ht="14.25">
      <c r="A62" s="8" t="s">
        <v>123</v>
      </c>
      <c r="B62" s="2" t="s">
        <v>75</v>
      </c>
      <c r="C62" s="8">
        <v>7.1</v>
      </c>
      <c r="D62" s="8">
        <v>5.5</v>
      </c>
      <c r="E62" s="8">
        <v>6.1</v>
      </c>
      <c r="F62" s="8">
        <v>7.8</v>
      </c>
      <c r="G62" s="8">
        <v>7.7</v>
      </c>
      <c r="H62" s="8">
        <v>9</v>
      </c>
      <c r="I62" s="8">
        <v>9.8</v>
      </c>
      <c r="J62" s="8">
        <v>10.4</v>
      </c>
      <c r="K62" s="8">
        <v>11.8</v>
      </c>
      <c r="L62" s="8">
        <v>13.9</v>
      </c>
      <c r="M62" s="8">
        <v>15.7</v>
      </c>
      <c r="N62" s="8">
        <v>16.4</v>
      </c>
      <c r="O62" s="8">
        <v>18.5</v>
      </c>
      <c r="P62" s="8">
        <v>22.2</v>
      </c>
      <c r="Q62" s="8">
        <v>21.2</v>
      </c>
      <c r="R62" s="8">
        <v>20</v>
      </c>
      <c r="S62" s="8">
        <v>26.2</v>
      </c>
      <c r="T62" s="8">
        <v>28.4</v>
      </c>
      <c r="U62" s="8">
        <v>33.7</v>
      </c>
      <c r="V62" s="8">
        <v>43.7</v>
      </c>
      <c r="W62" s="8">
        <v>42</v>
      </c>
      <c r="X62" s="8">
        <v>46.1</v>
      </c>
      <c r="Y62" s="8">
        <v>50.5</v>
      </c>
      <c r="Z62" s="8">
        <v>49.6</v>
      </c>
      <c r="AA62" s="8">
        <v>59.4</v>
      </c>
      <c r="AB62" s="8">
        <v>56.2</v>
      </c>
      <c r="AC62" s="8">
        <v>60.2</v>
      </c>
      <c r="AD62" s="8">
        <v>67.2</v>
      </c>
      <c r="AE62" s="8">
        <v>68.4</v>
      </c>
      <c r="AF62" s="8">
        <v>61.2</v>
      </c>
      <c r="AG62" s="8">
        <v>64.5</v>
      </c>
      <c r="AH62" s="8">
        <v>67.4</v>
      </c>
      <c r="AI62" s="8">
        <v>67.8</v>
      </c>
      <c r="AJ62" s="8">
        <v>73.6</v>
      </c>
      <c r="AK62" s="8">
        <v>79.3</v>
      </c>
      <c r="AL62" s="8">
        <v>77.3</v>
      </c>
      <c r="AM62" s="8">
        <v>77.3</v>
      </c>
      <c r="AN62" s="8">
        <v>76.8</v>
      </c>
      <c r="AO62" s="8">
        <v>80.9</v>
      </c>
      <c r="AP62" s="8">
        <v>81.9</v>
      </c>
      <c r="AQ62" s="8">
        <v>94.7</v>
      </c>
      <c r="AR62" s="8">
        <v>102.1</v>
      </c>
      <c r="AS62" s="8">
        <v>108.2</v>
      </c>
      <c r="AT62" s="8">
        <v>106.5</v>
      </c>
      <c r="AU62" s="8">
        <v>118.7</v>
      </c>
      <c r="AV62" s="8">
        <v>119.1</v>
      </c>
      <c r="AW62" s="8">
        <v>130.3</v>
      </c>
      <c r="AX62" s="8">
        <v>126.9</v>
      </c>
      <c r="AY62" s="8">
        <v>128.5</v>
      </c>
      <c r="AZ62" s="8">
        <v>135.3</v>
      </c>
      <c r="BA62" s="8">
        <v>149</v>
      </c>
      <c r="BB62" s="8">
        <v>162.4</v>
      </c>
      <c r="BC62" s="8">
        <v>152.7</v>
      </c>
      <c r="BD62" s="8">
        <v>151.2</v>
      </c>
      <c r="BE62" s="8">
        <v>146.7</v>
      </c>
      <c r="BF62" s="8">
        <v>143.3</v>
      </c>
      <c r="BG62" s="8">
        <v>147.3</v>
      </c>
      <c r="BH62" s="8">
        <v>150.7</v>
      </c>
      <c r="BI62" s="8">
        <v>153.4</v>
      </c>
    </row>
    <row r="63" spans="1:61" ht="14.25">
      <c r="A63" s="8" t="s">
        <v>124</v>
      </c>
      <c r="B63" s="8" t="s">
        <v>266</v>
      </c>
      <c r="C63" s="8">
        <v>1.3</v>
      </c>
      <c r="D63" s="8">
        <v>1.3</v>
      </c>
      <c r="E63" s="8">
        <v>1.5</v>
      </c>
      <c r="F63" s="8">
        <v>1.6</v>
      </c>
      <c r="G63" s="8">
        <v>1.6</v>
      </c>
      <c r="H63" s="8">
        <v>1.7</v>
      </c>
      <c r="I63" s="8">
        <v>1.7</v>
      </c>
      <c r="J63" s="8">
        <v>1.9</v>
      </c>
      <c r="K63" s="8">
        <v>2.1</v>
      </c>
      <c r="L63" s="8">
        <v>2.1</v>
      </c>
      <c r="M63" s="8">
        <v>2.3</v>
      </c>
      <c r="N63" s="8">
        <v>2.7</v>
      </c>
      <c r="O63" s="8">
        <v>3.1</v>
      </c>
      <c r="P63" s="8">
        <v>3.5</v>
      </c>
      <c r="Q63" s="8">
        <v>3.8</v>
      </c>
      <c r="R63" s="8">
        <v>4.3</v>
      </c>
      <c r="S63" s="8">
        <v>5.3</v>
      </c>
      <c r="T63" s="8">
        <v>5.7</v>
      </c>
      <c r="U63" s="8">
        <v>6.6</v>
      </c>
      <c r="V63" s="8">
        <v>7.1</v>
      </c>
      <c r="W63" s="8">
        <v>7.9</v>
      </c>
      <c r="X63" s="8">
        <v>9</v>
      </c>
      <c r="Y63" s="8">
        <v>9</v>
      </c>
      <c r="Z63" s="8">
        <v>9.3</v>
      </c>
      <c r="AA63" s="8">
        <v>10.2</v>
      </c>
      <c r="AB63" s="8">
        <v>10.8</v>
      </c>
      <c r="AC63" s="8">
        <v>11</v>
      </c>
      <c r="AD63" s="8">
        <v>10.3</v>
      </c>
      <c r="AE63" s="8">
        <v>10.5</v>
      </c>
      <c r="AF63" s="8">
        <v>11.4</v>
      </c>
      <c r="AG63" s="8">
        <v>11.7</v>
      </c>
      <c r="AH63" s="8">
        <v>12.2</v>
      </c>
      <c r="AI63" s="8">
        <v>13.3</v>
      </c>
      <c r="AJ63" s="8">
        <v>14.4</v>
      </c>
      <c r="AK63" s="8">
        <v>14.8</v>
      </c>
      <c r="AL63" s="8">
        <v>16.1</v>
      </c>
      <c r="AM63" s="8">
        <v>15.1</v>
      </c>
      <c r="AN63" s="8">
        <v>15.3</v>
      </c>
      <c r="AO63" s="8">
        <v>16.7</v>
      </c>
      <c r="AP63" s="8">
        <v>14.8</v>
      </c>
      <c r="AQ63" s="8">
        <v>14.9</v>
      </c>
      <c r="AR63" s="8">
        <v>15.2</v>
      </c>
      <c r="AS63" s="8">
        <v>21.4</v>
      </c>
      <c r="AT63" s="8">
        <v>22</v>
      </c>
      <c r="AU63" s="8">
        <v>28.6</v>
      </c>
      <c r="AV63" s="8">
        <v>26</v>
      </c>
      <c r="AW63" s="8">
        <v>27.6</v>
      </c>
      <c r="AX63" s="8">
        <v>28.9</v>
      </c>
      <c r="AY63" s="8">
        <v>27.9</v>
      </c>
      <c r="AZ63" s="8">
        <v>31.2</v>
      </c>
      <c r="BA63" s="8">
        <v>32.3</v>
      </c>
      <c r="BB63" s="8">
        <v>35.3</v>
      </c>
      <c r="BC63" s="8">
        <v>36.9</v>
      </c>
      <c r="BD63" s="8">
        <v>36.8</v>
      </c>
      <c r="BE63" s="8">
        <v>35</v>
      </c>
      <c r="BF63" s="8">
        <v>35.4</v>
      </c>
      <c r="BG63" s="8">
        <v>36.4</v>
      </c>
      <c r="BH63" s="8">
        <v>36.5</v>
      </c>
      <c r="BI63" s="8">
        <v>38.3</v>
      </c>
    </row>
    <row r="64" spans="1:61" ht="14.25">
      <c r="A64" s="8" t="s">
        <v>125</v>
      </c>
      <c r="B64" s="8" t="s">
        <v>267</v>
      </c>
      <c r="C64" s="8">
        <v>0.1</v>
      </c>
      <c r="D64" s="8">
        <v>0.1</v>
      </c>
      <c r="E64" s="8">
        <v>0.1</v>
      </c>
      <c r="F64" s="8">
        <v>0.1</v>
      </c>
      <c r="G64" s="8">
        <v>0.1</v>
      </c>
      <c r="H64" s="8">
        <v>0.1</v>
      </c>
      <c r="I64" s="8">
        <v>0.1</v>
      </c>
      <c r="J64" s="8">
        <v>0.1</v>
      </c>
      <c r="K64" s="8">
        <v>0.1</v>
      </c>
      <c r="L64" s="8">
        <v>0.1</v>
      </c>
      <c r="M64" s="8">
        <v>0.1</v>
      </c>
      <c r="N64" s="8">
        <v>0.1</v>
      </c>
      <c r="O64" s="8">
        <v>0.1</v>
      </c>
      <c r="P64" s="8">
        <v>0.2</v>
      </c>
      <c r="Q64" s="8">
        <v>0.2</v>
      </c>
      <c r="R64" s="8">
        <v>0.2</v>
      </c>
      <c r="S64" s="8">
        <v>0.3</v>
      </c>
      <c r="T64" s="8">
        <v>0.3</v>
      </c>
      <c r="U64" s="8">
        <v>0.3</v>
      </c>
      <c r="V64" s="8">
        <v>0.3</v>
      </c>
      <c r="W64" s="8">
        <v>0.3</v>
      </c>
      <c r="X64" s="8">
        <v>0.3</v>
      </c>
      <c r="Y64" s="8">
        <v>0.3</v>
      </c>
      <c r="Z64" s="8">
        <v>0.3</v>
      </c>
      <c r="AA64" s="8">
        <v>0.2</v>
      </c>
      <c r="AB64" s="8">
        <v>0.3</v>
      </c>
      <c r="AC64" s="8">
        <v>0.3</v>
      </c>
      <c r="AD64" s="8">
        <v>0.3</v>
      </c>
      <c r="AE64" s="8">
        <v>0.3</v>
      </c>
      <c r="AF64" s="8">
        <v>0.3</v>
      </c>
      <c r="AG64" s="8">
        <v>0.3</v>
      </c>
      <c r="AH64" s="8">
        <v>0.4</v>
      </c>
      <c r="AI64" s="8">
        <v>0.4</v>
      </c>
      <c r="AJ64" s="8">
        <v>0.5</v>
      </c>
      <c r="AK64" s="8">
        <v>0.7</v>
      </c>
      <c r="AL64" s="8">
        <v>1.5</v>
      </c>
      <c r="AM64" s="8">
        <v>1.1</v>
      </c>
      <c r="AN64" s="8">
        <v>1</v>
      </c>
      <c r="AO64" s="8">
        <v>0.7</v>
      </c>
      <c r="AP64" s="8">
        <v>0.4</v>
      </c>
      <c r="AQ64" s="8">
        <v>0.4</v>
      </c>
      <c r="AR64" s="8">
        <v>0.3</v>
      </c>
      <c r="AS64" s="8">
        <v>0.4</v>
      </c>
      <c r="AT64" s="8">
        <v>0.4</v>
      </c>
      <c r="AU64" s="8">
        <v>0.5</v>
      </c>
      <c r="AV64" s="8">
        <v>0.5</v>
      </c>
      <c r="AW64" s="8">
        <v>1</v>
      </c>
      <c r="AX64" s="8">
        <v>1.1</v>
      </c>
      <c r="AY64" s="8">
        <v>1</v>
      </c>
      <c r="AZ64" s="8">
        <v>1</v>
      </c>
      <c r="BA64" s="8">
        <v>0.9</v>
      </c>
      <c r="BB64" s="8">
        <v>1</v>
      </c>
      <c r="BC64" s="8">
        <v>1.3</v>
      </c>
      <c r="BD64" s="8">
        <v>1.5</v>
      </c>
      <c r="BE64" s="8">
        <v>1.1</v>
      </c>
      <c r="BF64" s="8">
        <v>1.3</v>
      </c>
      <c r="BG64" s="8">
        <v>1.6</v>
      </c>
      <c r="BH64" s="8">
        <v>1.7</v>
      </c>
      <c r="BI64" s="8">
        <v>1.4</v>
      </c>
    </row>
    <row r="65" spans="1:61" ht="14.25">
      <c r="A65" s="8" t="s">
        <v>126</v>
      </c>
      <c r="B65" s="8" t="s">
        <v>268</v>
      </c>
      <c r="C65" s="8">
        <v>0.5</v>
      </c>
      <c r="D65" s="8">
        <v>0.5</v>
      </c>
      <c r="E65" s="8">
        <v>0.7</v>
      </c>
      <c r="F65" s="8">
        <v>0.7</v>
      </c>
      <c r="G65" s="8">
        <v>0.7</v>
      </c>
      <c r="H65" s="8">
        <v>0.8</v>
      </c>
      <c r="I65" s="8">
        <v>0.7</v>
      </c>
      <c r="J65" s="8">
        <v>0.8</v>
      </c>
      <c r="K65" s="8">
        <v>0.9</v>
      </c>
      <c r="L65" s="8">
        <v>0.9</v>
      </c>
      <c r="M65" s="8">
        <v>1</v>
      </c>
      <c r="N65" s="8">
        <v>1.3</v>
      </c>
      <c r="O65" s="8">
        <v>1.5</v>
      </c>
      <c r="P65" s="8">
        <v>1.5</v>
      </c>
      <c r="Q65" s="8">
        <v>1.6</v>
      </c>
      <c r="R65" s="8">
        <v>1.8</v>
      </c>
      <c r="S65" s="8">
        <v>1.9</v>
      </c>
      <c r="T65" s="8">
        <v>2</v>
      </c>
      <c r="U65" s="8">
        <v>2.2</v>
      </c>
      <c r="V65" s="8">
        <v>2.3</v>
      </c>
      <c r="W65" s="8">
        <v>2.4</v>
      </c>
      <c r="X65" s="8">
        <v>2.6</v>
      </c>
      <c r="Y65" s="8">
        <v>2.7</v>
      </c>
      <c r="Z65" s="8">
        <v>2.7</v>
      </c>
      <c r="AA65" s="8">
        <v>3.4</v>
      </c>
      <c r="AB65" s="8">
        <v>3.6</v>
      </c>
      <c r="AC65" s="8">
        <v>4.1</v>
      </c>
      <c r="AD65" s="8">
        <v>4.1</v>
      </c>
      <c r="AE65" s="8">
        <v>4</v>
      </c>
      <c r="AF65" s="8">
        <v>4.5</v>
      </c>
      <c r="AG65" s="8">
        <v>4.8</v>
      </c>
      <c r="AH65" s="8">
        <v>5.1</v>
      </c>
      <c r="AI65" s="8">
        <v>5.4</v>
      </c>
      <c r="AJ65" s="8">
        <v>6.1</v>
      </c>
      <c r="AK65" s="8">
        <v>6.1</v>
      </c>
      <c r="AL65" s="8">
        <v>6</v>
      </c>
      <c r="AM65" s="8">
        <v>5.8</v>
      </c>
      <c r="AN65" s="8">
        <v>6.1</v>
      </c>
      <c r="AO65" s="8">
        <v>8.1</v>
      </c>
      <c r="AP65" s="8">
        <v>7.8</v>
      </c>
      <c r="AQ65" s="8">
        <v>7.9</v>
      </c>
      <c r="AR65" s="8">
        <v>7.9</v>
      </c>
      <c r="AS65" s="8">
        <v>14</v>
      </c>
      <c r="AT65" s="8">
        <v>13.4</v>
      </c>
      <c r="AU65" s="8">
        <v>18.2</v>
      </c>
      <c r="AV65" s="8">
        <v>15</v>
      </c>
      <c r="AW65" s="8">
        <v>15.3</v>
      </c>
      <c r="AX65" s="8">
        <v>16.3</v>
      </c>
      <c r="AY65" s="8">
        <v>16.2</v>
      </c>
      <c r="AZ65" s="8">
        <v>17.9</v>
      </c>
      <c r="BA65" s="8">
        <v>18</v>
      </c>
      <c r="BB65" s="8">
        <v>19.2</v>
      </c>
      <c r="BC65" s="8">
        <v>20</v>
      </c>
      <c r="BD65" s="8">
        <v>20.4</v>
      </c>
      <c r="BE65" s="8">
        <v>19.5</v>
      </c>
      <c r="BF65" s="8">
        <v>19.5</v>
      </c>
      <c r="BG65" s="8">
        <v>20.3</v>
      </c>
      <c r="BH65" s="8">
        <v>20.6</v>
      </c>
      <c r="BI65" s="8">
        <v>21.6</v>
      </c>
    </row>
    <row r="66" spans="1:61" ht="14.25">
      <c r="A66" s="8" t="s">
        <v>127</v>
      </c>
      <c r="B66" s="8" t="s">
        <v>269</v>
      </c>
      <c r="C66" s="8">
        <v>0.7</v>
      </c>
      <c r="D66" s="8">
        <v>0.7</v>
      </c>
      <c r="E66" s="8">
        <v>0.8</v>
      </c>
      <c r="F66" s="8">
        <v>0.8</v>
      </c>
      <c r="G66" s="8">
        <v>0.8</v>
      </c>
      <c r="H66" s="8">
        <v>0.9</v>
      </c>
      <c r="I66" s="8">
        <v>0.9</v>
      </c>
      <c r="J66" s="8">
        <v>0.9</v>
      </c>
      <c r="K66" s="8">
        <v>1.1</v>
      </c>
      <c r="L66" s="8">
        <v>1.1</v>
      </c>
      <c r="M66" s="8">
        <v>1.1</v>
      </c>
      <c r="N66" s="8">
        <v>1.2</v>
      </c>
      <c r="O66" s="8">
        <v>1.4</v>
      </c>
      <c r="P66" s="8">
        <v>1.5</v>
      </c>
      <c r="Q66" s="8">
        <v>1.7</v>
      </c>
      <c r="R66" s="8">
        <v>1.9</v>
      </c>
      <c r="S66" s="8">
        <v>2</v>
      </c>
      <c r="T66" s="8">
        <v>2.1</v>
      </c>
      <c r="U66" s="8">
        <v>2.3</v>
      </c>
      <c r="V66" s="8">
        <v>2.6</v>
      </c>
      <c r="W66" s="8">
        <v>3</v>
      </c>
      <c r="X66" s="8">
        <v>3.3</v>
      </c>
      <c r="Y66" s="8">
        <v>3.6</v>
      </c>
      <c r="Z66" s="8">
        <v>3.9</v>
      </c>
      <c r="AA66" s="8">
        <v>4.4</v>
      </c>
      <c r="AB66" s="8">
        <v>4.7</v>
      </c>
      <c r="AC66" s="8">
        <v>4.8</v>
      </c>
      <c r="AD66" s="8">
        <v>4.4</v>
      </c>
      <c r="AE66" s="8">
        <v>4.6</v>
      </c>
      <c r="AF66" s="8">
        <v>4.9</v>
      </c>
      <c r="AG66" s="8">
        <v>5</v>
      </c>
      <c r="AH66" s="8">
        <v>5.4</v>
      </c>
      <c r="AI66" s="8">
        <v>6</v>
      </c>
      <c r="AJ66" s="8">
        <v>6</v>
      </c>
      <c r="AK66" s="8">
        <v>6.1</v>
      </c>
      <c r="AL66" s="8">
        <v>6.2</v>
      </c>
      <c r="AM66" s="8">
        <v>6</v>
      </c>
      <c r="AN66" s="8">
        <v>6.1</v>
      </c>
      <c r="AO66" s="8">
        <v>6</v>
      </c>
      <c r="AP66" s="8">
        <v>5.5</v>
      </c>
      <c r="AQ66" s="8">
        <v>5.8</v>
      </c>
      <c r="AR66" s="8">
        <v>6.1</v>
      </c>
      <c r="AS66" s="8">
        <v>6.3</v>
      </c>
      <c r="AT66" s="8">
        <v>6.5</v>
      </c>
      <c r="AU66" s="8">
        <v>8.4</v>
      </c>
      <c r="AV66" s="8">
        <v>8.7</v>
      </c>
      <c r="AW66" s="8">
        <v>9.3</v>
      </c>
      <c r="AX66" s="8">
        <v>9.8</v>
      </c>
      <c r="AY66" s="8">
        <v>9.1</v>
      </c>
      <c r="AZ66" s="8">
        <v>10.6</v>
      </c>
      <c r="BA66" s="8">
        <v>11.1</v>
      </c>
      <c r="BB66" s="8">
        <v>12.2</v>
      </c>
      <c r="BC66" s="8">
        <v>13.1</v>
      </c>
      <c r="BD66" s="8">
        <v>12.9</v>
      </c>
      <c r="BE66" s="8">
        <v>12.4</v>
      </c>
      <c r="BF66" s="8">
        <v>12.7</v>
      </c>
      <c r="BG66" s="8">
        <v>12.6</v>
      </c>
      <c r="BH66" s="8">
        <v>12</v>
      </c>
      <c r="BI66" s="8">
        <v>12.7</v>
      </c>
    </row>
    <row r="67" spans="1:61" ht="14.25">
      <c r="A67" s="8" t="s">
        <v>128</v>
      </c>
      <c r="B67" s="8" t="s">
        <v>270</v>
      </c>
      <c r="C67" s="8" t="s">
        <v>114</v>
      </c>
      <c r="D67" s="8" t="s">
        <v>114</v>
      </c>
      <c r="E67" s="8" t="s">
        <v>114</v>
      </c>
      <c r="F67" s="8" t="s">
        <v>114</v>
      </c>
      <c r="G67" s="8" t="s">
        <v>114</v>
      </c>
      <c r="H67" s="8" t="s">
        <v>114</v>
      </c>
      <c r="I67" s="8" t="s">
        <v>114</v>
      </c>
      <c r="J67" s="8" t="s">
        <v>114</v>
      </c>
      <c r="K67" s="8" t="s">
        <v>114</v>
      </c>
      <c r="L67" s="8">
        <v>0</v>
      </c>
      <c r="M67" s="8">
        <v>0</v>
      </c>
      <c r="N67" s="8">
        <v>0.1</v>
      </c>
      <c r="O67" s="8">
        <v>0.1</v>
      </c>
      <c r="P67" s="8">
        <v>0.3</v>
      </c>
      <c r="Q67" s="8">
        <v>0.3</v>
      </c>
      <c r="R67" s="8">
        <v>0.3</v>
      </c>
      <c r="S67" s="8">
        <v>1.1</v>
      </c>
      <c r="T67" s="8">
        <v>1.3</v>
      </c>
      <c r="U67" s="8">
        <v>1.8</v>
      </c>
      <c r="V67" s="8">
        <v>1.9</v>
      </c>
      <c r="W67" s="8">
        <v>2.3</v>
      </c>
      <c r="X67" s="8">
        <v>2.8</v>
      </c>
      <c r="Y67" s="8">
        <v>2.4</v>
      </c>
      <c r="Z67" s="8">
        <v>2.5</v>
      </c>
      <c r="AA67" s="8">
        <v>2.1</v>
      </c>
      <c r="AB67" s="8">
        <v>2.1</v>
      </c>
      <c r="AC67" s="8">
        <v>1.9</v>
      </c>
      <c r="AD67" s="8">
        <v>1.5</v>
      </c>
      <c r="AE67" s="8">
        <v>1.6</v>
      </c>
      <c r="AF67" s="8">
        <v>1.7</v>
      </c>
      <c r="AG67" s="8">
        <v>1.5</v>
      </c>
      <c r="AH67" s="8">
        <v>1.4</v>
      </c>
      <c r="AI67" s="8">
        <v>1.4</v>
      </c>
      <c r="AJ67" s="8">
        <v>1.8</v>
      </c>
      <c r="AK67" s="8">
        <v>1.9</v>
      </c>
      <c r="AL67" s="8">
        <v>2.5</v>
      </c>
      <c r="AM67" s="8">
        <v>2.2</v>
      </c>
      <c r="AN67" s="8">
        <v>2</v>
      </c>
      <c r="AO67" s="8">
        <v>1.9</v>
      </c>
      <c r="AP67" s="8">
        <v>1.2</v>
      </c>
      <c r="AQ67" s="8">
        <v>0.9</v>
      </c>
      <c r="AR67" s="8">
        <v>0.9</v>
      </c>
      <c r="AS67" s="8">
        <v>0.8</v>
      </c>
      <c r="AT67" s="8">
        <v>1.6</v>
      </c>
      <c r="AU67" s="8">
        <v>1.6</v>
      </c>
      <c r="AV67" s="8">
        <v>1.8</v>
      </c>
      <c r="AW67" s="8">
        <v>1.9</v>
      </c>
      <c r="AX67" s="8">
        <v>1.8</v>
      </c>
      <c r="AY67" s="8">
        <v>1.6</v>
      </c>
      <c r="AZ67" s="8">
        <v>1.8</v>
      </c>
      <c r="BA67" s="8">
        <v>2.3</v>
      </c>
      <c r="BB67" s="8">
        <v>2.9</v>
      </c>
      <c r="BC67" s="8">
        <v>2.5</v>
      </c>
      <c r="BD67" s="8">
        <v>2</v>
      </c>
      <c r="BE67" s="8">
        <v>1.9</v>
      </c>
      <c r="BF67" s="8">
        <v>1.8</v>
      </c>
      <c r="BG67" s="8">
        <v>1.9</v>
      </c>
      <c r="BH67" s="8">
        <v>2.1</v>
      </c>
      <c r="BI67" s="8">
        <v>2.6</v>
      </c>
    </row>
    <row r="68" spans="1:61" ht="14.25">
      <c r="A68" s="8" t="s">
        <v>129</v>
      </c>
      <c r="B68" s="8" t="s">
        <v>271</v>
      </c>
      <c r="C68" s="8">
        <v>0.2</v>
      </c>
      <c r="D68" s="8">
        <v>0.3</v>
      </c>
      <c r="E68" s="8">
        <v>0.4</v>
      </c>
      <c r="F68" s="8">
        <v>0.9</v>
      </c>
      <c r="G68" s="8">
        <v>1.8</v>
      </c>
      <c r="H68" s="8">
        <v>2.3</v>
      </c>
      <c r="I68" s="8">
        <v>2.7</v>
      </c>
      <c r="J68" s="8">
        <v>2.6</v>
      </c>
      <c r="K68" s="8">
        <v>1.9</v>
      </c>
      <c r="L68" s="8">
        <v>1.9</v>
      </c>
      <c r="M68" s="8">
        <v>1.8</v>
      </c>
      <c r="N68" s="8">
        <v>2.2</v>
      </c>
      <c r="O68" s="8">
        <v>2.6</v>
      </c>
      <c r="P68" s="8">
        <v>2.6</v>
      </c>
      <c r="Q68" s="8">
        <v>2.6</v>
      </c>
      <c r="R68" s="8">
        <v>3.2</v>
      </c>
      <c r="S68" s="8">
        <v>3.6</v>
      </c>
      <c r="T68" s="8">
        <v>3.4</v>
      </c>
      <c r="U68" s="8">
        <v>3.4</v>
      </c>
      <c r="V68" s="8">
        <v>3.5</v>
      </c>
      <c r="W68" s="8">
        <v>3.8</v>
      </c>
      <c r="X68" s="8">
        <v>4.7</v>
      </c>
      <c r="Y68" s="8">
        <v>5.4</v>
      </c>
      <c r="Z68" s="8">
        <v>6.1</v>
      </c>
      <c r="AA68" s="8">
        <v>7</v>
      </c>
      <c r="AB68" s="8">
        <v>7.3</v>
      </c>
      <c r="AC68" s="8">
        <v>7.6</v>
      </c>
      <c r="AD68" s="8">
        <v>7.3</v>
      </c>
      <c r="AE68" s="8">
        <v>7.8</v>
      </c>
      <c r="AF68" s="8">
        <v>8.9</v>
      </c>
      <c r="AG68" s="8">
        <v>10.4</v>
      </c>
      <c r="AH68" s="8">
        <v>11.6</v>
      </c>
      <c r="AI68" s="8">
        <v>12</v>
      </c>
      <c r="AJ68" s="8">
        <v>12.1</v>
      </c>
      <c r="AK68" s="8">
        <v>12.8</v>
      </c>
      <c r="AL68" s="8">
        <v>12.5</v>
      </c>
      <c r="AM68" s="8">
        <v>12.7</v>
      </c>
      <c r="AN68" s="8">
        <v>13.5</v>
      </c>
      <c r="AO68" s="8">
        <v>14.3</v>
      </c>
      <c r="AP68" s="8">
        <v>12.3</v>
      </c>
      <c r="AQ68" s="8">
        <v>12.1</v>
      </c>
      <c r="AR68" s="8">
        <v>12.6</v>
      </c>
      <c r="AS68" s="8">
        <v>13</v>
      </c>
      <c r="AT68" s="8">
        <v>12.4</v>
      </c>
      <c r="AU68" s="8">
        <v>13.3</v>
      </c>
      <c r="AV68" s="8">
        <v>14.6</v>
      </c>
      <c r="AW68" s="8">
        <v>14.7</v>
      </c>
      <c r="AX68" s="8">
        <v>14.7</v>
      </c>
      <c r="AY68" s="8">
        <v>16.9</v>
      </c>
      <c r="AZ68" s="8">
        <v>18.9</v>
      </c>
      <c r="BA68" s="8">
        <v>19.9</v>
      </c>
      <c r="BB68" s="8">
        <v>19</v>
      </c>
      <c r="BC68" s="8">
        <v>17</v>
      </c>
      <c r="BD68" s="8">
        <v>15.8</v>
      </c>
      <c r="BE68" s="8">
        <v>15.2</v>
      </c>
      <c r="BF68" s="8">
        <v>15.6</v>
      </c>
      <c r="BG68" s="8">
        <v>15.7</v>
      </c>
      <c r="BH68" s="8">
        <v>16.2</v>
      </c>
      <c r="BI68" s="8">
        <v>17.1</v>
      </c>
    </row>
    <row r="69" spans="1:61" ht="14.25">
      <c r="A69" s="8" t="s">
        <v>130</v>
      </c>
      <c r="B69" s="8" t="s">
        <v>272</v>
      </c>
      <c r="C69" s="8">
        <v>5.7</v>
      </c>
      <c r="D69" s="8">
        <v>3.8</v>
      </c>
      <c r="E69" s="8">
        <v>4.1</v>
      </c>
      <c r="F69" s="8">
        <v>5.3</v>
      </c>
      <c r="G69" s="8">
        <v>4.2</v>
      </c>
      <c r="H69" s="8">
        <v>5</v>
      </c>
      <c r="I69" s="8">
        <v>5.4</v>
      </c>
      <c r="J69" s="8">
        <v>6</v>
      </c>
      <c r="K69" s="8">
        <v>7.8</v>
      </c>
      <c r="L69" s="8">
        <v>9.8</v>
      </c>
      <c r="M69" s="8">
        <v>11.7</v>
      </c>
      <c r="N69" s="8">
        <v>11.5</v>
      </c>
      <c r="O69" s="8">
        <v>12.8</v>
      </c>
      <c r="P69" s="8">
        <v>16.1</v>
      </c>
      <c r="Q69" s="8">
        <v>14.8</v>
      </c>
      <c r="R69" s="8">
        <v>12.5</v>
      </c>
      <c r="S69" s="8">
        <v>17.4</v>
      </c>
      <c r="T69" s="8">
        <v>19.3</v>
      </c>
      <c r="U69" s="8">
        <v>23.7</v>
      </c>
      <c r="V69" s="8">
        <v>33.1</v>
      </c>
      <c r="W69" s="8">
        <v>30.2</v>
      </c>
      <c r="X69" s="8">
        <v>32.4</v>
      </c>
      <c r="Y69" s="8">
        <v>36.1</v>
      </c>
      <c r="Z69" s="8">
        <v>34.2</v>
      </c>
      <c r="AA69" s="8">
        <v>42.2</v>
      </c>
      <c r="AB69" s="8">
        <v>38</v>
      </c>
      <c r="AC69" s="8">
        <v>41.6</v>
      </c>
      <c r="AD69" s="8">
        <v>49.6</v>
      </c>
      <c r="AE69" s="8">
        <v>50.2</v>
      </c>
      <c r="AF69" s="8">
        <v>40.9</v>
      </c>
      <c r="AG69" s="8">
        <v>42.4</v>
      </c>
      <c r="AH69" s="8">
        <v>43.6</v>
      </c>
      <c r="AI69" s="8">
        <v>42.5</v>
      </c>
      <c r="AJ69" s="8">
        <v>47.1</v>
      </c>
      <c r="AK69" s="8">
        <v>51.7</v>
      </c>
      <c r="AL69" s="8">
        <v>48.7</v>
      </c>
      <c r="AM69" s="8">
        <v>49.5</v>
      </c>
      <c r="AN69" s="8">
        <v>48.1</v>
      </c>
      <c r="AO69" s="8">
        <v>49.9</v>
      </c>
      <c r="AP69" s="8">
        <v>54.7</v>
      </c>
      <c r="AQ69" s="8">
        <v>67.7</v>
      </c>
      <c r="AR69" s="8">
        <v>74.3</v>
      </c>
      <c r="AS69" s="8">
        <v>73.7</v>
      </c>
      <c r="AT69" s="8">
        <v>72</v>
      </c>
      <c r="AU69" s="8">
        <v>76.7</v>
      </c>
      <c r="AV69" s="8">
        <v>78.5</v>
      </c>
      <c r="AW69" s="8">
        <v>88</v>
      </c>
      <c r="AX69" s="8">
        <v>83.2</v>
      </c>
      <c r="AY69" s="8">
        <v>83.6</v>
      </c>
      <c r="AZ69" s="8">
        <v>85.1</v>
      </c>
      <c r="BA69" s="8">
        <v>96.8</v>
      </c>
      <c r="BB69" s="8">
        <v>108.1</v>
      </c>
      <c r="BC69" s="8">
        <v>98.8</v>
      </c>
      <c r="BD69" s="8">
        <v>98.5</v>
      </c>
      <c r="BE69" s="8">
        <v>96.5</v>
      </c>
      <c r="BF69" s="8">
        <v>92.3</v>
      </c>
      <c r="BG69" s="8">
        <v>95.1</v>
      </c>
      <c r="BH69" s="8">
        <v>98</v>
      </c>
      <c r="BI69" s="8">
        <v>98.1</v>
      </c>
    </row>
    <row r="70" spans="1:61" ht="14.25">
      <c r="A70" s="8" t="s">
        <v>131</v>
      </c>
      <c r="B70" s="8" t="s">
        <v>273</v>
      </c>
      <c r="C70" s="8">
        <v>0.6</v>
      </c>
      <c r="D70" s="8">
        <v>0.8</v>
      </c>
      <c r="E70" s="8">
        <v>1</v>
      </c>
      <c r="F70" s="8">
        <v>1.2</v>
      </c>
      <c r="G70" s="8">
        <v>1.4</v>
      </c>
      <c r="H70" s="8">
        <v>1.4</v>
      </c>
      <c r="I70" s="8">
        <v>1.8</v>
      </c>
      <c r="J70" s="8">
        <v>2.4</v>
      </c>
      <c r="K70" s="8">
        <v>3.2</v>
      </c>
      <c r="L70" s="8">
        <v>3.7</v>
      </c>
      <c r="M70" s="8">
        <v>3.8</v>
      </c>
      <c r="N70" s="8">
        <v>4</v>
      </c>
      <c r="O70" s="8">
        <v>5.4</v>
      </c>
      <c r="P70" s="8">
        <v>6.7</v>
      </c>
      <c r="Q70" s="8">
        <v>6.9</v>
      </c>
      <c r="R70" s="8">
        <v>6.2</v>
      </c>
      <c r="S70" s="8">
        <v>8.9</v>
      </c>
      <c r="T70" s="8">
        <v>10.4</v>
      </c>
      <c r="U70" s="8">
        <v>12.3</v>
      </c>
      <c r="V70" s="8">
        <v>18.2</v>
      </c>
      <c r="W70" s="8">
        <v>16.3</v>
      </c>
      <c r="X70" s="8">
        <v>16.2</v>
      </c>
      <c r="Y70" s="8">
        <v>13.6</v>
      </c>
      <c r="Z70" s="8">
        <v>10.6</v>
      </c>
      <c r="AA70" s="8">
        <v>9.8</v>
      </c>
      <c r="AB70" s="8">
        <v>10</v>
      </c>
      <c r="AC70" s="8">
        <v>11.1</v>
      </c>
      <c r="AD70" s="8">
        <v>11.4</v>
      </c>
      <c r="AE70" s="8">
        <v>12</v>
      </c>
      <c r="AF70" s="8">
        <v>12.4</v>
      </c>
      <c r="AG70" s="8">
        <v>14</v>
      </c>
      <c r="AH70" s="8">
        <v>16.7</v>
      </c>
      <c r="AI70" s="8">
        <v>14.2</v>
      </c>
      <c r="AJ70" s="8">
        <v>15.9</v>
      </c>
      <c r="AK70" s="8">
        <v>13.1</v>
      </c>
      <c r="AL70" s="8">
        <v>13.6</v>
      </c>
      <c r="AM70" s="8">
        <v>15</v>
      </c>
      <c r="AN70" s="8">
        <v>15.7</v>
      </c>
      <c r="AO70" s="8">
        <v>16.2</v>
      </c>
      <c r="AP70" s="8">
        <v>15.6</v>
      </c>
      <c r="AQ70" s="8">
        <v>16.9</v>
      </c>
      <c r="AR70" s="8">
        <v>20.5</v>
      </c>
      <c r="AS70" s="8">
        <v>18.3</v>
      </c>
      <c r="AT70" s="8">
        <v>21</v>
      </c>
      <c r="AU70" s="8">
        <v>20.9</v>
      </c>
      <c r="AV70" s="8">
        <v>23.8</v>
      </c>
      <c r="AW70" s="8">
        <v>23</v>
      </c>
      <c r="AX70" s="8">
        <v>23.5</v>
      </c>
      <c r="AY70" s="8">
        <v>25</v>
      </c>
      <c r="AZ70" s="8">
        <v>27.4</v>
      </c>
      <c r="BA70" s="8">
        <v>37.6</v>
      </c>
      <c r="BB70" s="8">
        <v>35.3</v>
      </c>
      <c r="BC70" s="8">
        <v>34.8</v>
      </c>
      <c r="BD70" s="8">
        <v>34.8</v>
      </c>
      <c r="BE70" s="8">
        <v>36.4</v>
      </c>
      <c r="BF70" s="8">
        <v>35.2</v>
      </c>
      <c r="BG70" s="8">
        <v>34.6</v>
      </c>
      <c r="BH70" s="8">
        <v>35.7</v>
      </c>
      <c r="BI70" s="8">
        <v>37.1</v>
      </c>
    </row>
    <row r="71" spans="1:61" ht="14.25">
      <c r="A71" s="8" t="s">
        <v>132</v>
      </c>
      <c r="B71" s="8" t="s">
        <v>274</v>
      </c>
      <c r="C71" s="8">
        <v>4.4</v>
      </c>
      <c r="D71" s="8">
        <v>2.5</v>
      </c>
      <c r="E71" s="8">
        <v>2.5</v>
      </c>
      <c r="F71" s="8">
        <v>3.5</v>
      </c>
      <c r="G71" s="8">
        <v>2.7</v>
      </c>
      <c r="H71" s="8">
        <v>3.3</v>
      </c>
      <c r="I71" s="8">
        <v>3.3</v>
      </c>
      <c r="J71" s="8">
        <v>3.1</v>
      </c>
      <c r="K71" s="8">
        <v>3.4</v>
      </c>
      <c r="L71" s="8">
        <v>5.2</v>
      </c>
      <c r="M71" s="8">
        <v>6.5</v>
      </c>
      <c r="N71" s="8">
        <v>5.7</v>
      </c>
      <c r="O71" s="8">
        <v>5.4</v>
      </c>
      <c r="P71" s="8">
        <v>6.9</v>
      </c>
      <c r="Q71" s="8">
        <v>5.6</v>
      </c>
      <c r="R71" s="8">
        <v>3</v>
      </c>
      <c r="S71" s="8">
        <v>3.8</v>
      </c>
      <c r="T71" s="8">
        <v>3.7</v>
      </c>
      <c r="U71" s="8">
        <v>4.9</v>
      </c>
      <c r="V71" s="8">
        <v>6.7</v>
      </c>
      <c r="W71" s="8">
        <v>5.3</v>
      </c>
      <c r="X71" s="8">
        <v>7.1</v>
      </c>
      <c r="Y71" s="8">
        <v>7.6</v>
      </c>
      <c r="Z71" s="8">
        <v>11.3</v>
      </c>
      <c r="AA71" s="8">
        <v>18.7</v>
      </c>
      <c r="AB71" s="8">
        <v>14.2</v>
      </c>
      <c r="AC71" s="8">
        <v>17.4</v>
      </c>
      <c r="AD71" s="8">
        <v>26.2</v>
      </c>
      <c r="AE71" s="8">
        <v>25.5</v>
      </c>
      <c r="AF71" s="8">
        <v>16.1</v>
      </c>
      <c r="AG71" s="8">
        <v>16.8</v>
      </c>
      <c r="AH71" s="8">
        <v>14.6</v>
      </c>
      <c r="AI71" s="8">
        <v>15.4</v>
      </c>
      <c r="AJ71" s="8">
        <v>17.1</v>
      </c>
      <c r="AK71" s="8">
        <v>21.2</v>
      </c>
      <c r="AL71" s="8">
        <v>15</v>
      </c>
      <c r="AM71" s="8">
        <v>13.9</v>
      </c>
      <c r="AN71" s="8">
        <v>13.6</v>
      </c>
      <c r="AO71" s="8">
        <v>15</v>
      </c>
      <c r="AP71" s="8">
        <v>19.3</v>
      </c>
      <c r="AQ71" s="8">
        <v>29.7</v>
      </c>
      <c r="AR71" s="8">
        <v>31.5</v>
      </c>
      <c r="AS71" s="8">
        <v>31.9</v>
      </c>
      <c r="AT71" s="8">
        <v>22.6</v>
      </c>
      <c r="AU71" s="8">
        <v>25.9</v>
      </c>
      <c r="AV71" s="8">
        <v>22.3</v>
      </c>
      <c r="AW71" s="8">
        <v>33.5</v>
      </c>
      <c r="AX71" s="8">
        <v>27.2</v>
      </c>
      <c r="AY71" s="8">
        <v>22</v>
      </c>
      <c r="AZ71" s="8">
        <v>22.5</v>
      </c>
      <c r="BA71" s="8">
        <v>21.8</v>
      </c>
      <c r="BB71" s="8">
        <v>25.5</v>
      </c>
      <c r="BC71" s="8">
        <v>21.2</v>
      </c>
      <c r="BD71" s="8">
        <v>21.3</v>
      </c>
      <c r="BE71" s="8">
        <v>20.9</v>
      </c>
      <c r="BF71" s="8">
        <v>19.5</v>
      </c>
      <c r="BG71" s="8">
        <v>21.4</v>
      </c>
      <c r="BH71" s="8">
        <v>22.7</v>
      </c>
      <c r="BI71" s="8">
        <v>21.8</v>
      </c>
    </row>
    <row r="72" spans="1:61" ht="14.25">
      <c r="A72" s="8" t="s">
        <v>133</v>
      </c>
      <c r="B72" s="8" t="s">
        <v>275</v>
      </c>
      <c r="C72" s="8">
        <v>0.4</v>
      </c>
      <c r="D72" s="8">
        <v>0.4</v>
      </c>
      <c r="E72" s="8">
        <v>0.5</v>
      </c>
      <c r="F72" s="8">
        <v>0.4</v>
      </c>
      <c r="G72" s="8">
        <v>0.2</v>
      </c>
      <c r="H72" s="8">
        <v>0.3</v>
      </c>
      <c r="I72" s="8">
        <v>0.3</v>
      </c>
      <c r="J72" s="8">
        <v>0.3</v>
      </c>
      <c r="K72" s="8">
        <v>0.6</v>
      </c>
      <c r="L72" s="8">
        <v>0.5</v>
      </c>
      <c r="M72" s="8">
        <v>0.6</v>
      </c>
      <c r="N72" s="8">
        <v>0.6</v>
      </c>
      <c r="O72" s="8">
        <v>0.7</v>
      </c>
      <c r="P72" s="8">
        <v>0.9</v>
      </c>
      <c r="Q72" s="8">
        <v>0.9</v>
      </c>
      <c r="R72" s="8">
        <v>1.6</v>
      </c>
      <c r="S72" s="8">
        <v>2.6</v>
      </c>
      <c r="T72" s="8">
        <v>3.1</v>
      </c>
      <c r="U72" s="8">
        <v>4.1</v>
      </c>
      <c r="V72" s="8">
        <v>5.6</v>
      </c>
      <c r="W72" s="8">
        <v>5</v>
      </c>
      <c r="X72" s="8">
        <v>5.2</v>
      </c>
      <c r="Y72" s="8">
        <v>9.8</v>
      </c>
      <c r="Z72" s="8">
        <v>6.9</v>
      </c>
      <c r="AA72" s="8">
        <v>7.3</v>
      </c>
      <c r="AB72" s="8">
        <v>7.3</v>
      </c>
      <c r="AC72" s="8">
        <v>6.8</v>
      </c>
      <c r="AD72" s="8">
        <v>5.7</v>
      </c>
      <c r="AE72" s="8">
        <v>6</v>
      </c>
      <c r="AF72" s="8">
        <v>5.9</v>
      </c>
      <c r="AG72" s="8">
        <v>5.3</v>
      </c>
      <c r="AH72" s="8">
        <v>5.4</v>
      </c>
      <c r="AI72" s="8">
        <v>5.1</v>
      </c>
      <c r="AJ72" s="8">
        <v>6.1</v>
      </c>
      <c r="AK72" s="8">
        <v>10.4</v>
      </c>
      <c r="AL72" s="8">
        <v>10.4</v>
      </c>
      <c r="AM72" s="8">
        <v>11.7</v>
      </c>
      <c r="AN72" s="8">
        <v>9.5</v>
      </c>
      <c r="AO72" s="8">
        <v>9.2</v>
      </c>
      <c r="AP72" s="8">
        <v>7.6</v>
      </c>
      <c r="AQ72" s="8">
        <v>9.1</v>
      </c>
      <c r="AR72" s="8">
        <v>8</v>
      </c>
      <c r="AS72" s="8">
        <v>8.2</v>
      </c>
      <c r="AT72" s="8">
        <v>11.5</v>
      </c>
      <c r="AU72" s="8">
        <v>13.8</v>
      </c>
      <c r="AV72" s="8">
        <v>14.6</v>
      </c>
      <c r="AW72" s="8">
        <v>12.6</v>
      </c>
      <c r="AX72" s="8">
        <v>13.6</v>
      </c>
      <c r="AY72" s="8">
        <v>13.6</v>
      </c>
      <c r="AZ72" s="8">
        <v>13.3</v>
      </c>
      <c r="BA72" s="8">
        <v>15.5</v>
      </c>
      <c r="BB72" s="8">
        <v>22.3</v>
      </c>
      <c r="BC72" s="8">
        <v>19</v>
      </c>
      <c r="BD72" s="8">
        <v>17.9</v>
      </c>
      <c r="BE72" s="8">
        <v>15.3</v>
      </c>
      <c r="BF72" s="8">
        <v>14.3</v>
      </c>
      <c r="BG72" s="8">
        <v>15.7</v>
      </c>
      <c r="BH72" s="8">
        <v>15.4</v>
      </c>
      <c r="BI72" s="8">
        <v>14.7</v>
      </c>
    </row>
    <row r="73" spans="1:61" ht="14.25">
      <c r="A73" s="8" t="s">
        <v>134</v>
      </c>
      <c r="B73" s="8" t="s">
        <v>276</v>
      </c>
      <c r="C73" s="8">
        <v>0.3</v>
      </c>
      <c r="D73" s="8">
        <v>0.2</v>
      </c>
      <c r="E73" s="8">
        <v>0.2</v>
      </c>
      <c r="F73" s="8">
        <v>0.1</v>
      </c>
      <c r="G73" s="8">
        <v>0</v>
      </c>
      <c r="H73" s="8">
        <v>0</v>
      </c>
      <c r="I73" s="8">
        <v>0.1</v>
      </c>
      <c r="J73" s="8">
        <v>0.2</v>
      </c>
      <c r="K73" s="8">
        <v>0.7</v>
      </c>
      <c r="L73" s="8">
        <v>0.4</v>
      </c>
      <c r="M73" s="8">
        <v>0.7</v>
      </c>
      <c r="N73" s="8">
        <v>1.2</v>
      </c>
      <c r="O73" s="8">
        <v>1.3</v>
      </c>
      <c r="P73" s="8">
        <v>1.6</v>
      </c>
      <c r="Q73" s="8">
        <v>1.4</v>
      </c>
      <c r="R73" s="8">
        <v>1.7</v>
      </c>
      <c r="S73" s="8">
        <v>2.1</v>
      </c>
      <c r="T73" s="8">
        <v>2.1</v>
      </c>
      <c r="U73" s="8">
        <v>2.5</v>
      </c>
      <c r="V73" s="8">
        <v>2.6</v>
      </c>
      <c r="W73" s="8">
        <v>3.6</v>
      </c>
      <c r="X73" s="8">
        <v>4</v>
      </c>
      <c r="Y73" s="8">
        <v>5.1</v>
      </c>
      <c r="Z73" s="8">
        <v>5.5</v>
      </c>
      <c r="AA73" s="8">
        <v>6.4</v>
      </c>
      <c r="AB73" s="8">
        <v>6.5</v>
      </c>
      <c r="AC73" s="8">
        <v>6.8</v>
      </c>
      <c r="AD73" s="8">
        <v>6.6</v>
      </c>
      <c r="AE73" s="8">
        <v>6.6</v>
      </c>
      <c r="AF73" s="8">
        <v>7</v>
      </c>
      <c r="AG73" s="8">
        <v>7</v>
      </c>
      <c r="AH73" s="8">
        <v>7.6</v>
      </c>
      <c r="AI73" s="8">
        <v>8.3</v>
      </c>
      <c r="AJ73" s="8">
        <v>8.3</v>
      </c>
      <c r="AK73" s="8">
        <v>7</v>
      </c>
      <c r="AL73" s="8">
        <v>9.7</v>
      </c>
      <c r="AM73" s="8">
        <v>9</v>
      </c>
      <c r="AN73" s="8">
        <v>9.3</v>
      </c>
      <c r="AO73" s="8">
        <v>9.5</v>
      </c>
      <c r="AP73" s="8">
        <v>12.2</v>
      </c>
      <c r="AQ73" s="8">
        <v>12</v>
      </c>
      <c r="AR73" s="8">
        <v>14.3</v>
      </c>
      <c r="AS73" s="8">
        <v>15.3</v>
      </c>
      <c r="AT73" s="8">
        <v>16.9</v>
      </c>
      <c r="AU73" s="8">
        <v>16.1</v>
      </c>
      <c r="AV73" s="8">
        <v>17.8</v>
      </c>
      <c r="AW73" s="8">
        <v>18.9</v>
      </c>
      <c r="AX73" s="8">
        <v>19</v>
      </c>
      <c r="AY73" s="8">
        <v>23.1</v>
      </c>
      <c r="AZ73" s="8">
        <v>22</v>
      </c>
      <c r="BA73" s="8">
        <v>21.9</v>
      </c>
      <c r="BB73" s="8">
        <v>25.1</v>
      </c>
      <c r="BC73" s="8">
        <v>23.9</v>
      </c>
      <c r="BD73" s="8">
        <v>24.6</v>
      </c>
      <c r="BE73" s="8">
        <v>23.9</v>
      </c>
      <c r="BF73" s="8">
        <v>23.3</v>
      </c>
      <c r="BG73" s="8">
        <v>23.3</v>
      </c>
      <c r="BH73" s="8">
        <v>24.2</v>
      </c>
      <c r="BI73" s="8">
        <v>24.6</v>
      </c>
    </row>
    <row r="74" spans="1:61" ht="14.25">
      <c r="A74" s="8" t="s">
        <v>135</v>
      </c>
      <c r="B74" s="8" t="s">
        <v>277</v>
      </c>
      <c r="C74" s="8" t="s">
        <v>114</v>
      </c>
      <c r="D74" s="8" t="s">
        <v>114</v>
      </c>
      <c r="E74" s="8" t="s">
        <v>114</v>
      </c>
      <c r="F74" s="8" t="s">
        <v>114</v>
      </c>
      <c r="G74" s="8" t="s">
        <v>114</v>
      </c>
      <c r="H74" s="8" t="s">
        <v>114</v>
      </c>
      <c r="I74" s="8" t="s">
        <v>114</v>
      </c>
      <c r="J74" s="8" t="s">
        <v>114</v>
      </c>
      <c r="K74" s="8" t="s">
        <v>114</v>
      </c>
      <c r="L74" s="8" t="s">
        <v>114</v>
      </c>
      <c r="M74" s="8" t="s">
        <v>114</v>
      </c>
      <c r="N74" s="8" t="s">
        <v>114</v>
      </c>
      <c r="O74" s="8" t="s">
        <v>114</v>
      </c>
      <c r="P74" s="8" t="s">
        <v>114</v>
      </c>
      <c r="Q74" s="8" t="s">
        <v>114</v>
      </c>
      <c r="R74" s="8" t="s">
        <v>114</v>
      </c>
      <c r="S74" s="8" t="s">
        <v>114</v>
      </c>
      <c r="T74" s="8" t="s">
        <v>114</v>
      </c>
      <c r="U74" s="8" t="s">
        <v>114</v>
      </c>
      <c r="V74" s="8" t="s">
        <v>114</v>
      </c>
      <c r="W74" s="8" t="s">
        <v>114</v>
      </c>
      <c r="X74" s="8" t="s">
        <v>114</v>
      </c>
      <c r="Y74" s="8" t="s">
        <v>114</v>
      </c>
      <c r="Z74" s="8" t="s">
        <v>114</v>
      </c>
      <c r="AA74" s="8">
        <v>-0.1</v>
      </c>
      <c r="AB74" s="8">
        <v>0</v>
      </c>
      <c r="AC74" s="8">
        <v>-0.6</v>
      </c>
      <c r="AD74" s="8">
        <v>-0.3</v>
      </c>
      <c r="AE74" s="8">
        <v>0.1</v>
      </c>
      <c r="AF74" s="8">
        <v>-0.5</v>
      </c>
      <c r="AG74" s="8">
        <v>-0.5</v>
      </c>
      <c r="AH74" s="8">
        <v>-0.7</v>
      </c>
      <c r="AI74" s="8">
        <v>-0.5</v>
      </c>
      <c r="AJ74" s="8">
        <v>-0.3</v>
      </c>
      <c r="AK74" s="8">
        <v>0</v>
      </c>
      <c r="AL74" s="8">
        <v>0</v>
      </c>
      <c r="AM74" s="8">
        <v>0</v>
      </c>
      <c r="AN74" s="8">
        <v>0</v>
      </c>
      <c r="AO74" s="8">
        <v>0</v>
      </c>
      <c r="AP74" s="8">
        <v>0</v>
      </c>
      <c r="AQ74" s="8">
        <v>0</v>
      </c>
      <c r="AR74" s="8">
        <v>0</v>
      </c>
      <c r="AS74" s="8">
        <v>0</v>
      </c>
      <c r="AT74" s="8">
        <v>0</v>
      </c>
      <c r="AU74" s="8">
        <v>0</v>
      </c>
      <c r="AV74" s="8">
        <v>0</v>
      </c>
      <c r="AW74" s="8">
        <v>0</v>
      </c>
      <c r="AX74" s="8">
        <v>0</v>
      </c>
      <c r="AY74" s="8">
        <v>0</v>
      </c>
      <c r="AZ74" s="8">
        <v>-0.1</v>
      </c>
      <c r="BA74" s="8">
        <v>-0.1</v>
      </c>
      <c r="BB74" s="8">
        <v>-0.1</v>
      </c>
      <c r="BC74" s="8">
        <v>-0.1</v>
      </c>
      <c r="BD74" s="8">
        <v>-0.1</v>
      </c>
      <c r="BE74" s="8">
        <v>0</v>
      </c>
      <c r="BF74" s="8">
        <v>0</v>
      </c>
      <c r="BG74" s="8">
        <v>0</v>
      </c>
      <c r="BH74" s="8">
        <v>0</v>
      </c>
      <c r="BI74" s="8">
        <v>-0.1</v>
      </c>
    </row>
    <row r="75" spans="1:61" ht="14.25">
      <c r="A75" s="8" t="s">
        <v>136</v>
      </c>
      <c r="B75" s="2" t="s">
        <v>90</v>
      </c>
      <c r="C75" s="8">
        <v>0.2</v>
      </c>
      <c r="D75" s="8">
        <v>0.3</v>
      </c>
      <c r="E75" s="8">
        <v>0.4</v>
      </c>
      <c r="F75" s="8">
        <v>0.5</v>
      </c>
      <c r="G75" s="8">
        <v>0.7</v>
      </c>
      <c r="H75" s="8">
        <v>1</v>
      </c>
      <c r="I75" s="8">
        <v>0.8</v>
      </c>
      <c r="J75" s="8">
        <v>0.9</v>
      </c>
      <c r="K75" s="8">
        <v>1.1</v>
      </c>
      <c r="L75" s="8">
        <v>1.1</v>
      </c>
      <c r="M75" s="8">
        <v>1.3</v>
      </c>
      <c r="N75" s="8">
        <v>2.4</v>
      </c>
      <c r="O75" s="8">
        <v>3.2</v>
      </c>
      <c r="P75" s="8">
        <v>3.9</v>
      </c>
      <c r="Q75" s="8">
        <v>4.2</v>
      </c>
      <c r="R75" s="8">
        <v>4.6</v>
      </c>
      <c r="S75" s="8">
        <v>5.3</v>
      </c>
      <c r="T75" s="8">
        <v>6.3</v>
      </c>
      <c r="U75" s="8">
        <v>6.8</v>
      </c>
      <c r="V75" s="8">
        <v>7.4</v>
      </c>
      <c r="W75" s="8">
        <v>9.1</v>
      </c>
      <c r="X75" s="8">
        <v>10.8</v>
      </c>
      <c r="Y75" s="8">
        <v>12.1</v>
      </c>
      <c r="Z75" s="8">
        <v>13.5</v>
      </c>
      <c r="AA75" s="8">
        <v>14.2</v>
      </c>
      <c r="AB75" s="8">
        <v>15.2</v>
      </c>
      <c r="AC75" s="8">
        <v>16.5</v>
      </c>
      <c r="AD75" s="8">
        <v>17</v>
      </c>
      <c r="AE75" s="8">
        <v>17</v>
      </c>
      <c r="AF75" s="8">
        <v>18.1</v>
      </c>
      <c r="AG75" s="8">
        <v>19.2</v>
      </c>
      <c r="AH75" s="8">
        <v>20.1</v>
      </c>
      <c r="AI75" s="8">
        <v>21.6</v>
      </c>
      <c r="AJ75" s="8">
        <v>23</v>
      </c>
      <c r="AK75" s="8">
        <v>26.1</v>
      </c>
      <c r="AL75" s="8">
        <v>27.9</v>
      </c>
      <c r="AM75" s="8">
        <v>31.3</v>
      </c>
      <c r="AN75" s="8">
        <v>32.5</v>
      </c>
      <c r="AO75" s="8">
        <v>32.6</v>
      </c>
      <c r="AP75" s="8">
        <v>35</v>
      </c>
      <c r="AQ75" s="8">
        <v>35.3</v>
      </c>
      <c r="AR75" s="8">
        <v>33.3</v>
      </c>
      <c r="AS75" s="8">
        <v>35.2</v>
      </c>
      <c r="AT75" s="8">
        <v>40.5</v>
      </c>
      <c r="AU75" s="8">
        <v>42.9</v>
      </c>
      <c r="AV75" s="8">
        <v>44.2</v>
      </c>
      <c r="AW75" s="8">
        <v>48</v>
      </c>
      <c r="AX75" s="8">
        <v>47.6</v>
      </c>
      <c r="AY75" s="8">
        <v>53.7</v>
      </c>
      <c r="AZ75" s="8">
        <v>50.4</v>
      </c>
      <c r="BA75" s="8">
        <v>53.2</v>
      </c>
      <c r="BB75" s="8">
        <v>60.5</v>
      </c>
      <c r="BC75" s="8">
        <v>62.5</v>
      </c>
      <c r="BD75" s="8">
        <v>58.4</v>
      </c>
      <c r="BE75" s="8">
        <v>57.1</v>
      </c>
      <c r="BF75" s="8">
        <v>57.5</v>
      </c>
      <c r="BG75" s="8">
        <v>58.7</v>
      </c>
      <c r="BH75" s="8">
        <v>60.2</v>
      </c>
      <c r="BI75" s="8">
        <v>60.2</v>
      </c>
    </row>
    <row r="76" spans="1:61" ht="14.25">
      <c r="A76" s="8" t="s">
        <v>137</v>
      </c>
      <c r="B76" s="2" t="s">
        <v>92</v>
      </c>
      <c r="C76" s="8">
        <v>2.4</v>
      </c>
      <c r="D76" s="8">
        <v>2.5</v>
      </c>
      <c r="E76" s="8">
        <v>2.9</v>
      </c>
      <c r="F76" s="8">
        <v>2.9</v>
      </c>
      <c r="G76" s="8">
        <v>3.1</v>
      </c>
      <c r="H76" s="8">
        <v>3.2</v>
      </c>
      <c r="I76" s="8">
        <v>3.3</v>
      </c>
      <c r="J76" s="8">
        <v>5.9</v>
      </c>
      <c r="K76" s="8">
        <v>10.7</v>
      </c>
      <c r="L76" s="8">
        <v>11.3</v>
      </c>
      <c r="M76" s="8">
        <v>12.9</v>
      </c>
      <c r="N76" s="8">
        <v>16.1</v>
      </c>
      <c r="O76" s="8">
        <v>17.9</v>
      </c>
      <c r="P76" s="8">
        <v>21.9</v>
      </c>
      <c r="Q76" s="8">
        <v>24.1</v>
      </c>
      <c r="R76" s="8">
        <v>29.4</v>
      </c>
      <c r="S76" s="8">
        <v>34.7</v>
      </c>
      <c r="T76" s="8">
        <v>40.1</v>
      </c>
      <c r="U76" s="8">
        <v>45.1</v>
      </c>
      <c r="V76" s="8">
        <v>50.7</v>
      </c>
      <c r="W76" s="8">
        <v>57.7</v>
      </c>
      <c r="X76" s="8">
        <v>67.6</v>
      </c>
      <c r="Y76" s="8">
        <v>79.3</v>
      </c>
      <c r="Z76" s="8">
        <v>88.2</v>
      </c>
      <c r="AA76" s="8">
        <v>98</v>
      </c>
      <c r="AB76" s="8">
        <v>108.6</v>
      </c>
      <c r="AC76" s="8">
        <v>117.4</v>
      </c>
      <c r="AD76" s="8">
        <v>126.1</v>
      </c>
      <c r="AE76" s="8">
        <v>135.8</v>
      </c>
      <c r="AF76" s="8">
        <v>146.9</v>
      </c>
      <c r="AG76" s="8">
        <v>164.8</v>
      </c>
      <c r="AH76" s="8">
        <v>185.1</v>
      </c>
      <c r="AI76" s="8">
        <v>211.9</v>
      </c>
      <c r="AJ76" s="8">
        <v>241.8</v>
      </c>
      <c r="AK76" s="8">
        <v>267.6</v>
      </c>
      <c r="AL76" s="8">
        <v>287.8</v>
      </c>
      <c r="AM76" s="8">
        <v>314.4</v>
      </c>
      <c r="AN76" s="8">
        <v>335.7</v>
      </c>
      <c r="AO76" s="8">
        <v>353.6</v>
      </c>
      <c r="AP76" s="8">
        <v>357.9</v>
      </c>
      <c r="AQ76" s="8">
        <v>368.6</v>
      </c>
      <c r="AR76" s="8">
        <v>391</v>
      </c>
      <c r="AS76" s="8">
        <v>443</v>
      </c>
      <c r="AT76" s="8">
        <v>479.2</v>
      </c>
      <c r="AU76" s="8">
        <v>517.8</v>
      </c>
      <c r="AV76" s="8">
        <v>562.2</v>
      </c>
      <c r="AW76" s="8">
        <v>601.3</v>
      </c>
      <c r="AX76" s="8">
        <v>665.9</v>
      </c>
      <c r="AY76" s="8">
        <v>714.6</v>
      </c>
      <c r="AZ76" s="8">
        <v>767</v>
      </c>
      <c r="BA76" s="8">
        <v>870.2</v>
      </c>
      <c r="BB76" s="8">
        <v>919.9</v>
      </c>
      <c r="BC76" s="8">
        <v>927.6</v>
      </c>
      <c r="BD76" s="8">
        <v>944.5</v>
      </c>
      <c r="BE76" s="8">
        <v>979.6</v>
      </c>
      <c r="BF76" s="8">
        <v>1079.4</v>
      </c>
      <c r="BG76" s="8">
        <v>1170.6</v>
      </c>
      <c r="BH76" s="8">
        <v>1228.4</v>
      </c>
      <c r="BI76" s="8">
        <v>1270.2</v>
      </c>
    </row>
    <row r="77" spans="1:61" ht="14.25">
      <c r="A77" s="8" t="s">
        <v>138</v>
      </c>
      <c r="B77" s="2" t="s">
        <v>94</v>
      </c>
      <c r="C77" s="8">
        <v>0.1</v>
      </c>
      <c r="D77" s="8">
        <v>0.1</v>
      </c>
      <c r="E77" s="8">
        <v>0.1</v>
      </c>
      <c r="F77" s="8">
        <v>0.1</v>
      </c>
      <c r="G77" s="8">
        <v>0.2</v>
      </c>
      <c r="H77" s="8">
        <v>0.1</v>
      </c>
      <c r="I77" s="8">
        <v>0.2</v>
      </c>
      <c r="J77" s="8">
        <v>0.2</v>
      </c>
      <c r="K77" s="8">
        <v>0.2</v>
      </c>
      <c r="L77" s="8">
        <v>0.3</v>
      </c>
      <c r="M77" s="8">
        <v>0.4</v>
      </c>
      <c r="N77" s="8">
        <v>0.4</v>
      </c>
      <c r="O77" s="8">
        <v>0.5</v>
      </c>
      <c r="P77" s="8">
        <v>0.6</v>
      </c>
      <c r="Q77" s="8">
        <v>0.7</v>
      </c>
      <c r="R77" s="8">
        <v>0.9</v>
      </c>
      <c r="S77" s="8">
        <v>1</v>
      </c>
      <c r="T77" s="8">
        <v>1.2</v>
      </c>
      <c r="U77" s="8">
        <v>1.2</v>
      </c>
      <c r="V77" s="8">
        <v>1.4</v>
      </c>
      <c r="W77" s="8">
        <v>1.4</v>
      </c>
      <c r="X77" s="8">
        <v>1.7</v>
      </c>
      <c r="Y77" s="8">
        <v>1.8</v>
      </c>
      <c r="Z77" s="8">
        <v>1.5</v>
      </c>
      <c r="AA77" s="8">
        <v>1.4</v>
      </c>
      <c r="AB77" s="8">
        <v>2.1</v>
      </c>
      <c r="AC77" s="8">
        <v>1.6</v>
      </c>
      <c r="AD77" s="8">
        <v>1.7</v>
      </c>
      <c r="AE77" s="8">
        <v>1.6</v>
      </c>
      <c r="AF77" s="8">
        <v>1.7</v>
      </c>
      <c r="AG77" s="8">
        <v>1.8</v>
      </c>
      <c r="AH77" s="8">
        <v>1.9</v>
      </c>
      <c r="AI77" s="8">
        <v>2.1</v>
      </c>
      <c r="AJ77" s="8">
        <v>2.2</v>
      </c>
      <c r="AK77" s="8">
        <v>2.4</v>
      </c>
      <c r="AL77" s="8">
        <v>2.5</v>
      </c>
      <c r="AM77" s="8">
        <v>2.5</v>
      </c>
      <c r="AN77" s="8">
        <v>2.7</v>
      </c>
      <c r="AO77" s="8">
        <v>2.6</v>
      </c>
      <c r="AP77" s="8">
        <v>2.7</v>
      </c>
      <c r="AQ77" s="8">
        <v>2.4</v>
      </c>
      <c r="AR77" s="8">
        <v>3</v>
      </c>
      <c r="AS77" s="8">
        <v>3.3</v>
      </c>
      <c r="AT77" s="8">
        <v>3.9</v>
      </c>
      <c r="AU77" s="8">
        <v>4</v>
      </c>
      <c r="AV77" s="8">
        <v>4.4</v>
      </c>
      <c r="AW77" s="8">
        <v>4.6</v>
      </c>
      <c r="AX77" s="8">
        <v>4.7</v>
      </c>
      <c r="AY77" s="8">
        <v>4.6</v>
      </c>
      <c r="AZ77" s="8">
        <v>4.9</v>
      </c>
      <c r="BA77" s="8">
        <v>5.2</v>
      </c>
      <c r="BB77" s="8">
        <v>5.7</v>
      </c>
      <c r="BC77" s="8">
        <v>5.3</v>
      </c>
      <c r="BD77" s="8">
        <v>5.4</v>
      </c>
      <c r="BE77" s="8">
        <v>5.3</v>
      </c>
      <c r="BF77" s="8">
        <v>5.3</v>
      </c>
      <c r="BG77" s="8">
        <v>5.1</v>
      </c>
      <c r="BH77" s="8">
        <v>5.3</v>
      </c>
      <c r="BI77" s="8">
        <v>5.3</v>
      </c>
    </row>
    <row r="78" spans="1:61" ht="14.25">
      <c r="A78" s="8" t="s">
        <v>139</v>
      </c>
      <c r="B78" s="2" t="s">
        <v>96</v>
      </c>
      <c r="C78" s="8">
        <v>1</v>
      </c>
      <c r="D78" s="8">
        <v>0.9</v>
      </c>
      <c r="E78" s="8">
        <v>0.8</v>
      </c>
      <c r="F78" s="8">
        <v>0.9</v>
      </c>
      <c r="G78" s="8">
        <v>0.9</v>
      </c>
      <c r="H78" s="8">
        <v>1</v>
      </c>
      <c r="I78" s="8">
        <v>1.3</v>
      </c>
      <c r="J78" s="8">
        <v>3.4</v>
      </c>
      <c r="K78" s="8">
        <v>4</v>
      </c>
      <c r="L78" s="8">
        <v>4.3</v>
      </c>
      <c r="M78" s="8">
        <v>4.7</v>
      </c>
      <c r="N78" s="8">
        <v>6</v>
      </c>
      <c r="O78" s="8">
        <v>6.8</v>
      </c>
      <c r="P78" s="8">
        <v>8</v>
      </c>
      <c r="Q78" s="8">
        <v>8</v>
      </c>
      <c r="R78" s="8">
        <v>9.7</v>
      </c>
      <c r="S78" s="8">
        <v>12.6</v>
      </c>
      <c r="T78" s="8">
        <v>11.3</v>
      </c>
      <c r="U78" s="8">
        <v>11.6</v>
      </c>
      <c r="V78" s="8">
        <v>12.2</v>
      </c>
      <c r="W78" s="8">
        <v>13.7</v>
      </c>
      <c r="X78" s="8">
        <v>15.2</v>
      </c>
      <c r="Y78" s="8">
        <v>16.3</v>
      </c>
      <c r="Z78" s="8">
        <v>15</v>
      </c>
      <c r="AA78" s="8">
        <v>15.3</v>
      </c>
      <c r="AB78" s="8">
        <v>16.1</v>
      </c>
      <c r="AC78" s="8">
        <v>16.9</v>
      </c>
      <c r="AD78" s="8">
        <v>16.7</v>
      </c>
      <c r="AE78" s="8">
        <v>16.3</v>
      </c>
      <c r="AF78" s="8">
        <v>18.2</v>
      </c>
      <c r="AG78" s="8">
        <v>21.1</v>
      </c>
      <c r="AH78" s="8">
        <v>21.4</v>
      </c>
      <c r="AI78" s="8">
        <v>23.2</v>
      </c>
      <c r="AJ78" s="8">
        <v>26</v>
      </c>
      <c r="AK78" s="8">
        <v>29</v>
      </c>
      <c r="AL78" s="8">
        <v>29.6</v>
      </c>
      <c r="AM78" s="8">
        <v>30.2</v>
      </c>
      <c r="AN78" s="8">
        <v>31.8</v>
      </c>
      <c r="AO78" s="8">
        <v>32.4</v>
      </c>
      <c r="AP78" s="8">
        <v>36.3</v>
      </c>
      <c r="AQ78" s="8">
        <v>39.3</v>
      </c>
      <c r="AR78" s="8">
        <v>40.5</v>
      </c>
      <c r="AS78" s="8">
        <v>46.1</v>
      </c>
      <c r="AT78" s="8">
        <v>52.2</v>
      </c>
      <c r="AU78" s="8">
        <v>58.9</v>
      </c>
      <c r="AV78" s="8">
        <v>64.9</v>
      </c>
      <c r="AW78" s="8">
        <v>67.7</v>
      </c>
      <c r="AX78" s="8">
        <v>69.9</v>
      </c>
      <c r="AY78" s="8">
        <v>68.6</v>
      </c>
      <c r="AZ78" s="8">
        <v>75.8</v>
      </c>
      <c r="BA78" s="8">
        <v>105.6</v>
      </c>
      <c r="BB78" s="8">
        <v>138.6</v>
      </c>
      <c r="BC78" s="8">
        <v>135.8</v>
      </c>
      <c r="BD78" s="8">
        <v>117.1</v>
      </c>
      <c r="BE78" s="8">
        <v>110</v>
      </c>
      <c r="BF78" s="8">
        <v>108</v>
      </c>
      <c r="BG78" s="8">
        <v>107.3</v>
      </c>
      <c r="BH78" s="8">
        <v>104.6</v>
      </c>
      <c r="BI78" s="8">
        <v>103.5</v>
      </c>
    </row>
    <row r="79" spans="1:61" ht="14.25">
      <c r="A79" s="8" t="s">
        <v>140</v>
      </c>
      <c r="B79" s="8" t="s">
        <v>279</v>
      </c>
      <c r="C79" s="8">
        <v>0.4</v>
      </c>
      <c r="D79" s="8">
        <v>0.3</v>
      </c>
      <c r="E79" s="8">
        <v>0.3</v>
      </c>
      <c r="F79" s="8">
        <v>0.3</v>
      </c>
      <c r="G79" s="8">
        <v>0.3</v>
      </c>
      <c r="H79" s="8">
        <v>0.3</v>
      </c>
      <c r="I79" s="8">
        <v>0.3</v>
      </c>
      <c r="J79" s="8">
        <v>1.8</v>
      </c>
      <c r="K79" s="8">
        <v>1.8</v>
      </c>
      <c r="L79" s="8">
        <v>1.9</v>
      </c>
      <c r="M79" s="8">
        <v>1.9</v>
      </c>
      <c r="N79" s="8">
        <v>2.2</v>
      </c>
      <c r="O79" s="8">
        <v>2.4</v>
      </c>
      <c r="P79" s="8">
        <v>3</v>
      </c>
      <c r="Q79" s="8">
        <v>2.7</v>
      </c>
      <c r="R79" s="8">
        <v>3.5</v>
      </c>
      <c r="S79" s="8">
        <v>4.1</v>
      </c>
      <c r="T79" s="8">
        <v>3.2</v>
      </c>
      <c r="U79" s="8">
        <v>4</v>
      </c>
      <c r="V79" s="8">
        <v>4.5</v>
      </c>
      <c r="W79" s="8">
        <v>5.4</v>
      </c>
      <c r="X79" s="8">
        <v>5.8</v>
      </c>
      <c r="Y79" s="8">
        <v>5.7</v>
      </c>
      <c r="Z79" s="8">
        <v>5.6</v>
      </c>
      <c r="AA79" s="8">
        <v>4.9</v>
      </c>
      <c r="AB79" s="8">
        <v>6.6</v>
      </c>
      <c r="AC79" s="8">
        <v>6.6</v>
      </c>
      <c r="AD79" s="8">
        <v>6.6</v>
      </c>
      <c r="AE79" s="8">
        <v>6.2</v>
      </c>
      <c r="AF79" s="8">
        <v>7.4</v>
      </c>
      <c r="AG79" s="8">
        <v>8.4</v>
      </c>
      <c r="AH79" s="8">
        <v>8.6</v>
      </c>
      <c r="AI79" s="8">
        <v>9.6</v>
      </c>
      <c r="AJ79" s="8">
        <v>10.6</v>
      </c>
      <c r="AK79" s="8">
        <v>11.4</v>
      </c>
      <c r="AL79" s="8">
        <v>11.7</v>
      </c>
      <c r="AM79" s="8">
        <v>11.2</v>
      </c>
      <c r="AN79" s="8">
        <v>12.9</v>
      </c>
      <c r="AO79" s="8">
        <v>12.8</v>
      </c>
      <c r="AP79" s="8">
        <v>14.9</v>
      </c>
      <c r="AQ79" s="8">
        <v>16.8</v>
      </c>
      <c r="AR79" s="8">
        <v>18.1</v>
      </c>
      <c r="AS79" s="8">
        <v>19.9</v>
      </c>
      <c r="AT79" s="8">
        <v>23.2</v>
      </c>
      <c r="AU79" s="8">
        <v>29</v>
      </c>
      <c r="AV79" s="8">
        <v>33.9</v>
      </c>
      <c r="AW79" s="8">
        <v>35.3</v>
      </c>
      <c r="AX79" s="8">
        <v>36</v>
      </c>
      <c r="AY79" s="8">
        <v>34.9</v>
      </c>
      <c r="AZ79" s="8">
        <v>37.1</v>
      </c>
      <c r="BA79" s="8">
        <v>57.1</v>
      </c>
      <c r="BB79" s="8">
        <v>66.8</v>
      </c>
      <c r="BC79" s="8">
        <v>56.2</v>
      </c>
      <c r="BD79" s="8">
        <v>40.9</v>
      </c>
      <c r="BE79" s="8">
        <v>39.2</v>
      </c>
      <c r="BF79" s="8">
        <v>37.9</v>
      </c>
      <c r="BG79" s="8">
        <v>38.2</v>
      </c>
      <c r="BH79" s="8">
        <v>37.5</v>
      </c>
      <c r="BI79" s="8">
        <v>37.8</v>
      </c>
    </row>
    <row r="80" spans="1:61" ht="14.25">
      <c r="A80" s="8" t="s">
        <v>141</v>
      </c>
      <c r="B80" s="8" t="s">
        <v>280</v>
      </c>
      <c r="C80" s="8">
        <v>0</v>
      </c>
      <c r="D80" s="8">
        <v>0.2</v>
      </c>
      <c r="E80" s="8">
        <v>0.2</v>
      </c>
      <c r="F80" s="8">
        <v>0.3</v>
      </c>
      <c r="G80" s="8">
        <v>0.3</v>
      </c>
      <c r="H80" s="8">
        <v>0.3</v>
      </c>
      <c r="I80" s="8">
        <v>0.5</v>
      </c>
      <c r="J80" s="8">
        <v>0.7</v>
      </c>
      <c r="K80" s="8">
        <v>1.1</v>
      </c>
      <c r="L80" s="8">
        <v>0.9</v>
      </c>
      <c r="M80" s="8">
        <v>0.9</v>
      </c>
      <c r="N80" s="8">
        <v>1.2</v>
      </c>
      <c r="O80" s="8">
        <v>1.3</v>
      </c>
      <c r="P80" s="8">
        <v>1.3</v>
      </c>
      <c r="Q80" s="8">
        <v>1.2</v>
      </c>
      <c r="R80" s="8">
        <v>1.3</v>
      </c>
      <c r="S80" s="8">
        <v>1.8</v>
      </c>
      <c r="T80" s="8">
        <v>2.5</v>
      </c>
      <c r="U80" s="8">
        <v>3</v>
      </c>
      <c r="V80" s="8">
        <v>3.2</v>
      </c>
      <c r="W80" s="8">
        <v>4.1</v>
      </c>
      <c r="X80" s="8">
        <v>5.5</v>
      </c>
      <c r="Y80" s="8">
        <v>6.6</v>
      </c>
      <c r="Z80" s="8">
        <v>5.7</v>
      </c>
      <c r="AA80" s="8">
        <v>6.8</v>
      </c>
      <c r="AB80" s="8">
        <v>6.4</v>
      </c>
      <c r="AC80" s="8">
        <v>7</v>
      </c>
      <c r="AD80" s="8">
        <v>6.8</v>
      </c>
      <c r="AE80" s="8">
        <v>6.9</v>
      </c>
      <c r="AF80" s="8">
        <v>7.6</v>
      </c>
      <c r="AG80" s="8">
        <v>9.5</v>
      </c>
      <c r="AH80" s="8">
        <v>9.3</v>
      </c>
      <c r="AI80" s="8">
        <v>9.5</v>
      </c>
      <c r="AJ80" s="8">
        <v>10.3</v>
      </c>
      <c r="AK80" s="8">
        <v>11.9</v>
      </c>
      <c r="AL80" s="8">
        <v>11.3</v>
      </c>
      <c r="AM80" s="8">
        <v>12</v>
      </c>
      <c r="AN80" s="8">
        <v>11.8</v>
      </c>
      <c r="AO80" s="8">
        <v>12.4</v>
      </c>
      <c r="AP80" s="8">
        <v>15.7</v>
      </c>
      <c r="AQ80" s="8">
        <v>16.7</v>
      </c>
      <c r="AR80" s="8">
        <v>16.1</v>
      </c>
      <c r="AS80" s="8">
        <v>18.3</v>
      </c>
      <c r="AT80" s="8">
        <v>20.7</v>
      </c>
      <c r="AU80" s="8">
        <v>21.6</v>
      </c>
      <c r="AV80" s="8">
        <v>22.9</v>
      </c>
      <c r="AW80" s="8">
        <v>23.7</v>
      </c>
      <c r="AX80" s="8">
        <v>24.1</v>
      </c>
      <c r="AY80" s="8">
        <v>24.9</v>
      </c>
      <c r="AZ80" s="8">
        <v>29.4</v>
      </c>
      <c r="BA80" s="8">
        <v>37.6</v>
      </c>
      <c r="BB80" s="8">
        <v>49.6</v>
      </c>
      <c r="BC80" s="8">
        <v>52.4</v>
      </c>
      <c r="BD80" s="8">
        <v>47.8</v>
      </c>
      <c r="BE80" s="8">
        <v>43.1</v>
      </c>
      <c r="BF80" s="8">
        <v>42</v>
      </c>
      <c r="BG80" s="8">
        <v>40.4</v>
      </c>
      <c r="BH80" s="8">
        <v>39.1</v>
      </c>
      <c r="BI80" s="8">
        <v>37.8</v>
      </c>
    </row>
    <row r="81" spans="1:61" ht="14.25">
      <c r="A81" s="8" t="s">
        <v>142</v>
      </c>
      <c r="B81" s="8" t="s">
        <v>102</v>
      </c>
      <c r="C81" s="8">
        <v>0.6</v>
      </c>
      <c r="D81" s="8">
        <v>0.4</v>
      </c>
      <c r="E81" s="8">
        <v>0.3</v>
      </c>
      <c r="F81" s="8">
        <v>0.3</v>
      </c>
      <c r="G81" s="8">
        <v>0.3</v>
      </c>
      <c r="H81" s="8">
        <v>0.3</v>
      </c>
      <c r="I81" s="8">
        <v>0.4</v>
      </c>
      <c r="J81" s="8">
        <v>0.9</v>
      </c>
      <c r="K81" s="8">
        <v>1.2</v>
      </c>
      <c r="L81" s="8">
        <v>1.4</v>
      </c>
      <c r="M81" s="8">
        <v>1.9</v>
      </c>
      <c r="N81" s="8">
        <v>2.6</v>
      </c>
      <c r="O81" s="8">
        <v>3.1</v>
      </c>
      <c r="P81" s="8">
        <v>3.7</v>
      </c>
      <c r="Q81" s="8">
        <v>4.1</v>
      </c>
      <c r="R81" s="8">
        <v>4.9</v>
      </c>
      <c r="S81" s="8">
        <v>6.7</v>
      </c>
      <c r="T81" s="8">
        <v>5.6</v>
      </c>
      <c r="U81" s="8">
        <v>4.6</v>
      </c>
      <c r="V81" s="8">
        <v>4.4</v>
      </c>
      <c r="W81" s="8">
        <v>4.2</v>
      </c>
      <c r="X81" s="8">
        <v>3.9</v>
      </c>
      <c r="Y81" s="8">
        <v>3.9</v>
      </c>
      <c r="Z81" s="8">
        <v>3.7</v>
      </c>
      <c r="AA81" s="8">
        <v>3.6</v>
      </c>
      <c r="AB81" s="8">
        <v>3.2</v>
      </c>
      <c r="AC81" s="8">
        <v>3.3</v>
      </c>
      <c r="AD81" s="8">
        <v>3.3</v>
      </c>
      <c r="AE81" s="8">
        <v>3.3</v>
      </c>
      <c r="AF81" s="8">
        <v>3.2</v>
      </c>
      <c r="AG81" s="8">
        <v>3.2</v>
      </c>
      <c r="AH81" s="8">
        <v>3.5</v>
      </c>
      <c r="AI81" s="8">
        <v>4.2</v>
      </c>
      <c r="AJ81" s="8">
        <v>5</v>
      </c>
      <c r="AK81" s="8">
        <v>5.7</v>
      </c>
      <c r="AL81" s="8">
        <v>6.6</v>
      </c>
      <c r="AM81" s="8">
        <v>7</v>
      </c>
      <c r="AN81" s="8">
        <v>7.1</v>
      </c>
      <c r="AO81" s="8">
        <v>7.2</v>
      </c>
      <c r="AP81" s="8">
        <v>5.7</v>
      </c>
      <c r="AQ81" s="8">
        <v>5.7</v>
      </c>
      <c r="AR81" s="8">
        <v>6.3</v>
      </c>
      <c r="AS81" s="8">
        <v>7.9</v>
      </c>
      <c r="AT81" s="8">
        <v>8.3</v>
      </c>
      <c r="AU81" s="8">
        <v>8.3</v>
      </c>
      <c r="AV81" s="8">
        <v>8.1</v>
      </c>
      <c r="AW81" s="8">
        <v>8.6</v>
      </c>
      <c r="AX81" s="8">
        <v>9.8</v>
      </c>
      <c r="AY81" s="8">
        <v>8.9</v>
      </c>
      <c r="AZ81" s="8">
        <v>9.3</v>
      </c>
      <c r="BA81" s="8">
        <v>10.9</v>
      </c>
      <c r="BB81" s="8">
        <v>22.3</v>
      </c>
      <c r="BC81" s="8">
        <v>27.2</v>
      </c>
      <c r="BD81" s="8">
        <v>28.5</v>
      </c>
      <c r="BE81" s="8">
        <v>27.7</v>
      </c>
      <c r="BF81" s="8">
        <v>28.1</v>
      </c>
      <c r="BG81" s="8">
        <v>28.7</v>
      </c>
      <c r="BH81" s="8">
        <v>28</v>
      </c>
      <c r="BI81" s="8">
        <v>27.9</v>
      </c>
    </row>
    <row r="82" spans="1:61" ht="14.25">
      <c r="A82" s="8" t="s">
        <v>143</v>
      </c>
      <c r="B82" s="2" t="s">
        <v>104</v>
      </c>
      <c r="C82" s="8">
        <v>20.1</v>
      </c>
      <c r="D82" s="8">
        <v>21.7</v>
      </c>
      <c r="E82" s="8">
        <v>25.3</v>
      </c>
      <c r="F82" s="8">
        <v>26.3</v>
      </c>
      <c r="G82" s="8">
        <v>27.6</v>
      </c>
      <c r="H82" s="8">
        <v>28.4</v>
      </c>
      <c r="I82" s="8">
        <v>31</v>
      </c>
      <c r="J82" s="8">
        <v>32.3</v>
      </c>
      <c r="K82" s="8">
        <v>35.1</v>
      </c>
      <c r="L82" s="8">
        <v>39.7</v>
      </c>
      <c r="M82" s="8">
        <v>43.3</v>
      </c>
      <c r="N82" s="8">
        <v>53.2</v>
      </c>
      <c r="O82" s="8">
        <v>64.3</v>
      </c>
      <c r="P82" s="8">
        <v>71.8</v>
      </c>
      <c r="Q82" s="8">
        <v>80.5</v>
      </c>
      <c r="R82" s="8">
        <v>96</v>
      </c>
      <c r="S82" s="8">
        <v>124.1</v>
      </c>
      <c r="T82" s="8">
        <v>134.6</v>
      </c>
      <c r="U82" s="8">
        <v>142.6</v>
      </c>
      <c r="V82" s="8">
        <v>151.4</v>
      </c>
      <c r="W82" s="8">
        <v>168</v>
      </c>
      <c r="X82" s="8">
        <v>202.1</v>
      </c>
      <c r="Y82" s="8">
        <v>225.8</v>
      </c>
      <c r="Z82" s="8">
        <v>251</v>
      </c>
      <c r="AA82" s="8">
        <v>266.5</v>
      </c>
      <c r="AB82" s="8">
        <v>267.4</v>
      </c>
      <c r="AC82" s="8">
        <v>279.3</v>
      </c>
      <c r="AD82" s="8">
        <v>293.4</v>
      </c>
      <c r="AE82" s="8">
        <v>300.1</v>
      </c>
      <c r="AF82" s="8">
        <v>317.3</v>
      </c>
      <c r="AG82" s="8">
        <v>339.4</v>
      </c>
      <c r="AH82" s="8">
        <v>369.7</v>
      </c>
      <c r="AI82" s="8">
        <v>409.2</v>
      </c>
      <c r="AJ82" s="8">
        <v>454.2</v>
      </c>
      <c r="AK82" s="8">
        <v>473.8</v>
      </c>
      <c r="AL82" s="8">
        <v>491</v>
      </c>
      <c r="AM82" s="8">
        <v>510.5</v>
      </c>
      <c r="AN82" s="8">
        <v>529.4</v>
      </c>
      <c r="AO82" s="8">
        <v>543.4</v>
      </c>
      <c r="AP82" s="8">
        <v>561.8</v>
      </c>
      <c r="AQ82" s="8">
        <v>582</v>
      </c>
      <c r="AR82" s="8">
        <v>611.7</v>
      </c>
      <c r="AS82" s="8">
        <v>653.4</v>
      </c>
      <c r="AT82" s="8">
        <v>719.5</v>
      </c>
      <c r="AU82" s="8">
        <v>754.4</v>
      </c>
      <c r="AV82" s="8">
        <v>775.9</v>
      </c>
      <c r="AW82" s="8">
        <v>817.4</v>
      </c>
      <c r="AX82" s="8">
        <v>861.3</v>
      </c>
      <c r="AY82" s="8">
        <v>899.8</v>
      </c>
      <c r="AZ82" s="8">
        <v>1064.9</v>
      </c>
      <c r="BA82" s="8">
        <v>1178.9</v>
      </c>
      <c r="BB82" s="8">
        <v>1283.6</v>
      </c>
      <c r="BC82" s="8">
        <v>1274.6</v>
      </c>
      <c r="BD82" s="8">
        <v>1257.3</v>
      </c>
      <c r="BE82" s="8">
        <v>1284.9</v>
      </c>
      <c r="BF82" s="8">
        <v>1299.3</v>
      </c>
      <c r="BG82" s="8">
        <v>1343</v>
      </c>
      <c r="BH82" s="8">
        <v>1377.9</v>
      </c>
      <c r="BI82" s="8">
        <v>1414.2</v>
      </c>
    </row>
    <row r="83" spans="1:61" ht="14.25">
      <c r="A83" s="8" t="s">
        <v>144</v>
      </c>
      <c r="B83" s="8" t="s">
        <v>284</v>
      </c>
      <c r="C83" s="8">
        <v>4</v>
      </c>
      <c r="D83" s="8">
        <v>4.2</v>
      </c>
      <c r="E83" s="8">
        <v>4.8</v>
      </c>
      <c r="F83" s="8">
        <v>4.9</v>
      </c>
      <c r="G83" s="8">
        <v>5.3</v>
      </c>
      <c r="H83" s="8">
        <v>5.5</v>
      </c>
      <c r="I83" s="8">
        <v>6</v>
      </c>
      <c r="J83" s="8">
        <v>6.1</v>
      </c>
      <c r="K83" s="8">
        <v>6.7</v>
      </c>
      <c r="L83" s="8">
        <v>7.3</v>
      </c>
      <c r="M83" s="8">
        <v>8</v>
      </c>
      <c r="N83" s="8">
        <v>9.1</v>
      </c>
      <c r="O83" s="8">
        <v>10.6</v>
      </c>
      <c r="P83" s="8">
        <v>12</v>
      </c>
      <c r="Q83" s="8">
        <v>14</v>
      </c>
      <c r="R83" s="8">
        <v>15.9</v>
      </c>
      <c r="S83" s="8">
        <v>18.1</v>
      </c>
      <c r="T83" s="8">
        <v>20.5</v>
      </c>
      <c r="U83" s="8">
        <v>22.8</v>
      </c>
      <c r="V83" s="8">
        <v>24.5</v>
      </c>
      <c r="W83" s="8">
        <v>27.4</v>
      </c>
      <c r="X83" s="8">
        <v>30.1</v>
      </c>
      <c r="Y83" s="8">
        <v>33.1</v>
      </c>
      <c r="Z83" s="8">
        <v>34.4</v>
      </c>
      <c r="AA83" s="8">
        <v>35.2</v>
      </c>
      <c r="AB83" s="8">
        <v>35.6</v>
      </c>
      <c r="AC83" s="8">
        <v>36.9</v>
      </c>
      <c r="AD83" s="8">
        <v>37.9</v>
      </c>
      <c r="AE83" s="8">
        <v>38.7</v>
      </c>
      <c r="AF83" s="8">
        <v>40.2</v>
      </c>
      <c r="AG83" s="8">
        <v>41.9</v>
      </c>
      <c r="AH83" s="8">
        <v>44.4</v>
      </c>
      <c r="AI83" s="8">
        <v>47.3</v>
      </c>
      <c r="AJ83" s="8">
        <v>51.1</v>
      </c>
      <c r="AK83" s="8">
        <v>57.3</v>
      </c>
      <c r="AL83" s="8">
        <v>59.4</v>
      </c>
      <c r="AM83" s="8">
        <v>62.9</v>
      </c>
      <c r="AN83" s="8">
        <v>67.9</v>
      </c>
      <c r="AO83" s="8">
        <v>70.8</v>
      </c>
      <c r="AP83" s="8">
        <v>72.5</v>
      </c>
      <c r="AQ83" s="8">
        <v>76.6</v>
      </c>
      <c r="AR83" s="8">
        <v>81.3</v>
      </c>
      <c r="AS83" s="8">
        <v>87.8</v>
      </c>
      <c r="AT83" s="8">
        <v>96.8</v>
      </c>
      <c r="AU83" s="8">
        <v>104.2</v>
      </c>
      <c r="AV83" s="8">
        <v>113.5</v>
      </c>
      <c r="AW83" s="8">
        <v>123.2</v>
      </c>
      <c r="AX83" s="8">
        <v>132.9</v>
      </c>
      <c r="AY83" s="8">
        <v>142.4</v>
      </c>
      <c r="AZ83" s="8">
        <v>152.4</v>
      </c>
      <c r="BA83" s="8">
        <v>169.5</v>
      </c>
      <c r="BB83" s="8">
        <v>178.6</v>
      </c>
      <c r="BC83" s="8">
        <v>187.7</v>
      </c>
      <c r="BD83" s="8">
        <v>201.2</v>
      </c>
      <c r="BE83" s="8">
        <v>212.1</v>
      </c>
      <c r="BF83" s="8">
        <v>218.4</v>
      </c>
      <c r="BG83" s="8">
        <v>227.1</v>
      </c>
      <c r="BH83" s="8">
        <v>235.3</v>
      </c>
      <c r="BI83" s="8">
        <v>245.9</v>
      </c>
    </row>
    <row r="84" spans="1:61" ht="14.25">
      <c r="A84" s="8" t="s">
        <v>145</v>
      </c>
      <c r="B84" s="8" t="s">
        <v>314</v>
      </c>
      <c r="C84" s="8">
        <v>10.5</v>
      </c>
      <c r="D84" s="8">
        <v>11.6</v>
      </c>
      <c r="E84" s="8">
        <v>12.8</v>
      </c>
      <c r="F84" s="8">
        <v>14.4</v>
      </c>
      <c r="G84" s="8">
        <v>15.2</v>
      </c>
      <c r="H84" s="8">
        <v>16</v>
      </c>
      <c r="I84" s="8">
        <v>17.8</v>
      </c>
      <c r="J84" s="8">
        <v>19.3</v>
      </c>
      <c r="K84" s="8">
        <v>20.7</v>
      </c>
      <c r="L84" s="8">
        <v>24.1</v>
      </c>
      <c r="M84" s="8">
        <v>25.8</v>
      </c>
      <c r="N84" s="8">
        <v>30.7</v>
      </c>
      <c r="O84" s="8">
        <v>35.6</v>
      </c>
      <c r="P84" s="8">
        <v>39.6</v>
      </c>
      <c r="Q84" s="8">
        <v>48.5</v>
      </c>
      <c r="R84" s="8">
        <v>54.6</v>
      </c>
      <c r="S84" s="8">
        <v>61.9</v>
      </c>
      <c r="T84" s="8">
        <v>69.3</v>
      </c>
      <c r="U84" s="8">
        <v>76.9</v>
      </c>
      <c r="V84" s="8">
        <v>84.4</v>
      </c>
      <c r="W84" s="8">
        <v>94.9</v>
      </c>
      <c r="X84" s="8">
        <v>109.8</v>
      </c>
      <c r="Y84" s="8">
        <v>129</v>
      </c>
      <c r="Z84" s="8">
        <v>144.6</v>
      </c>
      <c r="AA84" s="8">
        <v>155.5</v>
      </c>
      <c r="AB84" s="8">
        <v>163.9</v>
      </c>
      <c r="AC84" s="8">
        <v>173.5</v>
      </c>
      <c r="AD84" s="8">
        <v>183.2</v>
      </c>
      <c r="AE84" s="8">
        <v>190.2</v>
      </c>
      <c r="AF84" s="8">
        <v>202.3</v>
      </c>
      <c r="AG84" s="8">
        <v>215</v>
      </c>
      <c r="AH84" s="8">
        <v>230.2</v>
      </c>
      <c r="AI84" s="8">
        <v>247.9</v>
      </c>
      <c r="AJ84" s="8">
        <v>262.5</v>
      </c>
      <c r="AK84" s="8">
        <v>273.5</v>
      </c>
      <c r="AL84" s="8">
        <v>286.4</v>
      </c>
      <c r="AM84" s="8">
        <v>299.6</v>
      </c>
      <c r="AN84" s="8">
        <v>309.6</v>
      </c>
      <c r="AO84" s="8">
        <v>322.7</v>
      </c>
      <c r="AP84" s="8">
        <v>336</v>
      </c>
      <c r="AQ84" s="8">
        <v>343</v>
      </c>
      <c r="AR84" s="8">
        <v>361.8</v>
      </c>
      <c r="AS84" s="8">
        <v>381.2</v>
      </c>
      <c r="AT84" s="8">
        <v>397.5</v>
      </c>
      <c r="AU84" s="8">
        <v>409.8</v>
      </c>
      <c r="AV84" s="8">
        <v>425</v>
      </c>
      <c r="AW84" s="8">
        <v>445.6</v>
      </c>
      <c r="AX84" s="8">
        <v>471.4</v>
      </c>
      <c r="AY84" s="8">
        <v>497.2</v>
      </c>
      <c r="AZ84" s="8">
        <v>520.6</v>
      </c>
      <c r="BA84" s="8">
        <v>581.2</v>
      </c>
      <c r="BB84" s="8">
        <v>590.2</v>
      </c>
      <c r="BC84" s="8">
        <v>608</v>
      </c>
      <c r="BD84" s="8">
        <v>650.9</v>
      </c>
      <c r="BE84" s="8">
        <v>685.4</v>
      </c>
      <c r="BF84" s="8">
        <v>720.6</v>
      </c>
      <c r="BG84" s="8">
        <v>755.6</v>
      </c>
      <c r="BH84" s="8">
        <v>776.7</v>
      </c>
      <c r="BI84" s="8">
        <v>802.1</v>
      </c>
    </row>
    <row r="85" spans="1:61" ht="14.25">
      <c r="A85" s="8" t="s">
        <v>146</v>
      </c>
      <c r="B85" s="8" t="s">
        <v>286</v>
      </c>
      <c r="C85" s="8">
        <v>2.3</v>
      </c>
      <c r="D85" s="8">
        <v>2.2</v>
      </c>
      <c r="E85" s="8">
        <v>2.6</v>
      </c>
      <c r="F85" s="8">
        <v>3</v>
      </c>
      <c r="G85" s="8">
        <v>3.2</v>
      </c>
      <c r="H85" s="8">
        <v>3.4</v>
      </c>
      <c r="I85" s="8">
        <v>3.9</v>
      </c>
      <c r="J85" s="8">
        <v>3.6</v>
      </c>
      <c r="K85" s="8">
        <v>4.2</v>
      </c>
      <c r="L85" s="8">
        <v>5.1</v>
      </c>
      <c r="M85" s="8">
        <v>6</v>
      </c>
      <c r="N85" s="8">
        <v>7.9</v>
      </c>
      <c r="O85" s="8">
        <v>10.8</v>
      </c>
      <c r="P85" s="8">
        <v>12.8</v>
      </c>
      <c r="Q85" s="8">
        <v>11.6</v>
      </c>
      <c r="R85" s="8">
        <v>16.6</v>
      </c>
      <c r="S85" s="8">
        <v>22.4</v>
      </c>
      <c r="T85" s="8">
        <v>24.6</v>
      </c>
      <c r="U85" s="8">
        <v>25.7</v>
      </c>
      <c r="V85" s="8">
        <v>28.4</v>
      </c>
      <c r="W85" s="8">
        <v>31</v>
      </c>
      <c r="X85" s="8">
        <v>37.4</v>
      </c>
      <c r="Y85" s="8">
        <v>40</v>
      </c>
      <c r="Z85" s="8">
        <v>40</v>
      </c>
      <c r="AA85" s="8">
        <v>42.6</v>
      </c>
      <c r="AB85" s="8">
        <v>45.1</v>
      </c>
      <c r="AC85" s="8">
        <v>46.3</v>
      </c>
      <c r="AD85" s="8">
        <v>48.2</v>
      </c>
      <c r="AE85" s="8">
        <v>49.1</v>
      </c>
      <c r="AF85" s="8">
        <v>52.3</v>
      </c>
      <c r="AG85" s="8">
        <v>56.1</v>
      </c>
      <c r="AH85" s="8">
        <v>63.2</v>
      </c>
      <c r="AI85" s="8">
        <v>72.9</v>
      </c>
      <c r="AJ85" s="8">
        <v>82.5</v>
      </c>
      <c r="AK85" s="8">
        <v>87.4</v>
      </c>
      <c r="AL85" s="8">
        <v>93.2</v>
      </c>
      <c r="AM85" s="8">
        <v>95.6</v>
      </c>
      <c r="AN85" s="8">
        <v>95.5</v>
      </c>
      <c r="AO85" s="8">
        <v>94.4</v>
      </c>
      <c r="AP85" s="8">
        <v>94.5</v>
      </c>
      <c r="AQ85" s="8">
        <v>97.3</v>
      </c>
      <c r="AR85" s="8">
        <v>101</v>
      </c>
      <c r="AS85" s="8">
        <v>108.3</v>
      </c>
      <c r="AT85" s="8">
        <v>120.1</v>
      </c>
      <c r="AU85" s="8">
        <v>136.8</v>
      </c>
      <c r="AV85" s="8">
        <v>130.5</v>
      </c>
      <c r="AW85" s="8">
        <v>137.4</v>
      </c>
      <c r="AX85" s="8">
        <v>139.6</v>
      </c>
      <c r="AY85" s="8">
        <v>145.7</v>
      </c>
      <c r="AZ85" s="8">
        <v>172</v>
      </c>
      <c r="BA85" s="8">
        <v>187.7</v>
      </c>
      <c r="BB85" s="8">
        <v>207.5</v>
      </c>
      <c r="BC85" s="8">
        <v>209.6</v>
      </c>
      <c r="BD85" s="8">
        <v>212.4</v>
      </c>
      <c r="BE85" s="8">
        <v>214.1</v>
      </c>
      <c r="BF85" s="8">
        <v>210.6</v>
      </c>
      <c r="BG85" s="8">
        <v>211.5</v>
      </c>
      <c r="BH85" s="8">
        <v>211.2</v>
      </c>
      <c r="BI85" s="8">
        <v>212.2</v>
      </c>
    </row>
    <row r="86" spans="1:61" ht="14.25">
      <c r="A86" s="8" t="s">
        <v>147</v>
      </c>
      <c r="B86" s="8" t="s">
        <v>287</v>
      </c>
      <c r="C86" s="8">
        <v>3.1</v>
      </c>
      <c r="D86" s="8">
        <v>3.3</v>
      </c>
      <c r="E86" s="8">
        <v>4.7</v>
      </c>
      <c r="F86" s="8">
        <v>3.5</v>
      </c>
      <c r="G86" s="8">
        <v>3.4</v>
      </c>
      <c r="H86" s="8">
        <v>3.1</v>
      </c>
      <c r="I86" s="8">
        <v>2.7</v>
      </c>
      <c r="J86" s="8">
        <v>2.4</v>
      </c>
      <c r="K86" s="8">
        <v>2.8</v>
      </c>
      <c r="L86" s="8">
        <v>2.8</v>
      </c>
      <c r="M86" s="8">
        <v>2.9</v>
      </c>
      <c r="N86" s="8">
        <v>4.8</v>
      </c>
      <c r="O86" s="8">
        <v>6.7</v>
      </c>
      <c r="P86" s="8">
        <v>6.7</v>
      </c>
      <c r="Q86" s="8">
        <v>5.2</v>
      </c>
      <c r="R86" s="8">
        <v>7.8</v>
      </c>
      <c r="S86" s="8">
        <v>18.9</v>
      </c>
      <c r="T86" s="8">
        <v>17.6</v>
      </c>
      <c r="U86" s="8">
        <v>14.5</v>
      </c>
      <c r="V86" s="8">
        <v>11.6</v>
      </c>
      <c r="W86" s="8">
        <v>11.8</v>
      </c>
      <c r="X86" s="8">
        <v>20.4</v>
      </c>
      <c r="Y86" s="8">
        <v>18.9</v>
      </c>
      <c r="Z86" s="8">
        <v>27.6</v>
      </c>
      <c r="AA86" s="8">
        <v>28.8</v>
      </c>
      <c r="AB86" s="8">
        <v>18.4</v>
      </c>
      <c r="AC86" s="8">
        <v>18.5</v>
      </c>
      <c r="AD86" s="8">
        <v>19.3</v>
      </c>
      <c r="AE86" s="8">
        <v>17.4</v>
      </c>
      <c r="AF86" s="8">
        <v>16.1</v>
      </c>
      <c r="AG86" s="8">
        <v>17.2</v>
      </c>
      <c r="AH86" s="8">
        <v>21.3</v>
      </c>
      <c r="AI86" s="8">
        <v>30.3</v>
      </c>
      <c r="AJ86" s="8">
        <v>43.1</v>
      </c>
      <c r="AK86" s="8">
        <v>38.3</v>
      </c>
      <c r="AL86" s="8">
        <v>27.4</v>
      </c>
      <c r="AM86" s="8">
        <v>25.4</v>
      </c>
      <c r="AN86" s="8">
        <v>26</v>
      </c>
      <c r="AO86" s="8">
        <v>23.7</v>
      </c>
      <c r="AP86" s="8">
        <v>23.4</v>
      </c>
      <c r="AQ86" s="8">
        <v>24.4</v>
      </c>
      <c r="AR86" s="8">
        <v>23.9</v>
      </c>
      <c r="AS86" s="8">
        <v>35.7</v>
      </c>
      <c r="AT86" s="8">
        <v>57.4</v>
      </c>
      <c r="AU86" s="8">
        <v>56.9</v>
      </c>
      <c r="AV86" s="8">
        <v>41.4</v>
      </c>
      <c r="AW86" s="8">
        <v>35.3</v>
      </c>
      <c r="AX86" s="8">
        <v>34.2</v>
      </c>
      <c r="AY86" s="8">
        <v>36.5</v>
      </c>
      <c r="AZ86" s="8">
        <v>55.4</v>
      </c>
      <c r="BA86" s="8">
        <v>145.4</v>
      </c>
      <c r="BB86" s="8">
        <v>154.8</v>
      </c>
      <c r="BC86" s="8">
        <v>111.8</v>
      </c>
      <c r="BD86" s="8">
        <v>88.4</v>
      </c>
      <c r="BE86" s="8">
        <v>66.8</v>
      </c>
      <c r="BF86" s="8">
        <v>39.2</v>
      </c>
      <c r="BG86" s="8">
        <v>36</v>
      </c>
      <c r="BH86" s="8">
        <v>35.4</v>
      </c>
      <c r="BI86" s="8">
        <v>33.8</v>
      </c>
    </row>
    <row r="87" spans="1:61" ht="14.25">
      <c r="A87" s="8" t="s">
        <v>148</v>
      </c>
      <c r="B87" s="8" t="s">
        <v>102</v>
      </c>
      <c r="C87" s="8">
        <v>0.3</v>
      </c>
      <c r="D87" s="8">
        <v>0.3</v>
      </c>
      <c r="E87" s="8">
        <v>0.3</v>
      </c>
      <c r="F87" s="8">
        <v>0.4</v>
      </c>
      <c r="G87" s="8">
        <v>0.4</v>
      </c>
      <c r="H87" s="8">
        <v>0.4</v>
      </c>
      <c r="I87" s="8">
        <v>0.5</v>
      </c>
      <c r="J87" s="8">
        <v>0.8</v>
      </c>
      <c r="K87" s="8">
        <v>0.7</v>
      </c>
      <c r="L87" s="8">
        <v>0.4</v>
      </c>
      <c r="M87" s="8">
        <v>0.5</v>
      </c>
      <c r="N87" s="8">
        <v>0.7</v>
      </c>
      <c r="O87" s="8">
        <v>0.6</v>
      </c>
      <c r="P87" s="8">
        <v>0.7</v>
      </c>
      <c r="Q87" s="8">
        <v>1.1</v>
      </c>
      <c r="R87" s="8">
        <v>1.1</v>
      </c>
      <c r="S87" s="8">
        <v>2.7</v>
      </c>
      <c r="T87" s="8">
        <v>2.6</v>
      </c>
      <c r="U87" s="8">
        <v>2.7</v>
      </c>
      <c r="V87" s="8">
        <v>2.5</v>
      </c>
      <c r="W87" s="8">
        <v>2.8</v>
      </c>
      <c r="X87" s="8">
        <v>4.4</v>
      </c>
      <c r="Y87" s="8">
        <v>4.7</v>
      </c>
      <c r="Z87" s="8">
        <v>4.4</v>
      </c>
      <c r="AA87" s="8">
        <v>4.4</v>
      </c>
      <c r="AB87" s="8">
        <v>4.4</v>
      </c>
      <c r="AC87" s="8">
        <v>4.1</v>
      </c>
      <c r="AD87" s="8">
        <v>4.8</v>
      </c>
      <c r="AE87" s="8">
        <v>4.7</v>
      </c>
      <c r="AF87" s="8">
        <v>6.4</v>
      </c>
      <c r="AG87" s="8">
        <v>9.2</v>
      </c>
      <c r="AH87" s="8">
        <v>10.6</v>
      </c>
      <c r="AI87" s="8">
        <v>10.8</v>
      </c>
      <c r="AJ87" s="8">
        <v>15.1</v>
      </c>
      <c r="AK87" s="8">
        <v>17.3</v>
      </c>
      <c r="AL87" s="8">
        <v>24.7</v>
      </c>
      <c r="AM87" s="8">
        <v>27</v>
      </c>
      <c r="AN87" s="8">
        <v>30.3</v>
      </c>
      <c r="AO87" s="8">
        <v>31.9</v>
      </c>
      <c r="AP87" s="8">
        <v>35.4</v>
      </c>
      <c r="AQ87" s="8">
        <v>40.8</v>
      </c>
      <c r="AR87" s="8">
        <v>43.7</v>
      </c>
      <c r="AS87" s="8">
        <v>40.4</v>
      </c>
      <c r="AT87" s="8">
        <v>47.7</v>
      </c>
      <c r="AU87" s="8">
        <v>46.7</v>
      </c>
      <c r="AV87" s="8">
        <v>65.7</v>
      </c>
      <c r="AW87" s="8">
        <v>75.9</v>
      </c>
      <c r="AX87" s="8">
        <v>83.2</v>
      </c>
      <c r="AY87" s="8">
        <v>78</v>
      </c>
      <c r="AZ87" s="8">
        <v>164.4</v>
      </c>
      <c r="BA87" s="8">
        <v>95.2</v>
      </c>
      <c r="BB87" s="8">
        <v>152.6</v>
      </c>
      <c r="BC87" s="8">
        <v>157.4</v>
      </c>
      <c r="BD87" s="8">
        <v>104.3</v>
      </c>
      <c r="BE87" s="8">
        <v>106.4</v>
      </c>
      <c r="BF87" s="8">
        <v>110.5</v>
      </c>
      <c r="BG87" s="8">
        <v>112.7</v>
      </c>
      <c r="BH87" s="8">
        <v>119.4</v>
      </c>
      <c r="BI87" s="8">
        <v>120.3</v>
      </c>
    </row>
    <row r="88" spans="1:61" ht="14.25">
      <c r="A88" s="8" t="s">
        <v>149</v>
      </c>
      <c r="B88" s="2" t="s">
        <v>290</v>
      </c>
      <c r="C88" s="8">
        <v>38.3</v>
      </c>
      <c r="D88" s="8">
        <v>41.7</v>
      </c>
      <c r="E88" s="8">
        <v>45.5</v>
      </c>
      <c r="F88" s="8">
        <v>48.6</v>
      </c>
      <c r="G88" s="8">
        <v>52.3</v>
      </c>
      <c r="H88" s="8">
        <v>56.8</v>
      </c>
      <c r="I88" s="8">
        <v>62.2</v>
      </c>
      <c r="J88" s="8">
        <v>69.5</v>
      </c>
      <c r="K88" s="8">
        <v>77.7</v>
      </c>
      <c r="L88" s="8">
        <v>89.1</v>
      </c>
      <c r="M88" s="8">
        <v>101.4</v>
      </c>
      <c r="N88" s="8">
        <v>117.6</v>
      </c>
      <c r="O88" s="8">
        <v>135</v>
      </c>
      <c r="P88" s="8">
        <v>151</v>
      </c>
      <c r="Q88" s="8">
        <v>167.4</v>
      </c>
      <c r="R88" s="8">
        <v>189</v>
      </c>
      <c r="S88" s="8">
        <v>218.7</v>
      </c>
      <c r="T88" s="8">
        <v>236.6</v>
      </c>
      <c r="U88" s="8">
        <v>257.8</v>
      </c>
      <c r="V88" s="8">
        <v>280.9</v>
      </c>
      <c r="W88" s="8">
        <v>307.5</v>
      </c>
      <c r="X88" s="8">
        <v>341.8</v>
      </c>
      <c r="Y88" s="8">
        <v>377.6</v>
      </c>
      <c r="Z88" s="8">
        <v>411.3</v>
      </c>
      <c r="AA88" s="8">
        <v>443.7</v>
      </c>
      <c r="AB88" s="8">
        <v>476.3</v>
      </c>
      <c r="AC88" s="8">
        <v>519.9</v>
      </c>
      <c r="AD88" s="8">
        <v>561.3</v>
      </c>
      <c r="AE88" s="8">
        <v>599.9</v>
      </c>
      <c r="AF88" s="8">
        <v>641.7</v>
      </c>
      <c r="AG88" s="8">
        <v>700.7</v>
      </c>
      <c r="AH88" s="8">
        <v>766.3</v>
      </c>
      <c r="AI88" s="8">
        <v>840</v>
      </c>
      <c r="AJ88" s="8">
        <v>907</v>
      </c>
      <c r="AK88" s="8">
        <v>950.4</v>
      </c>
      <c r="AL88" s="8">
        <v>999.1</v>
      </c>
      <c r="AM88" s="8">
        <v>1051.4</v>
      </c>
      <c r="AN88" s="8">
        <v>1087.5</v>
      </c>
      <c r="AO88" s="8">
        <v>1128.7</v>
      </c>
      <c r="AP88" s="8">
        <v>1179.7</v>
      </c>
      <c r="AQ88" s="8">
        <v>1261.6</v>
      </c>
      <c r="AR88" s="8">
        <v>1344.8</v>
      </c>
      <c r="AS88" s="8">
        <v>1472.4</v>
      </c>
      <c r="AT88" s="8">
        <v>1569.1</v>
      </c>
      <c r="AU88" s="8">
        <v>1653.3</v>
      </c>
      <c r="AV88" s="8">
        <v>1729.3</v>
      </c>
      <c r="AW88" s="8">
        <v>1821.3</v>
      </c>
      <c r="AX88" s="8">
        <v>1901.2</v>
      </c>
      <c r="AY88" s="8">
        <v>2031.4</v>
      </c>
      <c r="AZ88" s="8">
        <v>2136.4</v>
      </c>
      <c r="BA88" s="8">
        <v>2256.6</v>
      </c>
      <c r="BB88" s="8">
        <v>2301.8</v>
      </c>
      <c r="BC88" s="8">
        <v>2305.4</v>
      </c>
      <c r="BD88" s="8">
        <v>2339.1</v>
      </c>
      <c r="BE88" s="8">
        <v>2411</v>
      </c>
      <c r="BF88" s="8">
        <v>2496.1</v>
      </c>
      <c r="BG88" s="8">
        <v>2592.2</v>
      </c>
      <c r="BH88" s="8">
        <v>2667.8</v>
      </c>
      <c r="BI88" s="8">
        <v>2743.3</v>
      </c>
    </row>
    <row r="89" spans="1:61" ht="14.25">
      <c r="A89" s="8" t="s">
        <v>150</v>
      </c>
      <c r="B89" s="2" t="s">
        <v>61</v>
      </c>
      <c r="C89" s="8">
        <v>6.1</v>
      </c>
      <c r="D89" s="8">
        <v>6.7</v>
      </c>
      <c r="E89" s="8">
        <v>7.5</v>
      </c>
      <c r="F89" s="8">
        <v>8.2</v>
      </c>
      <c r="G89" s="8">
        <v>8.7</v>
      </c>
      <c r="H89" s="8">
        <v>9.6</v>
      </c>
      <c r="I89" s="8">
        <v>10.4</v>
      </c>
      <c r="J89" s="8">
        <v>11.6</v>
      </c>
      <c r="K89" s="8">
        <v>12.9</v>
      </c>
      <c r="L89" s="8">
        <v>15.1</v>
      </c>
      <c r="M89" s="8">
        <v>17.4</v>
      </c>
      <c r="N89" s="8">
        <v>20.4</v>
      </c>
      <c r="O89" s="8">
        <v>23.8</v>
      </c>
      <c r="P89" s="8">
        <v>27.8</v>
      </c>
      <c r="Q89" s="8">
        <v>32.3</v>
      </c>
      <c r="R89" s="8">
        <v>37.8</v>
      </c>
      <c r="S89" s="8">
        <v>44.3</v>
      </c>
      <c r="T89" s="8">
        <v>48.4</v>
      </c>
      <c r="U89" s="8">
        <v>53.9</v>
      </c>
      <c r="V89" s="8">
        <v>58.8</v>
      </c>
      <c r="W89" s="8">
        <v>64.4</v>
      </c>
      <c r="X89" s="8">
        <v>71.6</v>
      </c>
      <c r="Y89" s="8">
        <v>79.4</v>
      </c>
      <c r="Z89" s="8">
        <v>89.3</v>
      </c>
      <c r="AA89" s="8">
        <v>101</v>
      </c>
      <c r="AB89" s="8">
        <v>108.9</v>
      </c>
      <c r="AC89" s="8">
        <v>120.5</v>
      </c>
      <c r="AD89" s="8">
        <v>130.4</v>
      </c>
      <c r="AE89" s="8">
        <v>137.9</v>
      </c>
      <c r="AF89" s="8">
        <v>144.1</v>
      </c>
      <c r="AG89" s="8">
        <v>155.4</v>
      </c>
      <c r="AH89" s="8">
        <v>161.2</v>
      </c>
      <c r="AI89" s="8">
        <v>174.3</v>
      </c>
      <c r="AJ89" s="8">
        <v>186.5</v>
      </c>
      <c r="AK89" s="8">
        <v>190.1</v>
      </c>
      <c r="AL89" s="8">
        <v>195.9</v>
      </c>
      <c r="AM89" s="8">
        <v>205.4</v>
      </c>
      <c r="AN89" s="8">
        <v>206.3</v>
      </c>
      <c r="AO89" s="8">
        <v>211.8</v>
      </c>
      <c r="AP89" s="8">
        <v>213.4</v>
      </c>
      <c r="AQ89" s="8">
        <v>221</v>
      </c>
      <c r="AR89" s="8">
        <v>224.5</v>
      </c>
      <c r="AS89" s="8">
        <v>249.7</v>
      </c>
      <c r="AT89" s="8">
        <v>279.2</v>
      </c>
      <c r="AU89" s="8">
        <v>315.2</v>
      </c>
      <c r="AV89" s="8">
        <v>311.1</v>
      </c>
      <c r="AW89" s="8">
        <v>324.4</v>
      </c>
      <c r="AX89" s="8">
        <v>347.6</v>
      </c>
      <c r="AY89" s="8">
        <v>356.5</v>
      </c>
      <c r="AZ89" s="8">
        <v>373.8</v>
      </c>
      <c r="BA89" s="8">
        <v>440.8</v>
      </c>
      <c r="BB89" s="8">
        <v>443.4</v>
      </c>
      <c r="BC89" s="8">
        <v>439.1</v>
      </c>
      <c r="BD89" s="8">
        <v>453.1</v>
      </c>
      <c r="BE89" s="8">
        <v>446.9</v>
      </c>
      <c r="BF89" s="8">
        <v>442.4</v>
      </c>
      <c r="BG89" s="8">
        <v>449.4</v>
      </c>
      <c r="BH89" s="8">
        <v>462.1</v>
      </c>
      <c r="BI89" s="8">
        <v>470.9</v>
      </c>
    </row>
    <row r="90" spans="1:61" ht="14.25">
      <c r="A90" s="8" t="s">
        <v>151</v>
      </c>
      <c r="B90" s="8" t="s">
        <v>259</v>
      </c>
      <c r="C90" s="8">
        <v>0.6</v>
      </c>
      <c r="D90" s="8">
        <v>0.7</v>
      </c>
      <c r="E90" s="8">
        <v>0.7</v>
      </c>
      <c r="F90" s="8">
        <v>0.7</v>
      </c>
      <c r="G90" s="8">
        <v>0.7</v>
      </c>
      <c r="H90" s="8">
        <v>0.7</v>
      </c>
      <c r="I90" s="8">
        <v>0.8</v>
      </c>
      <c r="J90" s="8">
        <v>0.9</v>
      </c>
      <c r="K90" s="8">
        <v>1</v>
      </c>
      <c r="L90" s="8">
        <v>1.2</v>
      </c>
      <c r="M90" s="8">
        <v>1.3</v>
      </c>
      <c r="N90" s="8">
        <v>1.5</v>
      </c>
      <c r="O90" s="8">
        <v>1.6</v>
      </c>
      <c r="P90" s="8">
        <v>1.8</v>
      </c>
      <c r="Q90" s="8">
        <v>2.2</v>
      </c>
      <c r="R90" s="8">
        <v>2.6</v>
      </c>
      <c r="S90" s="8">
        <v>2.8</v>
      </c>
      <c r="T90" s="8">
        <v>2.9</v>
      </c>
      <c r="U90" s="8">
        <v>3.2</v>
      </c>
      <c r="V90" s="8">
        <v>3.5</v>
      </c>
      <c r="W90" s="8">
        <v>3.9</v>
      </c>
      <c r="X90" s="8">
        <v>4.4</v>
      </c>
      <c r="Y90" s="8">
        <v>5</v>
      </c>
      <c r="Z90" s="8">
        <v>5.7</v>
      </c>
      <c r="AA90" s="8">
        <v>5.8</v>
      </c>
      <c r="AB90" s="8">
        <v>6.1</v>
      </c>
      <c r="AC90" s="8">
        <v>6.6</v>
      </c>
      <c r="AD90" s="8">
        <v>7.2</v>
      </c>
      <c r="AE90" s="8">
        <v>7.7</v>
      </c>
      <c r="AF90" s="8">
        <v>8.4</v>
      </c>
      <c r="AG90" s="8">
        <v>9.1</v>
      </c>
      <c r="AH90" s="8">
        <v>10.3</v>
      </c>
      <c r="AI90" s="8">
        <v>11</v>
      </c>
      <c r="AJ90" s="8">
        <v>11.5</v>
      </c>
      <c r="AK90" s="8">
        <v>11.8</v>
      </c>
      <c r="AL90" s="8">
        <v>12.6</v>
      </c>
      <c r="AM90" s="8">
        <v>13.2</v>
      </c>
      <c r="AN90" s="8">
        <v>13.9</v>
      </c>
      <c r="AO90" s="8">
        <v>14.8</v>
      </c>
      <c r="AP90" s="8">
        <v>16</v>
      </c>
      <c r="AQ90" s="8">
        <v>17.4</v>
      </c>
      <c r="AR90" s="8">
        <v>18.6</v>
      </c>
      <c r="AS90" s="8">
        <v>20</v>
      </c>
      <c r="AT90" s="8">
        <v>21.8</v>
      </c>
      <c r="AU90" s="8">
        <v>23.1</v>
      </c>
      <c r="AV90" s="8">
        <v>25.1</v>
      </c>
      <c r="AW90" s="8">
        <v>26</v>
      </c>
      <c r="AX90" s="8">
        <v>28.5</v>
      </c>
      <c r="AY90" s="8">
        <v>31.4</v>
      </c>
      <c r="AZ90" s="8">
        <v>32.8</v>
      </c>
      <c r="BA90" s="8">
        <v>32.6</v>
      </c>
      <c r="BB90" s="8">
        <v>32.1</v>
      </c>
      <c r="BC90" s="8">
        <v>31.8</v>
      </c>
      <c r="BD90" s="8">
        <v>31.9</v>
      </c>
      <c r="BE90" s="8">
        <v>32.7</v>
      </c>
      <c r="BF90" s="8">
        <v>33.8</v>
      </c>
      <c r="BG90" s="8">
        <v>35.2</v>
      </c>
      <c r="BH90" s="8">
        <v>36.2</v>
      </c>
      <c r="BI90" s="8">
        <v>37.7</v>
      </c>
    </row>
    <row r="91" spans="1:61" ht="14.25">
      <c r="A91" s="8" t="s">
        <v>152</v>
      </c>
      <c r="B91" s="8" t="s">
        <v>260</v>
      </c>
      <c r="C91" s="8">
        <v>1.2</v>
      </c>
      <c r="D91" s="8">
        <v>1.3</v>
      </c>
      <c r="E91" s="8">
        <v>1.4</v>
      </c>
      <c r="F91" s="8">
        <v>1.5</v>
      </c>
      <c r="G91" s="8">
        <v>1.4</v>
      </c>
      <c r="H91" s="8">
        <v>1.6</v>
      </c>
      <c r="I91" s="8">
        <v>1.6</v>
      </c>
      <c r="J91" s="8">
        <v>1.8</v>
      </c>
      <c r="K91" s="8">
        <v>2</v>
      </c>
      <c r="L91" s="8">
        <v>2.2</v>
      </c>
      <c r="M91" s="8">
        <v>3.1</v>
      </c>
      <c r="N91" s="8">
        <v>3.4</v>
      </c>
      <c r="O91" s="8">
        <v>3.4</v>
      </c>
      <c r="P91" s="8">
        <v>3.6</v>
      </c>
      <c r="Q91" s="8">
        <v>3.8</v>
      </c>
      <c r="R91" s="8">
        <v>4.4</v>
      </c>
      <c r="S91" s="8">
        <v>5.4</v>
      </c>
      <c r="T91" s="8">
        <v>5.3</v>
      </c>
      <c r="U91" s="8">
        <v>6.1</v>
      </c>
      <c r="V91" s="8">
        <v>6.6</v>
      </c>
      <c r="W91" s="8">
        <v>6.8</v>
      </c>
      <c r="X91" s="8">
        <v>7</v>
      </c>
      <c r="Y91" s="8">
        <v>7.4</v>
      </c>
      <c r="Z91" s="8">
        <v>9</v>
      </c>
      <c r="AA91" s="8">
        <v>10.9</v>
      </c>
      <c r="AB91" s="8">
        <v>11.2</v>
      </c>
      <c r="AC91" s="8">
        <v>14.6</v>
      </c>
      <c r="AD91" s="8">
        <v>15.3</v>
      </c>
      <c r="AE91" s="8">
        <v>15.1</v>
      </c>
      <c r="AF91" s="8">
        <v>16.4</v>
      </c>
      <c r="AG91" s="8">
        <v>17.3</v>
      </c>
      <c r="AH91" s="8">
        <v>17.6</v>
      </c>
      <c r="AI91" s="8">
        <v>18.5</v>
      </c>
      <c r="AJ91" s="8">
        <v>20</v>
      </c>
      <c r="AK91" s="8">
        <v>21.1</v>
      </c>
      <c r="AL91" s="8">
        <v>22.5</v>
      </c>
      <c r="AM91" s="8">
        <v>23.1</v>
      </c>
      <c r="AN91" s="8">
        <v>23.1</v>
      </c>
      <c r="AO91" s="8">
        <v>24.1</v>
      </c>
      <c r="AP91" s="8">
        <v>25.6</v>
      </c>
      <c r="AQ91" s="8">
        <v>27.6</v>
      </c>
      <c r="AR91" s="8">
        <v>28.1</v>
      </c>
      <c r="AS91" s="8">
        <v>28.5</v>
      </c>
      <c r="AT91" s="8">
        <v>29.5</v>
      </c>
      <c r="AU91" s="8">
        <v>30.1</v>
      </c>
      <c r="AV91" s="8">
        <v>30.7</v>
      </c>
      <c r="AW91" s="8">
        <v>31.3</v>
      </c>
      <c r="AX91" s="8">
        <v>30.9</v>
      </c>
      <c r="AY91" s="8">
        <v>31.8</v>
      </c>
      <c r="AZ91" s="8">
        <v>36.9</v>
      </c>
      <c r="BA91" s="8">
        <v>36.5</v>
      </c>
      <c r="BB91" s="8">
        <v>37.7</v>
      </c>
      <c r="BC91" s="8">
        <v>36.3</v>
      </c>
      <c r="BD91" s="8">
        <v>34.7</v>
      </c>
      <c r="BE91" s="8">
        <v>34.3</v>
      </c>
      <c r="BF91" s="8">
        <v>36.3</v>
      </c>
      <c r="BG91" s="8">
        <v>38.4</v>
      </c>
      <c r="BH91" s="8">
        <v>38.5</v>
      </c>
      <c r="BI91" s="8">
        <v>40</v>
      </c>
    </row>
    <row r="92" spans="1:61" ht="14.25">
      <c r="A92" s="8" t="s">
        <v>153</v>
      </c>
      <c r="B92" s="8" t="s">
        <v>291</v>
      </c>
      <c r="C92" s="8">
        <v>3.2</v>
      </c>
      <c r="D92" s="8">
        <v>3.6</v>
      </c>
      <c r="E92" s="8">
        <v>3.9</v>
      </c>
      <c r="F92" s="8">
        <v>4.6</v>
      </c>
      <c r="G92" s="8">
        <v>5</v>
      </c>
      <c r="H92" s="8">
        <v>5.4</v>
      </c>
      <c r="I92" s="8">
        <v>5.9</v>
      </c>
      <c r="J92" s="8">
        <v>6.4</v>
      </c>
      <c r="K92" s="8">
        <v>7.2</v>
      </c>
      <c r="L92" s="8">
        <v>8.2</v>
      </c>
      <c r="M92" s="8">
        <v>9.2</v>
      </c>
      <c r="N92" s="8">
        <v>11.1</v>
      </c>
      <c r="O92" s="8">
        <v>13.4</v>
      </c>
      <c r="P92" s="8">
        <v>15.8</v>
      </c>
      <c r="Q92" s="8">
        <v>18.7</v>
      </c>
      <c r="R92" s="8">
        <v>21.5</v>
      </c>
      <c r="S92" s="8">
        <v>24.9</v>
      </c>
      <c r="T92" s="8">
        <v>27.8</v>
      </c>
      <c r="U92" s="8">
        <v>30.5</v>
      </c>
      <c r="V92" s="8">
        <v>33.3</v>
      </c>
      <c r="W92" s="8">
        <v>37</v>
      </c>
      <c r="X92" s="8">
        <v>41.2</v>
      </c>
      <c r="Y92" s="8">
        <v>46.7</v>
      </c>
      <c r="Z92" s="8">
        <v>53.5</v>
      </c>
      <c r="AA92" s="8">
        <v>61</v>
      </c>
      <c r="AB92" s="8">
        <v>66.2</v>
      </c>
      <c r="AC92" s="8">
        <v>72</v>
      </c>
      <c r="AD92" s="8">
        <v>78.5</v>
      </c>
      <c r="AE92" s="8">
        <v>82.3</v>
      </c>
      <c r="AF92" s="8">
        <v>85.8</v>
      </c>
      <c r="AG92" s="8">
        <v>92.4</v>
      </c>
      <c r="AH92" s="8">
        <v>94.3</v>
      </c>
      <c r="AI92" s="8">
        <v>104.3</v>
      </c>
      <c r="AJ92" s="8">
        <v>110.3</v>
      </c>
      <c r="AK92" s="8">
        <v>111.3</v>
      </c>
      <c r="AL92" s="8">
        <v>113.2</v>
      </c>
      <c r="AM92" s="8">
        <v>120.7</v>
      </c>
      <c r="AN92" s="8">
        <v>119.4</v>
      </c>
      <c r="AO92" s="8">
        <v>119.7</v>
      </c>
      <c r="AP92" s="8">
        <v>113.7</v>
      </c>
      <c r="AQ92" s="8">
        <v>113.5</v>
      </c>
      <c r="AR92" s="8">
        <v>111.1</v>
      </c>
      <c r="AS92" s="8">
        <v>128.5</v>
      </c>
      <c r="AT92" s="8">
        <v>150.9</v>
      </c>
      <c r="AU92" s="8">
        <v>183.8</v>
      </c>
      <c r="AV92" s="8">
        <v>174.6</v>
      </c>
      <c r="AW92" s="8">
        <v>177.1</v>
      </c>
      <c r="AX92" s="8">
        <v>188.6</v>
      </c>
      <c r="AY92" s="8">
        <v>191.9</v>
      </c>
      <c r="AZ92" s="8">
        <v>203.8</v>
      </c>
      <c r="BA92" s="8">
        <v>267</v>
      </c>
      <c r="BB92" s="8">
        <v>266.9</v>
      </c>
      <c r="BC92" s="8">
        <v>265.7</v>
      </c>
      <c r="BD92" s="8">
        <v>281.1</v>
      </c>
      <c r="BE92" s="8">
        <v>271.1</v>
      </c>
      <c r="BF92" s="8">
        <v>263.1</v>
      </c>
      <c r="BG92" s="8">
        <v>269.2</v>
      </c>
      <c r="BH92" s="8">
        <v>281.9</v>
      </c>
      <c r="BI92" s="8">
        <v>286</v>
      </c>
    </row>
    <row r="93" spans="1:61" ht="14.25">
      <c r="A93" s="8" t="s">
        <v>154</v>
      </c>
      <c r="B93" s="8" t="s">
        <v>316</v>
      </c>
      <c r="C93" s="8">
        <v>1.1</v>
      </c>
      <c r="D93" s="8">
        <v>1.2</v>
      </c>
      <c r="E93" s="8">
        <v>1.5</v>
      </c>
      <c r="F93" s="8">
        <v>1.5</v>
      </c>
      <c r="G93" s="8">
        <v>1.6</v>
      </c>
      <c r="H93" s="8">
        <v>1.9</v>
      </c>
      <c r="I93" s="8">
        <v>2.1</v>
      </c>
      <c r="J93" s="8">
        <v>2.5</v>
      </c>
      <c r="K93" s="8">
        <v>2.7</v>
      </c>
      <c r="L93" s="8">
        <v>3.4</v>
      </c>
      <c r="M93" s="8">
        <v>3.8</v>
      </c>
      <c r="N93" s="8">
        <v>4.5</v>
      </c>
      <c r="O93" s="8">
        <v>5.4</v>
      </c>
      <c r="P93" s="8">
        <v>6.5</v>
      </c>
      <c r="Q93" s="8">
        <v>7.7</v>
      </c>
      <c r="R93" s="8">
        <v>9.3</v>
      </c>
      <c r="S93" s="8">
        <v>11.1</v>
      </c>
      <c r="T93" s="8">
        <v>12.3</v>
      </c>
      <c r="U93" s="8">
        <v>14.1</v>
      </c>
      <c r="V93" s="8">
        <v>15.3</v>
      </c>
      <c r="W93" s="8">
        <v>16.7</v>
      </c>
      <c r="X93" s="8">
        <v>18.9</v>
      </c>
      <c r="Y93" s="8">
        <v>20.3</v>
      </c>
      <c r="Z93" s="8">
        <v>21.2</v>
      </c>
      <c r="AA93" s="8">
        <v>23.2</v>
      </c>
      <c r="AB93" s="8">
        <v>25.4</v>
      </c>
      <c r="AC93" s="8">
        <v>27.3</v>
      </c>
      <c r="AD93" s="8">
        <v>29.5</v>
      </c>
      <c r="AE93" s="8">
        <v>32.7</v>
      </c>
      <c r="AF93" s="8">
        <v>33.5</v>
      </c>
      <c r="AG93" s="8">
        <v>36.5</v>
      </c>
      <c r="AH93" s="8">
        <v>39</v>
      </c>
      <c r="AI93" s="8">
        <v>40.5</v>
      </c>
      <c r="AJ93" s="8">
        <v>44.7</v>
      </c>
      <c r="AK93" s="8">
        <v>45.9</v>
      </c>
      <c r="AL93" s="8">
        <v>47.6</v>
      </c>
      <c r="AM93" s="8">
        <v>48.5</v>
      </c>
      <c r="AN93" s="8">
        <v>49.9</v>
      </c>
      <c r="AO93" s="8">
        <v>53.2</v>
      </c>
      <c r="AP93" s="8">
        <v>58.1</v>
      </c>
      <c r="AQ93" s="8">
        <v>62.5</v>
      </c>
      <c r="AR93" s="8">
        <v>66.7</v>
      </c>
      <c r="AS93" s="8">
        <v>72.6</v>
      </c>
      <c r="AT93" s="8">
        <v>77.1</v>
      </c>
      <c r="AU93" s="8">
        <v>78.1</v>
      </c>
      <c r="AV93" s="8">
        <v>80.7</v>
      </c>
      <c r="AW93" s="8">
        <v>90.1</v>
      </c>
      <c r="AX93" s="8">
        <v>99.6</v>
      </c>
      <c r="AY93" s="8">
        <v>101.4</v>
      </c>
      <c r="AZ93" s="8">
        <v>100.3</v>
      </c>
      <c r="BA93" s="8">
        <v>104.7</v>
      </c>
      <c r="BB93" s="8">
        <v>106.7</v>
      </c>
      <c r="BC93" s="8">
        <v>105.3</v>
      </c>
      <c r="BD93" s="8">
        <v>105.5</v>
      </c>
      <c r="BE93" s="8">
        <v>108.8</v>
      </c>
      <c r="BF93" s="8">
        <v>109.2</v>
      </c>
      <c r="BG93" s="8">
        <v>106.5</v>
      </c>
      <c r="BH93" s="8">
        <v>105.4</v>
      </c>
      <c r="BI93" s="8">
        <v>107.2</v>
      </c>
    </row>
    <row r="94" spans="1:61" ht="14.25">
      <c r="A94" s="8" t="s">
        <v>155</v>
      </c>
      <c r="B94" s="2" t="s">
        <v>69</v>
      </c>
      <c r="C94" s="8">
        <v>4</v>
      </c>
      <c r="D94" s="8">
        <v>4.4</v>
      </c>
      <c r="E94" s="8">
        <v>4.7</v>
      </c>
      <c r="F94" s="8">
        <v>4.9</v>
      </c>
      <c r="G94" s="8">
        <v>5.2</v>
      </c>
      <c r="H94" s="8">
        <v>5.6</v>
      </c>
      <c r="I94" s="8">
        <v>6.1</v>
      </c>
      <c r="J94" s="8">
        <v>6.6</v>
      </c>
      <c r="K94" s="8">
        <v>7.3</v>
      </c>
      <c r="L94" s="8">
        <v>8.6</v>
      </c>
      <c r="M94" s="8">
        <v>9.5</v>
      </c>
      <c r="N94" s="8">
        <v>10.8</v>
      </c>
      <c r="O94" s="8">
        <v>12.4</v>
      </c>
      <c r="P94" s="8">
        <v>13.8</v>
      </c>
      <c r="Q94" s="8">
        <v>15.3</v>
      </c>
      <c r="R94" s="8">
        <v>17.4</v>
      </c>
      <c r="S94" s="8">
        <v>19.8</v>
      </c>
      <c r="T94" s="8">
        <v>21.4</v>
      </c>
      <c r="U94" s="8">
        <v>23.4</v>
      </c>
      <c r="V94" s="8">
        <v>26</v>
      </c>
      <c r="W94" s="8">
        <v>28.8</v>
      </c>
      <c r="X94" s="8">
        <v>32</v>
      </c>
      <c r="Y94" s="8">
        <v>36.5</v>
      </c>
      <c r="Z94" s="8">
        <v>41.1</v>
      </c>
      <c r="AA94" s="8">
        <v>44.7</v>
      </c>
      <c r="AB94" s="8">
        <v>48.4</v>
      </c>
      <c r="AC94" s="8">
        <v>53.7</v>
      </c>
      <c r="AD94" s="8">
        <v>58.4</v>
      </c>
      <c r="AE94" s="8">
        <v>63.3</v>
      </c>
      <c r="AF94" s="8">
        <v>69.2</v>
      </c>
      <c r="AG94" s="8">
        <v>77.4</v>
      </c>
      <c r="AH94" s="8">
        <v>86.4</v>
      </c>
      <c r="AI94" s="8">
        <v>94.3</v>
      </c>
      <c r="AJ94" s="8">
        <v>103.1</v>
      </c>
      <c r="AK94" s="8">
        <v>109.8</v>
      </c>
      <c r="AL94" s="8">
        <v>117.9</v>
      </c>
      <c r="AM94" s="8">
        <v>126</v>
      </c>
      <c r="AN94" s="8">
        <v>133.7</v>
      </c>
      <c r="AO94" s="8">
        <v>141.7</v>
      </c>
      <c r="AP94" s="8">
        <v>151.1</v>
      </c>
      <c r="AQ94" s="8">
        <v>164.1</v>
      </c>
      <c r="AR94" s="8">
        <v>176.4</v>
      </c>
      <c r="AS94" s="8">
        <v>190.3</v>
      </c>
      <c r="AT94" s="8">
        <v>201.7</v>
      </c>
      <c r="AU94" s="8">
        <v>206.5</v>
      </c>
      <c r="AV94" s="8">
        <v>217.2</v>
      </c>
      <c r="AW94" s="8">
        <v>228.2</v>
      </c>
      <c r="AX94" s="8">
        <v>241.4</v>
      </c>
      <c r="AY94" s="8">
        <v>259.1</v>
      </c>
      <c r="AZ94" s="8">
        <v>274.6</v>
      </c>
      <c r="BA94" s="8">
        <v>277</v>
      </c>
      <c r="BB94" s="8">
        <v>280.2</v>
      </c>
      <c r="BC94" s="8">
        <v>279.7</v>
      </c>
      <c r="BD94" s="8">
        <v>278.9</v>
      </c>
      <c r="BE94" s="8">
        <v>288.3</v>
      </c>
      <c r="BF94" s="8">
        <v>297.9</v>
      </c>
      <c r="BG94" s="8">
        <v>308.7</v>
      </c>
      <c r="BH94" s="8">
        <v>315.4</v>
      </c>
      <c r="BI94" s="8">
        <v>327.8</v>
      </c>
    </row>
    <row r="95" spans="1:61" ht="14.25">
      <c r="A95" s="8" t="s">
        <v>156</v>
      </c>
      <c r="B95" s="8" t="s">
        <v>262</v>
      </c>
      <c r="C95" s="8">
        <v>1.9</v>
      </c>
      <c r="D95" s="8">
        <v>2</v>
      </c>
      <c r="E95" s="8">
        <v>2.2</v>
      </c>
      <c r="F95" s="8">
        <v>2.3</v>
      </c>
      <c r="G95" s="8">
        <v>2.5</v>
      </c>
      <c r="H95" s="8">
        <v>2.6</v>
      </c>
      <c r="I95" s="8">
        <v>2.9</v>
      </c>
      <c r="J95" s="8">
        <v>3.1</v>
      </c>
      <c r="K95" s="8">
        <v>3.5</v>
      </c>
      <c r="L95" s="8">
        <v>4.3</v>
      </c>
      <c r="M95" s="8">
        <v>4.7</v>
      </c>
      <c r="N95" s="8">
        <v>5.2</v>
      </c>
      <c r="O95" s="8">
        <v>6</v>
      </c>
      <c r="P95" s="8">
        <v>6.7</v>
      </c>
      <c r="Q95" s="8">
        <v>7.4</v>
      </c>
      <c r="R95" s="8">
        <v>8.3</v>
      </c>
      <c r="S95" s="8">
        <v>9.4</v>
      </c>
      <c r="T95" s="8">
        <v>10.1</v>
      </c>
      <c r="U95" s="8">
        <v>11.1</v>
      </c>
      <c r="V95" s="8">
        <v>12.1</v>
      </c>
      <c r="W95" s="8">
        <v>13.3</v>
      </c>
      <c r="X95" s="8">
        <v>14.6</v>
      </c>
      <c r="Y95" s="8">
        <v>16.5</v>
      </c>
      <c r="Z95" s="8">
        <v>18.3</v>
      </c>
      <c r="AA95" s="8">
        <v>19.6</v>
      </c>
      <c r="AB95" s="8">
        <v>21</v>
      </c>
      <c r="AC95" s="8">
        <v>23</v>
      </c>
      <c r="AD95" s="8">
        <v>24.7</v>
      </c>
      <c r="AE95" s="8">
        <v>26.2</v>
      </c>
      <c r="AF95" s="8">
        <v>28.2</v>
      </c>
      <c r="AG95" s="8">
        <v>31.1</v>
      </c>
      <c r="AH95" s="8">
        <v>34.3</v>
      </c>
      <c r="AI95" s="8">
        <v>37.5</v>
      </c>
      <c r="AJ95" s="8">
        <v>40.9</v>
      </c>
      <c r="AK95" s="8">
        <v>42.8</v>
      </c>
      <c r="AL95" s="8">
        <v>45.6</v>
      </c>
      <c r="AM95" s="8">
        <v>49</v>
      </c>
      <c r="AN95" s="8">
        <v>52.1</v>
      </c>
      <c r="AO95" s="8">
        <v>55.1</v>
      </c>
      <c r="AP95" s="8">
        <v>58.5</v>
      </c>
      <c r="AQ95" s="8">
        <v>63.3</v>
      </c>
      <c r="AR95" s="8">
        <v>67.2</v>
      </c>
      <c r="AS95" s="8">
        <v>72.7</v>
      </c>
      <c r="AT95" s="8">
        <v>77.7</v>
      </c>
      <c r="AU95" s="8">
        <v>79.8</v>
      </c>
      <c r="AV95" s="8">
        <v>84.3</v>
      </c>
      <c r="AW95" s="8">
        <v>88.2</v>
      </c>
      <c r="AX95" s="8">
        <v>93.1</v>
      </c>
      <c r="AY95" s="8">
        <v>100.4</v>
      </c>
      <c r="AZ95" s="8">
        <v>106.8</v>
      </c>
      <c r="BA95" s="8">
        <v>107.9</v>
      </c>
      <c r="BB95" s="8">
        <v>111</v>
      </c>
      <c r="BC95" s="8">
        <v>111.4</v>
      </c>
      <c r="BD95" s="8">
        <v>112</v>
      </c>
      <c r="BE95" s="8">
        <v>115.7</v>
      </c>
      <c r="BF95" s="8">
        <v>119.9</v>
      </c>
      <c r="BG95" s="8">
        <v>125</v>
      </c>
      <c r="BH95" s="8">
        <v>128.2</v>
      </c>
      <c r="BI95" s="8">
        <v>134</v>
      </c>
    </row>
    <row r="96" spans="1:61" ht="14.25">
      <c r="A96" s="8" t="s">
        <v>157</v>
      </c>
      <c r="B96" s="8" t="s">
        <v>263</v>
      </c>
      <c r="C96" s="8">
        <v>1</v>
      </c>
      <c r="D96" s="8">
        <v>1.1</v>
      </c>
      <c r="E96" s="8">
        <v>1.2</v>
      </c>
      <c r="F96" s="8">
        <v>1.2</v>
      </c>
      <c r="G96" s="8">
        <v>1.3</v>
      </c>
      <c r="H96" s="8">
        <v>1.4</v>
      </c>
      <c r="I96" s="8">
        <v>1.5</v>
      </c>
      <c r="J96" s="8">
        <v>1.6</v>
      </c>
      <c r="K96" s="8">
        <v>1.7</v>
      </c>
      <c r="L96" s="8">
        <v>1.9</v>
      </c>
      <c r="M96" s="8">
        <v>2.1</v>
      </c>
      <c r="N96" s="8">
        <v>2.4</v>
      </c>
      <c r="O96" s="8">
        <v>2.7</v>
      </c>
      <c r="P96" s="8">
        <v>2.9</v>
      </c>
      <c r="Q96" s="8">
        <v>3.2</v>
      </c>
      <c r="R96" s="8">
        <v>3.5</v>
      </c>
      <c r="S96" s="8">
        <v>4</v>
      </c>
      <c r="T96" s="8">
        <v>4.3</v>
      </c>
      <c r="U96" s="8">
        <v>4.6</v>
      </c>
      <c r="V96" s="8">
        <v>5</v>
      </c>
      <c r="W96" s="8">
        <v>5.5</v>
      </c>
      <c r="X96" s="8">
        <v>6</v>
      </c>
      <c r="Y96" s="8">
        <v>6.9</v>
      </c>
      <c r="Z96" s="8">
        <v>7.7</v>
      </c>
      <c r="AA96" s="8">
        <v>8.3</v>
      </c>
      <c r="AB96" s="8">
        <v>8.9</v>
      </c>
      <c r="AC96" s="8">
        <v>9.7</v>
      </c>
      <c r="AD96" s="8">
        <v>10.7</v>
      </c>
      <c r="AE96" s="8">
        <v>11.5</v>
      </c>
      <c r="AF96" s="8">
        <v>12</v>
      </c>
      <c r="AG96" s="8">
        <v>13.3</v>
      </c>
      <c r="AH96" s="8">
        <v>14.4</v>
      </c>
      <c r="AI96" s="8">
        <v>15.5</v>
      </c>
      <c r="AJ96" s="8">
        <v>17.2</v>
      </c>
      <c r="AK96" s="8">
        <v>17.8</v>
      </c>
      <c r="AL96" s="8">
        <v>18.7</v>
      </c>
      <c r="AM96" s="8">
        <v>19.4</v>
      </c>
      <c r="AN96" s="8">
        <v>20.3</v>
      </c>
      <c r="AO96" s="8">
        <v>21.2</v>
      </c>
      <c r="AP96" s="8">
        <v>22.5</v>
      </c>
      <c r="AQ96" s="8">
        <v>24.2</v>
      </c>
      <c r="AR96" s="8">
        <v>26.2</v>
      </c>
      <c r="AS96" s="8">
        <v>27.8</v>
      </c>
      <c r="AT96" s="8">
        <v>30</v>
      </c>
      <c r="AU96" s="8">
        <v>31.1</v>
      </c>
      <c r="AV96" s="8">
        <v>33.5</v>
      </c>
      <c r="AW96" s="8">
        <v>35.7</v>
      </c>
      <c r="AX96" s="8">
        <v>38.3</v>
      </c>
      <c r="AY96" s="8">
        <v>41.4</v>
      </c>
      <c r="AZ96" s="8">
        <v>44</v>
      </c>
      <c r="BA96" s="8">
        <v>44.9</v>
      </c>
      <c r="BB96" s="8">
        <v>45.9</v>
      </c>
      <c r="BC96" s="8">
        <v>46.4</v>
      </c>
      <c r="BD96" s="8">
        <v>46.3</v>
      </c>
      <c r="BE96" s="8">
        <v>48.7</v>
      </c>
      <c r="BF96" s="8">
        <v>50.4</v>
      </c>
      <c r="BG96" s="8">
        <v>52</v>
      </c>
      <c r="BH96" s="8">
        <v>53.1</v>
      </c>
      <c r="BI96" s="8">
        <v>55.2</v>
      </c>
    </row>
    <row r="97" spans="1:61" ht="14.25">
      <c r="A97" s="8" t="s">
        <v>158</v>
      </c>
      <c r="B97" s="8" t="s">
        <v>264</v>
      </c>
      <c r="C97" s="8">
        <v>0.6</v>
      </c>
      <c r="D97" s="8">
        <v>0.6</v>
      </c>
      <c r="E97" s="8">
        <v>0.7</v>
      </c>
      <c r="F97" s="8">
        <v>0.7</v>
      </c>
      <c r="G97" s="8">
        <v>0.7</v>
      </c>
      <c r="H97" s="8">
        <v>0.8</v>
      </c>
      <c r="I97" s="8">
        <v>0.9</v>
      </c>
      <c r="J97" s="8">
        <v>1</v>
      </c>
      <c r="K97" s="8">
        <v>1.1</v>
      </c>
      <c r="L97" s="8">
        <v>1.2</v>
      </c>
      <c r="M97" s="8">
        <v>1.4</v>
      </c>
      <c r="N97" s="8">
        <v>1.6</v>
      </c>
      <c r="O97" s="8">
        <v>1.8</v>
      </c>
      <c r="P97" s="8">
        <v>2</v>
      </c>
      <c r="Q97" s="8">
        <v>2.4</v>
      </c>
      <c r="R97" s="8">
        <v>2.7</v>
      </c>
      <c r="S97" s="8">
        <v>3</v>
      </c>
      <c r="T97" s="8">
        <v>3.2</v>
      </c>
      <c r="U97" s="8">
        <v>3.5</v>
      </c>
      <c r="V97" s="8">
        <v>4</v>
      </c>
      <c r="W97" s="8">
        <v>4.6</v>
      </c>
      <c r="X97" s="8">
        <v>5.3</v>
      </c>
      <c r="Y97" s="8">
        <v>6</v>
      </c>
      <c r="Z97" s="8">
        <v>6.7</v>
      </c>
      <c r="AA97" s="8">
        <v>7.1</v>
      </c>
      <c r="AB97" s="8">
        <v>7.6</v>
      </c>
      <c r="AC97" s="8">
        <v>8.4</v>
      </c>
      <c r="AD97" s="8">
        <v>9</v>
      </c>
      <c r="AE97" s="8">
        <v>9.6</v>
      </c>
      <c r="AF97" s="8">
        <v>10.9</v>
      </c>
      <c r="AG97" s="8">
        <v>12.4</v>
      </c>
      <c r="AH97" s="8">
        <v>13.9</v>
      </c>
      <c r="AI97" s="8">
        <v>15.1</v>
      </c>
      <c r="AJ97" s="8">
        <v>16.5</v>
      </c>
      <c r="AK97" s="8">
        <v>18.7</v>
      </c>
      <c r="AL97" s="8">
        <v>19.9</v>
      </c>
      <c r="AM97" s="8">
        <v>21.1</v>
      </c>
      <c r="AN97" s="8">
        <v>22.2</v>
      </c>
      <c r="AO97" s="8">
        <v>23.7</v>
      </c>
      <c r="AP97" s="8">
        <v>25.9</v>
      </c>
      <c r="AQ97" s="8">
        <v>28.4</v>
      </c>
      <c r="AR97" s="8">
        <v>30.7</v>
      </c>
      <c r="AS97" s="8">
        <v>33.4</v>
      </c>
      <c r="AT97" s="8">
        <v>35.3</v>
      </c>
      <c r="AU97" s="8">
        <v>35.9</v>
      </c>
      <c r="AV97" s="8">
        <v>37.5</v>
      </c>
      <c r="AW97" s="8">
        <v>39.3</v>
      </c>
      <c r="AX97" s="8">
        <v>41</v>
      </c>
      <c r="AY97" s="8">
        <v>43.2</v>
      </c>
      <c r="AZ97" s="8">
        <v>45.6</v>
      </c>
      <c r="BA97" s="8">
        <v>46.2</v>
      </c>
      <c r="BB97" s="8">
        <v>46.1</v>
      </c>
      <c r="BC97" s="8">
        <v>45.4</v>
      </c>
      <c r="BD97" s="8">
        <v>44.8</v>
      </c>
      <c r="BE97" s="8">
        <v>45.7</v>
      </c>
      <c r="BF97" s="8">
        <v>46.9</v>
      </c>
      <c r="BG97" s="8">
        <v>49</v>
      </c>
      <c r="BH97" s="8">
        <v>50.5</v>
      </c>
      <c r="BI97" s="8">
        <v>52.8</v>
      </c>
    </row>
    <row r="98" spans="1:61" ht="14.25">
      <c r="A98" s="8" t="s">
        <v>159</v>
      </c>
      <c r="B98" s="8" t="s">
        <v>265</v>
      </c>
      <c r="C98" s="8">
        <v>0.6</v>
      </c>
      <c r="D98" s="8">
        <v>0.6</v>
      </c>
      <c r="E98" s="8">
        <v>0.7</v>
      </c>
      <c r="F98" s="8">
        <v>0.7</v>
      </c>
      <c r="G98" s="8">
        <v>0.8</v>
      </c>
      <c r="H98" s="8">
        <v>0.8</v>
      </c>
      <c r="I98" s="8">
        <v>0.9</v>
      </c>
      <c r="J98" s="8">
        <v>1</v>
      </c>
      <c r="K98" s="8">
        <v>1.1</v>
      </c>
      <c r="L98" s="8">
        <v>1.2</v>
      </c>
      <c r="M98" s="8">
        <v>1.4</v>
      </c>
      <c r="N98" s="8">
        <v>1.6</v>
      </c>
      <c r="O98" s="8">
        <v>1.9</v>
      </c>
      <c r="P98" s="8">
        <v>2.1</v>
      </c>
      <c r="Q98" s="8">
        <v>2.4</v>
      </c>
      <c r="R98" s="8">
        <v>2.9</v>
      </c>
      <c r="S98" s="8">
        <v>3.4</v>
      </c>
      <c r="T98" s="8">
        <v>3.8</v>
      </c>
      <c r="U98" s="8">
        <v>4.2</v>
      </c>
      <c r="V98" s="8">
        <v>4.8</v>
      </c>
      <c r="W98" s="8">
        <v>5.4</v>
      </c>
      <c r="X98" s="8">
        <v>6.2</v>
      </c>
      <c r="Y98" s="8">
        <v>7.1</v>
      </c>
      <c r="Z98" s="8">
        <v>8.4</v>
      </c>
      <c r="AA98" s="8">
        <v>9.6</v>
      </c>
      <c r="AB98" s="8">
        <v>10.9</v>
      </c>
      <c r="AC98" s="8">
        <v>12.6</v>
      </c>
      <c r="AD98" s="8">
        <v>14.1</v>
      </c>
      <c r="AE98" s="8">
        <v>16</v>
      </c>
      <c r="AF98" s="8">
        <v>18</v>
      </c>
      <c r="AG98" s="8">
        <v>20.7</v>
      </c>
      <c r="AH98" s="8">
        <v>23.8</v>
      </c>
      <c r="AI98" s="8">
        <v>26.2</v>
      </c>
      <c r="AJ98" s="8">
        <v>28.5</v>
      </c>
      <c r="AK98" s="8">
        <v>30.6</v>
      </c>
      <c r="AL98" s="8">
        <v>33.6</v>
      </c>
      <c r="AM98" s="8">
        <v>36.5</v>
      </c>
      <c r="AN98" s="8">
        <v>39.1</v>
      </c>
      <c r="AO98" s="8">
        <v>41.6</v>
      </c>
      <c r="AP98" s="8">
        <v>44.2</v>
      </c>
      <c r="AQ98" s="8">
        <v>48.2</v>
      </c>
      <c r="AR98" s="8">
        <v>52.2</v>
      </c>
      <c r="AS98" s="8">
        <v>56.4</v>
      </c>
      <c r="AT98" s="8">
        <v>58.8</v>
      </c>
      <c r="AU98" s="8">
        <v>59.7</v>
      </c>
      <c r="AV98" s="8">
        <v>62</v>
      </c>
      <c r="AW98" s="8">
        <v>65</v>
      </c>
      <c r="AX98" s="8">
        <v>69</v>
      </c>
      <c r="AY98" s="8">
        <v>74.1</v>
      </c>
      <c r="AZ98" s="8">
        <v>78.1</v>
      </c>
      <c r="BA98" s="8">
        <v>78</v>
      </c>
      <c r="BB98" s="8">
        <v>77.1</v>
      </c>
      <c r="BC98" s="8">
        <v>76.6</v>
      </c>
      <c r="BD98" s="8">
        <v>75.9</v>
      </c>
      <c r="BE98" s="8">
        <v>78.2</v>
      </c>
      <c r="BF98" s="8">
        <v>80.7</v>
      </c>
      <c r="BG98" s="8">
        <v>82.7</v>
      </c>
      <c r="BH98" s="8">
        <v>83.6</v>
      </c>
      <c r="BI98" s="8">
        <v>85.9</v>
      </c>
    </row>
    <row r="99" spans="1:61" ht="14.25">
      <c r="A99" s="8" t="s">
        <v>160</v>
      </c>
      <c r="B99" s="2" t="s">
        <v>75</v>
      </c>
      <c r="C99" s="8">
        <v>5.9</v>
      </c>
      <c r="D99" s="8">
        <v>6.2</v>
      </c>
      <c r="E99" s="8">
        <v>6.6</v>
      </c>
      <c r="F99" s="8">
        <v>6.9</v>
      </c>
      <c r="G99" s="8">
        <v>7.4</v>
      </c>
      <c r="H99" s="8">
        <v>7.8</v>
      </c>
      <c r="I99" s="8">
        <v>8.5</v>
      </c>
      <c r="J99" s="8">
        <v>9.2</v>
      </c>
      <c r="K99" s="8">
        <v>10</v>
      </c>
      <c r="L99" s="8">
        <v>10.8</v>
      </c>
      <c r="M99" s="8">
        <v>12</v>
      </c>
      <c r="N99" s="8">
        <v>13.3</v>
      </c>
      <c r="O99" s="8">
        <v>14.6</v>
      </c>
      <c r="P99" s="8">
        <v>15.8</v>
      </c>
      <c r="Q99" s="8">
        <v>17.5</v>
      </c>
      <c r="R99" s="8">
        <v>20.9</v>
      </c>
      <c r="S99" s="8">
        <v>24</v>
      </c>
      <c r="T99" s="8">
        <v>25.3</v>
      </c>
      <c r="U99" s="8">
        <v>26.7</v>
      </c>
      <c r="V99" s="8">
        <v>30.1</v>
      </c>
      <c r="W99" s="8">
        <v>32.7</v>
      </c>
      <c r="X99" s="8">
        <v>36.7</v>
      </c>
      <c r="Y99" s="8">
        <v>40.6</v>
      </c>
      <c r="Z99" s="8">
        <v>43.7</v>
      </c>
      <c r="AA99" s="8">
        <v>45</v>
      </c>
      <c r="AB99" s="8">
        <v>46.5</v>
      </c>
      <c r="AC99" s="8">
        <v>49.8</v>
      </c>
      <c r="AD99" s="8">
        <v>53</v>
      </c>
      <c r="AE99" s="8">
        <v>55.6</v>
      </c>
      <c r="AF99" s="8">
        <v>57.9</v>
      </c>
      <c r="AG99" s="8">
        <v>61.1</v>
      </c>
      <c r="AH99" s="8">
        <v>65.3</v>
      </c>
      <c r="AI99" s="8">
        <v>68.9</v>
      </c>
      <c r="AJ99" s="8">
        <v>72.6</v>
      </c>
      <c r="AK99" s="8">
        <v>75.1</v>
      </c>
      <c r="AL99" s="8">
        <v>78.4</v>
      </c>
      <c r="AM99" s="8">
        <v>82.3</v>
      </c>
      <c r="AN99" s="8">
        <v>85.4</v>
      </c>
      <c r="AO99" s="8">
        <v>89.3</v>
      </c>
      <c r="AP99" s="8">
        <v>93.4</v>
      </c>
      <c r="AQ99" s="8">
        <v>100.3</v>
      </c>
      <c r="AR99" s="8">
        <v>107</v>
      </c>
      <c r="AS99" s="8">
        <v>122.1</v>
      </c>
      <c r="AT99" s="8">
        <v>121.6</v>
      </c>
      <c r="AU99" s="8">
        <v>122.4</v>
      </c>
      <c r="AV99" s="8">
        <v>127.9</v>
      </c>
      <c r="AW99" s="8">
        <v>136.3</v>
      </c>
      <c r="AX99" s="8">
        <v>145.6</v>
      </c>
      <c r="AY99" s="8">
        <v>157</v>
      </c>
      <c r="AZ99" s="8">
        <v>166.8</v>
      </c>
      <c r="BA99" s="8">
        <v>168.6</v>
      </c>
      <c r="BB99" s="8">
        <v>167.5</v>
      </c>
      <c r="BC99" s="8">
        <v>170.6</v>
      </c>
      <c r="BD99" s="8">
        <v>174.6</v>
      </c>
      <c r="BE99" s="8">
        <v>180.6</v>
      </c>
      <c r="BF99" s="8">
        <v>183.4</v>
      </c>
      <c r="BG99" s="8">
        <v>186.2</v>
      </c>
      <c r="BH99" s="8">
        <v>189.9</v>
      </c>
      <c r="BI99" s="8">
        <v>197.2</v>
      </c>
    </row>
    <row r="100" spans="1:61" ht="14.25">
      <c r="A100" s="8" t="s">
        <v>161</v>
      </c>
      <c r="B100" s="8" t="s">
        <v>266</v>
      </c>
      <c r="C100" s="8">
        <v>4.5</v>
      </c>
      <c r="D100" s="8">
        <v>4.8</v>
      </c>
      <c r="E100" s="8">
        <v>5</v>
      </c>
      <c r="F100" s="8">
        <v>5.3</v>
      </c>
      <c r="G100" s="8">
        <v>5.6</v>
      </c>
      <c r="H100" s="8">
        <v>5.9</v>
      </c>
      <c r="I100" s="8">
        <v>6.4</v>
      </c>
      <c r="J100" s="8">
        <v>6.9</v>
      </c>
      <c r="K100" s="8">
        <v>7.4</v>
      </c>
      <c r="L100" s="8">
        <v>8.1</v>
      </c>
      <c r="M100" s="8">
        <v>9</v>
      </c>
      <c r="N100" s="8">
        <v>9.9</v>
      </c>
      <c r="O100" s="8">
        <v>10.8</v>
      </c>
      <c r="P100" s="8">
        <v>11.6</v>
      </c>
      <c r="Q100" s="8">
        <v>12.8</v>
      </c>
      <c r="R100" s="8">
        <v>15.4</v>
      </c>
      <c r="S100" s="8">
        <v>17.3</v>
      </c>
      <c r="T100" s="8">
        <v>17.8</v>
      </c>
      <c r="U100" s="8">
        <v>18.7</v>
      </c>
      <c r="V100" s="8">
        <v>20.4</v>
      </c>
      <c r="W100" s="8">
        <v>22.3</v>
      </c>
      <c r="X100" s="8">
        <v>25.3</v>
      </c>
      <c r="Y100" s="8">
        <v>28.5</v>
      </c>
      <c r="Z100" s="8">
        <v>31.3</v>
      </c>
      <c r="AA100" s="8">
        <v>32.4</v>
      </c>
      <c r="AB100" s="8">
        <v>33.5</v>
      </c>
      <c r="AC100" s="8">
        <v>35.7</v>
      </c>
      <c r="AD100" s="8">
        <v>37.9</v>
      </c>
      <c r="AE100" s="8">
        <v>39.4</v>
      </c>
      <c r="AF100" s="8">
        <v>40.9</v>
      </c>
      <c r="AG100" s="8">
        <v>42.7</v>
      </c>
      <c r="AH100" s="8">
        <v>45.4</v>
      </c>
      <c r="AI100" s="8">
        <v>48</v>
      </c>
      <c r="AJ100" s="8">
        <v>50</v>
      </c>
      <c r="AK100" s="8">
        <v>52</v>
      </c>
      <c r="AL100" s="8">
        <v>54.3</v>
      </c>
      <c r="AM100" s="8">
        <v>57.3</v>
      </c>
      <c r="AN100" s="8">
        <v>59.7</v>
      </c>
      <c r="AO100" s="8">
        <v>62.6</v>
      </c>
      <c r="AP100" s="8">
        <v>65.6</v>
      </c>
      <c r="AQ100" s="8">
        <v>70.5</v>
      </c>
      <c r="AR100" s="8">
        <v>75.1</v>
      </c>
      <c r="AS100" s="8">
        <v>79.3</v>
      </c>
      <c r="AT100" s="8">
        <v>82.7</v>
      </c>
      <c r="AU100" s="8">
        <v>84.9</v>
      </c>
      <c r="AV100" s="8">
        <v>88.9</v>
      </c>
      <c r="AW100" s="8">
        <v>96</v>
      </c>
      <c r="AX100" s="8">
        <v>103.4</v>
      </c>
      <c r="AY100" s="8">
        <v>113.2</v>
      </c>
      <c r="AZ100" s="8">
        <v>121</v>
      </c>
      <c r="BA100" s="8">
        <v>122.5</v>
      </c>
      <c r="BB100" s="8">
        <v>123</v>
      </c>
      <c r="BC100" s="8">
        <v>127</v>
      </c>
      <c r="BD100" s="8">
        <v>130.9</v>
      </c>
      <c r="BE100" s="8">
        <v>136.8</v>
      </c>
      <c r="BF100" s="8">
        <v>140.4</v>
      </c>
      <c r="BG100" s="8">
        <v>142</v>
      </c>
      <c r="BH100" s="8">
        <v>144.4</v>
      </c>
      <c r="BI100" s="8">
        <v>149.8</v>
      </c>
    </row>
    <row r="101" spans="1:61" ht="14.25">
      <c r="A101" s="8" t="s">
        <v>162</v>
      </c>
      <c r="B101" s="8" t="s">
        <v>267</v>
      </c>
      <c r="C101" s="8">
        <v>4.5</v>
      </c>
      <c r="D101" s="8">
        <v>4.8</v>
      </c>
      <c r="E101" s="8">
        <v>5</v>
      </c>
      <c r="F101" s="8">
        <v>5.3</v>
      </c>
      <c r="G101" s="8">
        <v>5.6</v>
      </c>
      <c r="H101" s="8">
        <v>5.9</v>
      </c>
      <c r="I101" s="8">
        <v>6.3</v>
      </c>
      <c r="J101" s="8">
        <v>6.9</v>
      </c>
      <c r="K101" s="8">
        <v>7.4</v>
      </c>
      <c r="L101" s="8">
        <v>8.1</v>
      </c>
      <c r="M101" s="8">
        <v>8.9</v>
      </c>
      <c r="N101" s="8">
        <v>9.9</v>
      </c>
      <c r="O101" s="8">
        <v>10.8</v>
      </c>
      <c r="P101" s="8">
        <v>11.5</v>
      </c>
      <c r="Q101" s="8">
        <v>12.7</v>
      </c>
      <c r="R101" s="8">
        <v>15.3</v>
      </c>
      <c r="S101" s="8">
        <v>17.2</v>
      </c>
      <c r="T101" s="8">
        <v>17.7</v>
      </c>
      <c r="U101" s="8">
        <v>18.5</v>
      </c>
      <c r="V101" s="8">
        <v>20.1</v>
      </c>
      <c r="W101" s="8">
        <v>22</v>
      </c>
      <c r="X101" s="8">
        <v>24.9</v>
      </c>
      <c r="Y101" s="8">
        <v>28.1</v>
      </c>
      <c r="Z101" s="8">
        <v>30.8</v>
      </c>
      <c r="AA101" s="8">
        <v>32</v>
      </c>
      <c r="AB101" s="8">
        <v>33.1</v>
      </c>
      <c r="AC101" s="8">
        <v>35.4</v>
      </c>
      <c r="AD101" s="8">
        <v>37.6</v>
      </c>
      <c r="AE101" s="8">
        <v>39.1</v>
      </c>
      <c r="AF101" s="8">
        <v>40.6</v>
      </c>
      <c r="AG101" s="8">
        <v>42.3</v>
      </c>
      <c r="AH101" s="8">
        <v>45.1</v>
      </c>
      <c r="AI101" s="8">
        <v>47.6</v>
      </c>
      <c r="AJ101" s="8">
        <v>49.7</v>
      </c>
      <c r="AK101" s="8">
        <v>51.6</v>
      </c>
      <c r="AL101" s="8">
        <v>54</v>
      </c>
      <c r="AM101" s="8">
        <v>57</v>
      </c>
      <c r="AN101" s="8">
        <v>59.4</v>
      </c>
      <c r="AO101" s="8">
        <v>62.2</v>
      </c>
      <c r="AP101" s="8">
        <v>65.1</v>
      </c>
      <c r="AQ101" s="8">
        <v>70</v>
      </c>
      <c r="AR101" s="8">
        <v>74.5</v>
      </c>
      <c r="AS101" s="8">
        <v>78.7</v>
      </c>
      <c r="AT101" s="8">
        <v>82.2</v>
      </c>
      <c r="AU101" s="8">
        <v>84.5</v>
      </c>
      <c r="AV101" s="8">
        <v>88.5</v>
      </c>
      <c r="AW101" s="8">
        <v>95.7</v>
      </c>
      <c r="AX101" s="8">
        <v>103.1</v>
      </c>
      <c r="AY101" s="8">
        <v>112.8</v>
      </c>
      <c r="AZ101" s="8">
        <v>120.7</v>
      </c>
      <c r="BA101" s="8">
        <v>122.1</v>
      </c>
      <c r="BB101" s="8">
        <v>122.5</v>
      </c>
      <c r="BC101" s="8">
        <v>126.6</v>
      </c>
      <c r="BD101" s="8">
        <v>130.4</v>
      </c>
      <c r="BE101" s="8">
        <v>136.4</v>
      </c>
      <c r="BF101" s="8">
        <v>140</v>
      </c>
      <c r="BG101" s="8">
        <v>141.5</v>
      </c>
      <c r="BH101" s="8">
        <v>143.9</v>
      </c>
      <c r="BI101" s="8">
        <v>149.2</v>
      </c>
    </row>
    <row r="102" spans="1:61" ht="14.25">
      <c r="A102" s="8" t="s">
        <v>163</v>
      </c>
      <c r="B102" s="8" t="s">
        <v>270</v>
      </c>
      <c r="C102" s="8" t="s">
        <v>114</v>
      </c>
      <c r="D102" s="8" t="s">
        <v>114</v>
      </c>
      <c r="E102" s="8" t="s">
        <v>114</v>
      </c>
      <c r="F102" s="8" t="s">
        <v>114</v>
      </c>
      <c r="G102" s="8">
        <v>0</v>
      </c>
      <c r="H102" s="8">
        <v>0</v>
      </c>
      <c r="I102" s="8">
        <v>0</v>
      </c>
      <c r="J102" s="8">
        <v>0</v>
      </c>
      <c r="K102" s="8">
        <v>0</v>
      </c>
      <c r="L102" s="8">
        <v>0</v>
      </c>
      <c r="M102" s="8">
        <v>0</v>
      </c>
      <c r="N102" s="8">
        <v>0</v>
      </c>
      <c r="O102" s="8">
        <v>0</v>
      </c>
      <c r="P102" s="8">
        <v>0.1</v>
      </c>
      <c r="Q102" s="8">
        <v>0.1</v>
      </c>
      <c r="R102" s="8">
        <v>0.1</v>
      </c>
      <c r="S102" s="8">
        <v>0.2</v>
      </c>
      <c r="T102" s="8">
        <v>0.2</v>
      </c>
      <c r="U102" s="8">
        <v>0.2</v>
      </c>
      <c r="V102" s="8">
        <v>0.2</v>
      </c>
      <c r="W102" s="8">
        <v>0.3</v>
      </c>
      <c r="X102" s="8">
        <v>0.4</v>
      </c>
      <c r="Y102" s="8">
        <v>0.4</v>
      </c>
      <c r="Z102" s="8">
        <v>0.5</v>
      </c>
      <c r="AA102" s="8">
        <v>0.4</v>
      </c>
      <c r="AB102" s="8">
        <v>0.4</v>
      </c>
      <c r="AC102" s="8">
        <v>0.3</v>
      </c>
      <c r="AD102" s="8">
        <v>0.3</v>
      </c>
      <c r="AE102" s="8">
        <v>0.3</v>
      </c>
      <c r="AF102" s="8">
        <v>0.4</v>
      </c>
      <c r="AG102" s="8">
        <v>0.4</v>
      </c>
      <c r="AH102" s="8">
        <v>0.4</v>
      </c>
      <c r="AI102" s="8">
        <v>0.4</v>
      </c>
      <c r="AJ102" s="8">
        <v>0.4</v>
      </c>
      <c r="AK102" s="8">
        <v>0.4</v>
      </c>
      <c r="AL102" s="8">
        <v>0.3</v>
      </c>
      <c r="AM102" s="8">
        <v>0.3</v>
      </c>
      <c r="AN102" s="8">
        <v>0.3</v>
      </c>
      <c r="AO102" s="8">
        <v>0.4</v>
      </c>
      <c r="AP102" s="8">
        <v>0.4</v>
      </c>
      <c r="AQ102" s="8">
        <v>0.4</v>
      </c>
      <c r="AR102" s="8">
        <v>0.5</v>
      </c>
      <c r="AS102" s="8">
        <v>0.6</v>
      </c>
      <c r="AT102" s="8">
        <v>0.5</v>
      </c>
      <c r="AU102" s="8">
        <v>0.4</v>
      </c>
      <c r="AV102" s="8">
        <v>0.4</v>
      </c>
      <c r="AW102" s="8">
        <v>0.4</v>
      </c>
      <c r="AX102" s="8">
        <v>0.4</v>
      </c>
      <c r="AY102" s="8">
        <v>0.4</v>
      </c>
      <c r="AZ102" s="8">
        <v>0.4</v>
      </c>
      <c r="BA102" s="8">
        <v>0.4</v>
      </c>
      <c r="BB102" s="8">
        <v>0.4</v>
      </c>
      <c r="BC102" s="8">
        <v>0.4</v>
      </c>
      <c r="BD102" s="8">
        <v>0.5</v>
      </c>
      <c r="BE102" s="8">
        <v>0.5</v>
      </c>
      <c r="BF102" s="8">
        <v>0.5</v>
      </c>
      <c r="BG102" s="8">
        <v>0.5</v>
      </c>
      <c r="BH102" s="8">
        <v>0.5</v>
      </c>
      <c r="BI102" s="8">
        <v>0.6</v>
      </c>
    </row>
    <row r="103" spans="1:61" ht="14.25">
      <c r="A103" s="8" t="s">
        <v>164</v>
      </c>
      <c r="B103" s="8" t="s">
        <v>272</v>
      </c>
      <c r="C103" s="8">
        <v>1.3</v>
      </c>
      <c r="D103" s="8">
        <v>1.4</v>
      </c>
      <c r="E103" s="8">
        <v>1.6</v>
      </c>
      <c r="F103" s="8">
        <v>1.6</v>
      </c>
      <c r="G103" s="8">
        <v>1.7</v>
      </c>
      <c r="H103" s="8">
        <v>1.9</v>
      </c>
      <c r="I103" s="8">
        <v>2.1</v>
      </c>
      <c r="J103" s="8">
        <v>2.3</v>
      </c>
      <c r="K103" s="8">
        <v>2.6</v>
      </c>
      <c r="L103" s="8">
        <v>2.7</v>
      </c>
      <c r="M103" s="8">
        <v>3</v>
      </c>
      <c r="N103" s="8">
        <v>3.4</v>
      </c>
      <c r="O103" s="8">
        <v>3.8</v>
      </c>
      <c r="P103" s="8">
        <v>4.2</v>
      </c>
      <c r="Q103" s="8">
        <v>4.7</v>
      </c>
      <c r="R103" s="8">
        <v>5.4</v>
      </c>
      <c r="S103" s="8">
        <v>6.7</v>
      </c>
      <c r="T103" s="8">
        <v>7.4</v>
      </c>
      <c r="U103" s="8">
        <v>8</v>
      </c>
      <c r="V103" s="8">
        <v>9.7</v>
      </c>
      <c r="W103" s="8">
        <v>10.3</v>
      </c>
      <c r="X103" s="8">
        <v>11.5</v>
      </c>
      <c r="Y103" s="8">
        <v>12.1</v>
      </c>
      <c r="Z103" s="8">
        <v>12.4</v>
      </c>
      <c r="AA103" s="8">
        <v>12.6</v>
      </c>
      <c r="AB103" s="8">
        <v>13</v>
      </c>
      <c r="AC103" s="8">
        <v>14.1</v>
      </c>
      <c r="AD103" s="8">
        <v>15.1</v>
      </c>
      <c r="AE103" s="8">
        <v>16.2</v>
      </c>
      <c r="AF103" s="8">
        <v>17</v>
      </c>
      <c r="AG103" s="8">
        <v>18.4</v>
      </c>
      <c r="AH103" s="8">
        <v>19.8</v>
      </c>
      <c r="AI103" s="8">
        <v>20.9</v>
      </c>
      <c r="AJ103" s="8">
        <v>22.5</v>
      </c>
      <c r="AK103" s="8">
        <v>23.1</v>
      </c>
      <c r="AL103" s="8">
        <v>24.1</v>
      </c>
      <c r="AM103" s="8">
        <v>25</v>
      </c>
      <c r="AN103" s="8">
        <v>25.6</v>
      </c>
      <c r="AO103" s="8">
        <v>26.7</v>
      </c>
      <c r="AP103" s="8">
        <v>27.8</v>
      </c>
      <c r="AQ103" s="8">
        <v>29.9</v>
      </c>
      <c r="AR103" s="8">
        <v>32</v>
      </c>
      <c r="AS103" s="8">
        <v>42.7</v>
      </c>
      <c r="AT103" s="8">
        <v>38.8</v>
      </c>
      <c r="AU103" s="8">
        <v>37.5</v>
      </c>
      <c r="AV103" s="8">
        <v>39.1</v>
      </c>
      <c r="AW103" s="8">
        <v>40.2</v>
      </c>
      <c r="AX103" s="8">
        <v>42.1</v>
      </c>
      <c r="AY103" s="8">
        <v>43.8</v>
      </c>
      <c r="AZ103" s="8">
        <v>45.7</v>
      </c>
      <c r="BA103" s="8">
        <v>46.1</v>
      </c>
      <c r="BB103" s="8">
        <v>44.5</v>
      </c>
      <c r="BC103" s="8">
        <v>43.6</v>
      </c>
      <c r="BD103" s="8">
        <v>43.7</v>
      </c>
      <c r="BE103" s="8">
        <v>43.8</v>
      </c>
      <c r="BF103" s="8">
        <v>42.9</v>
      </c>
      <c r="BG103" s="8">
        <v>44.1</v>
      </c>
      <c r="BH103" s="8">
        <v>45.5</v>
      </c>
      <c r="BI103" s="8">
        <v>47.4</v>
      </c>
    </row>
    <row r="104" spans="1:61" ht="14.25">
      <c r="A104" s="8" t="s">
        <v>165</v>
      </c>
      <c r="B104" s="8" t="s">
        <v>273</v>
      </c>
      <c r="C104" s="8">
        <v>0.6</v>
      </c>
      <c r="D104" s="8">
        <v>0.7</v>
      </c>
      <c r="E104" s="8">
        <v>0.8</v>
      </c>
      <c r="F104" s="8">
        <v>0.8</v>
      </c>
      <c r="G104" s="8">
        <v>0.9</v>
      </c>
      <c r="H104" s="8">
        <v>0.9</v>
      </c>
      <c r="I104" s="8">
        <v>1</v>
      </c>
      <c r="J104" s="8">
        <v>1.2</v>
      </c>
      <c r="K104" s="8">
        <v>1.3</v>
      </c>
      <c r="L104" s="8">
        <v>1.3</v>
      </c>
      <c r="M104" s="8">
        <v>1.5</v>
      </c>
      <c r="N104" s="8">
        <v>1.7</v>
      </c>
      <c r="O104" s="8">
        <v>2</v>
      </c>
      <c r="P104" s="8">
        <v>2.3</v>
      </c>
      <c r="Q104" s="8">
        <v>2.6</v>
      </c>
      <c r="R104" s="8">
        <v>3</v>
      </c>
      <c r="S104" s="8">
        <v>3.8</v>
      </c>
      <c r="T104" s="8">
        <v>4.4</v>
      </c>
      <c r="U104" s="8">
        <v>4.9</v>
      </c>
      <c r="V104" s="8">
        <v>6.2</v>
      </c>
      <c r="W104" s="8">
        <v>6.5</v>
      </c>
      <c r="X104" s="8">
        <v>7</v>
      </c>
      <c r="Y104" s="8">
        <v>7.1</v>
      </c>
      <c r="Z104" s="8">
        <v>7</v>
      </c>
      <c r="AA104" s="8">
        <v>6.8</v>
      </c>
      <c r="AB104" s="8">
        <v>6.8</v>
      </c>
      <c r="AC104" s="8">
        <v>7.3</v>
      </c>
      <c r="AD104" s="8">
        <v>7.9</v>
      </c>
      <c r="AE104" s="8">
        <v>8.6</v>
      </c>
      <c r="AF104" s="8">
        <v>8.9</v>
      </c>
      <c r="AG104" s="8">
        <v>9.7</v>
      </c>
      <c r="AH104" s="8">
        <v>10.5</v>
      </c>
      <c r="AI104" s="8">
        <v>10.9</v>
      </c>
      <c r="AJ104" s="8">
        <v>12.1</v>
      </c>
      <c r="AK104" s="8">
        <v>12.3</v>
      </c>
      <c r="AL104" s="8">
        <v>12.6</v>
      </c>
      <c r="AM104" s="8">
        <v>12.9</v>
      </c>
      <c r="AN104" s="8">
        <v>13</v>
      </c>
      <c r="AO104" s="8">
        <v>13.6</v>
      </c>
      <c r="AP104" s="8">
        <v>14.2</v>
      </c>
      <c r="AQ104" s="8">
        <v>15.2</v>
      </c>
      <c r="AR104" s="8">
        <v>16.1</v>
      </c>
      <c r="AS104" s="8">
        <v>18.6</v>
      </c>
      <c r="AT104" s="8">
        <v>20.3</v>
      </c>
      <c r="AU104" s="8">
        <v>19.4</v>
      </c>
      <c r="AV104" s="8">
        <v>19.5</v>
      </c>
      <c r="AW104" s="8">
        <v>20.5</v>
      </c>
      <c r="AX104" s="8">
        <v>21.4</v>
      </c>
      <c r="AY104" s="8">
        <v>21.8</v>
      </c>
      <c r="AZ104" s="8">
        <v>22.9</v>
      </c>
      <c r="BA104" s="8">
        <v>23.4</v>
      </c>
      <c r="BB104" s="8">
        <v>22.4</v>
      </c>
      <c r="BC104" s="8">
        <v>21.3</v>
      </c>
      <c r="BD104" s="8">
        <v>21.9</v>
      </c>
      <c r="BE104" s="8">
        <v>21.9</v>
      </c>
      <c r="BF104" s="8">
        <v>21</v>
      </c>
      <c r="BG104" s="8">
        <v>21.1</v>
      </c>
      <c r="BH104" s="8">
        <v>21.7</v>
      </c>
      <c r="BI104" s="8">
        <v>22.8</v>
      </c>
    </row>
    <row r="105" spans="1:61" ht="14.25">
      <c r="A105" s="8" t="s">
        <v>166</v>
      </c>
      <c r="B105" s="8" t="s">
        <v>274</v>
      </c>
      <c r="C105" s="8">
        <v>0.3</v>
      </c>
      <c r="D105" s="8">
        <v>0.3</v>
      </c>
      <c r="E105" s="8">
        <v>0.4</v>
      </c>
      <c r="F105" s="8">
        <v>0.4</v>
      </c>
      <c r="G105" s="8">
        <v>0.4</v>
      </c>
      <c r="H105" s="8">
        <v>0.4</v>
      </c>
      <c r="I105" s="8">
        <v>0.5</v>
      </c>
      <c r="J105" s="8">
        <v>0.6</v>
      </c>
      <c r="K105" s="8">
        <v>0.6</v>
      </c>
      <c r="L105" s="8">
        <v>0.6</v>
      </c>
      <c r="M105" s="8">
        <v>0.6</v>
      </c>
      <c r="N105" s="8">
        <v>0.7</v>
      </c>
      <c r="O105" s="8">
        <v>0.8</v>
      </c>
      <c r="P105" s="8">
        <v>0.8</v>
      </c>
      <c r="Q105" s="8">
        <v>0.9</v>
      </c>
      <c r="R105" s="8">
        <v>1</v>
      </c>
      <c r="S105" s="8">
        <v>1.1</v>
      </c>
      <c r="T105" s="8">
        <v>1.2</v>
      </c>
      <c r="U105" s="8">
        <v>1.3</v>
      </c>
      <c r="V105" s="8">
        <v>1.4</v>
      </c>
      <c r="W105" s="8">
        <v>1.6</v>
      </c>
      <c r="X105" s="8">
        <v>1.8</v>
      </c>
      <c r="Y105" s="8">
        <v>1.9</v>
      </c>
      <c r="Z105" s="8">
        <v>2.1</v>
      </c>
      <c r="AA105" s="8">
        <v>2.3</v>
      </c>
      <c r="AB105" s="8">
        <v>2.5</v>
      </c>
      <c r="AC105" s="8">
        <v>2.7</v>
      </c>
      <c r="AD105" s="8">
        <v>2.8</v>
      </c>
      <c r="AE105" s="8">
        <v>2.9</v>
      </c>
      <c r="AF105" s="8">
        <v>3</v>
      </c>
      <c r="AG105" s="8">
        <v>3.2</v>
      </c>
      <c r="AH105" s="8">
        <v>3.5</v>
      </c>
      <c r="AI105" s="8">
        <v>3.7</v>
      </c>
      <c r="AJ105" s="8">
        <v>3.8</v>
      </c>
      <c r="AK105" s="8">
        <v>3.8</v>
      </c>
      <c r="AL105" s="8">
        <v>3.9</v>
      </c>
      <c r="AM105" s="8">
        <v>3.9</v>
      </c>
      <c r="AN105" s="8">
        <v>4.1</v>
      </c>
      <c r="AO105" s="8">
        <v>4.2</v>
      </c>
      <c r="AP105" s="8">
        <v>4.5</v>
      </c>
      <c r="AQ105" s="8">
        <v>5.1</v>
      </c>
      <c r="AR105" s="8">
        <v>5.7</v>
      </c>
      <c r="AS105" s="8">
        <v>5.9</v>
      </c>
      <c r="AT105" s="8">
        <v>5.9</v>
      </c>
      <c r="AU105" s="8">
        <v>5.8</v>
      </c>
      <c r="AV105" s="8">
        <v>5.8</v>
      </c>
      <c r="AW105" s="8">
        <v>5.7</v>
      </c>
      <c r="AX105" s="8">
        <v>5.7</v>
      </c>
      <c r="AY105" s="8">
        <v>5.9</v>
      </c>
      <c r="AZ105" s="8">
        <v>6</v>
      </c>
      <c r="BA105" s="8">
        <v>6</v>
      </c>
      <c r="BB105" s="8">
        <v>6</v>
      </c>
      <c r="BC105" s="8">
        <v>6</v>
      </c>
      <c r="BD105" s="8">
        <v>5.9</v>
      </c>
      <c r="BE105" s="8">
        <v>6</v>
      </c>
      <c r="BF105" s="8">
        <v>6.2</v>
      </c>
      <c r="BG105" s="8">
        <v>5.8</v>
      </c>
      <c r="BH105" s="8">
        <v>5.2</v>
      </c>
      <c r="BI105" s="8">
        <v>5.3</v>
      </c>
    </row>
    <row r="106" spans="1:61" ht="14.25">
      <c r="A106" s="8" t="s">
        <v>167</v>
      </c>
      <c r="B106" s="8" t="s">
        <v>275</v>
      </c>
      <c r="C106" s="8" t="s">
        <v>114</v>
      </c>
      <c r="D106" s="8" t="s">
        <v>114</v>
      </c>
      <c r="E106" s="8" t="s">
        <v>114</v>
      </c>
      <c r="F106" s="8" t="s">
        <v>114</v>
      </c>
      <c r="G106" s="8" t="s">
        <v>114</v>
      </c>
      <c r="H106" s="8" t="s">
        <v>114</v>
      </c>
      <c r="I106" s="8" t="s">
        <v>114</v>
      </c>
      <c r="J106" s="8" t="s">
        <v>114</v>
      </c>
      <c r="K106" s="8" t="s">
        <v>114</v>
      </c>
      <c r="L106" s="8" t="s">
        <v>114</v>
      </c>
      <c r="M106" s="8" t="s">
        <v>114</v>
      </c>
      <c r="N106" s="8" t="s">
        <v>114</v>
      </c>
      <c r="O106" s="8" t="s">
        <v>114</v>
      </c>
      <c r="P106" s="8" t="s">
        <v>114</v>
      </c>
      <c r="Q106" s="8" t="s">
        <v>114</v>
      </c>
      <c r="R106" s="8" t="s">
        <v>114</v>
      </c>
      <c r="S106" s="8" t="s">
        <v>114</v>
      </c>
      <c r="T106" s="8" t="s">
        <v>114</v>
      </c>
      <c r="U106" s="8" t="s">
        <v>114</v>
      </c>
      <c r="V106" s="8" t="s">
        <v>114</v>
      </c>
      <c r="W106" s="8" t="s">
        <v>114</v>
      </c>
      <c r="X106" s="8" t="s">
        <v>114</v>
      </c>
      <c r="Y106" s="8" t="s">
        <v>114</v>
      </c>
      <c r="Z106" s="8" t="s">
        <v>114</v>
      </c>
      <c r="AA106" s="8" t="s">
        <v>114</v>
      </c>
      <c r="AB106" s="8" t="s">
        <v>114</v>
      </c>
      <c r="AC106" s="8" t="s">
        <v>114</v>
      </c>
      <c r="AD106" s="8" t="s">
        <v>114</v>
      </c>
      <c r="AE106" s="8" t="s">
        <v>114</v>
      </c>
      <c r="AF106" s="8" t="s">
        <v>114</v>
      </c>
      <c r="AG106" s="8" t="s">
        <v>114</v>
      </c>
      <c r="AH106" s="8" t="s">
        <v>114</v>
      </c>
      <c r="AI106" s="8" t="s">
        <v>114</v>
      </c>
      <c r="AJ106" s="8" t="s">
        <v>114</v>
      </c>
      <c r="AK106" s="8" t="s">
        <v>114</v>
      </c>
      <c r="AL106" s="8" t="s">
        <v>114</v>
      </c>
      <c r="AM106" s="8" t="s">
        <v>114</v>
      </c>
      <c r="AN106" s="8" t="s">
        <v>114</v>
      </c>
      <c r="AO106" s="8" t="s">
        <v>114</v>
      </c>
      <c r="AP106" s="8" t="s">
        <v>114</v>
      </c>
      <c r="AQ106" s="8" t="s">
        <v>114</v>
      </c>
      <c r="AR106" s="8" t="s">
        <v>114</v>
      </c>
      <c r="AS106" s="8">
        <v>7</v>
      </c>
      <c r="AT106" s="8">
        <v>0.4</v>
      </c>
      <c r="AU106" s="8">
        <v>-0.3</v>
      </c>
      <c r="AV106" s="8">
        <v>0</v>
      </c>
      <c r="AW106" s="8">
        <v>0</v>
      </c>
      <c r="AX106" s="8">
        <v>0</v>
      </c>
      <c r="AY106" s="8">
        <v>0</v>
      </c>
      <c r="AZ106" s="8">
        <v>0</v>
      </c>
      <c r="BA106" s="8">
        <v>0</v>
      </c>
      <c r="BB106" s="8">
        <v>0</v>
      </c>
      <c r="BC106" s="8">
        <v>0</v>
      </c>
      <c r="BD106" s="8">
        <v>0</v>
      </c>
      <c r="BE106" s="8">
        <v>0</v>
      </c>
      <c r="BF106" s="8">
        <v>0</v>
      </c>
      <c r="BG106" s="8">
        <v>0</v>
      </c>
      <c r="BH106" s="8">
        <v>0</v>
      </c>
      <c r="BI106" s="8">
        <v>0</v>
      </c>
    </row>
    <row r="107" spans="1:61" ht="14.25">
      <c r="A107" s="8" t="s">
        <v>168</v>
      </c>
      <c r="B107" s="8" t="s">
        <v>276</v>
      </c>
      <c r="C107" s="8">
        <v>0.4</v>
      </c>
      <c r="D107" s="8">
        <v>0.4</v>
      </c>
      <c r="E107" s="8">
        <v>0.5</v>
      </c>
      <c r="F107" s="8">
        <v>0.4</v>
      </c>
      <c r="G107" s="8">
        <v>0.5</v>
      </c>
      <c r="H107" s="8">
        <v>0.5</v>
      </c>
      <c r="I107" s="8">
        <v>0.6</v>
      </c>
      <c r="J107" s="8">
        <v>0.6</v>
      </c>
      <c r="K107" s="8">
        <v>0.6</v>
      </c>
      <c r="L107" s="8">
        <v>0.8</v>
      </c>
      <c r="M107" s="8">
        <v>0.9</v>
      </c>
      <c r="N107" s="8">
        <v>1</v>
      </c>
      <c r="O107" s="8">
        <v>1</v>
      </c>
      <c r="P107" s="8">
        <v>1.1</v>
      </c>
      <c r="Q107" s="8">
        <v>1.3</v>
      </c>
      <c r="R107" s="8">
        <v>1.5</v>
      </c>
      <c r="S107" s="8">
        <v>1.7</v>
      </c>
      <c r="T107" s="8">
        <v>1.8</v>
      </c>
      <c r="U107" s="8">
        <v>1.9</v>
      </c>
      <c r="V107" s="8">
        <v>2.1</v>
      </c>
      <c r="W107" s="8">
        <v>2.3</v>
      </c>
      <c r="X107" s="8">
        <v>2.7</v>
      </c>
      <c r="Y107" s="8">
        <v>3.1</v>
      </c>
      <c r="Z107" s="8">
        <v>3.3</v>
      </c>
      <c r="AA107" s="8">
        <v>3.5</v>
      </c>
      <c r="AB107" s="8">
        <v>3.7</v>
      </c>
      <c r="AC107" s="8">
        <v>4.1</v>
      </c>
      <c r="AD107" s="8">
        <v>4.3</v>
      </c>
      <c r="AE107" s="8">
        <v>4.7</v>
      </c>
      <c r="AF107" s="8">
        <v>5.1</v>
      </c>
      <c r="AG107" s="8">
        <v>5.5</v>
      </c>
      <c r="AH107" s="8">
        <v>5.8</v>
      </c>
      <c r="AI107" s="8">
        <v>6.3</v>
      </c>
      <c r="AJ107" s="8">
        <v>6.7</v>
      </c>
      <c r="AK107" s="8">
        <v>7.1</v>
      </c>
      <c r="AL107" s="8">
        <v>7.7</v>
      </c>
      <c r="AM107" s="8">
        <v>8.2</v>
      </c>
      <c r="AN107" s="8">
        <v>8.5</v>
      </c>
      <c r="AO107" s="8">
        <v>8.8</v>
      </c>
      <c r="AP107" s="8">
        <v>9.1</v>
      </c>
      <c r="AQ107" s="8">
        <v>9.5</v>
      </c>
      <c r="AR107" s="8">
        <v>10.2</v>
      </c>
      <c r="AS107" s="8">
        <v>11.2</v>
      </c>
      <c r="AT107" s="8">
        <v>12.2</v>
      </c>
      <c r="AU107" s="8">
        <v>12.5</v>
      </c>
      <c r="AV107" s="8">
        <v>13.4</v>
      </c>
      <c r="AW107" s="8">
        <v>13.7</v>
      </c>
      <c r="AX107" s="8">
        <v>14.9</v>
      </c>
      <c r="AY107" s="8">
        <v>16.1</v>
      </c>
      <c r="AZ107" s="8">
        <v>16.9</v>
      </c>
      <c r="BA107" s="8">
        <v>16.8</v>
      </c>
      <c r="BB107" s="8">
        <v>16.2</v>
      </c>
      <c r="BC107" s="8">
        <v>16.4</v>
      </c>
      <c r="BD107" s="8">
        <v>16.3</v>
      </c>
      <c r="BE107" s="8">
        <v>16.4</v>
      </c>
      <c r="BF107" s="8">
        <v>16.3</v>
      </c>
      <c r="BG107" s="8">
        <v>17.8</v>
      </c>
      <c r="BH107" s="8">
        <v>19.2</v>
      </c>
      <c r="BI107" s="8">
        <v>19.9</v>
      </c>
    </row>
    <row r="108" spans="1:61" ht="14.25">
      <c r="A108" s="8" t="s">
        <v>169</v>
      </c>
      <c r="B108" s="8" t="s">
        <v>313</v>
      </c>
      <c r="C108" s="8">
        <v>0</v>
      </c>
      <c r="D108" s="8">
        <v>0</v>
      </c>
      <c r="E108" s="8">
        <v>0</v>
      </c>
      <c r="F108" s="8">
        <v>0</v>
      </c>
      <c r="G108" s="8">
        <v>0</v>
      </c>
      <c r="H108" s="8">
        <v>0</v>
      </c>
      <c r="I108" s="8">
        <v>0</v>
      </c>
      <c r="J108" s="8">
        <v>0</v>
      </c>
      <c r="K108" s="8">
        <v>0</v>
      </c>
      <c r="L108" s="8">
        <v>0</v>
      </c>
      <c r="M108" s="8">
        <v>0</v>
      </c>
      <c r="N108" s="8">
        <v>0</v>
      </c>
      <c r="O108" s="8">
        <v>0</v>
      </c>
      <c r="P108" s="8">
        <v>0</v>
      </c>
      <c r="Q108" s="8">
        <v>0</v>
      </c>
      <c r="R108" s="8">
        <v>0</v>
      </c>
      <c r="S108" s="8">
        <v>0</v>
      </c>
      <c r="T108" s="8">
        <v>0</v>
      </c>
      <c r="U108" s="8">
        <v>0</v>
      </c>
      <c r="V108" s="8">
        <v>0</v>
      </c>
      <c r="W108" s="8">
        <v>0</v>
      </c>
      <c r="X108" s="8">
        <v>0</v>
      </c>
      <c r="Y108" s="8">
        <v>0</v>
      </c>
      <c r="Z108" s="8">
        <v>0</v>
      </c>
      <c r="AA108" s="8">
        <v>0</v>
      </c>
      <c r="AB108" s="8">
        <v>0</v>
      </c>
      <c r="AC108" s="8">
        <v>0</v>
      </c>
      <c r="AD108" s="8">
        <v>0</v>
      </c>
      <c r="AE108" s="8">
        <v>0</v>
      </c>
      <c r="AF108" s="8">
        <v>0</v>
      </c>
      <c r="AG108" s="8">
        <v>0</v>
      </c>
      <c r="AH108" s="8">
        <v>0</v>
      </c>
      <c r="AI108" s="8">
        <v>0</v>
      </c>
      <c r="AJ108" s="8">
        <v>0</v>
      </c>
      <c r="AK108" s="8">
        <v>-0.1</v>
      </c>
      <c r="AL108" s="8">
        <v>-0.1</v>
      </c>
      <c r="AM108" s="8">
        <v>0</v>
      </c>
      <c r="AN108" s="8">
        <v>0</v>
      </c>
      <c r="AO108" s="8">
        <v>0</v>
      </c>
      <c r="AP108" s="8">
        <v>0</v>
      </c>
      <c r="AQ108" s="8">
        <v>0.1</v>
      </c>
      <c r="AR108" s="8">
        <v>0</v>
      </c>
      <c r="AS108" s="8">
        <v>0</v>
      </c>
      <c r="AT108" s="8">
        <v>0</v>
      </c>
      <c r="AU108" s="8">
        <v>0.2</v>
      </c>
      <c r="AV108" s="8">
        <v>0.3</v>
      </c>
      <c r="AW108" s="8">
        <v>0.3</v>
      </c>
      <c r="AX108" s="8">
        <v>0.1</v>
      </c>
      <c r="AY108" s="8">
        <v>-0.1</v>
      </c>
      <c r="AZ108" s="8">
        <v>0</v>
      </c>
      <c r="BA108" s="8">
        <v>-0.1</v>
      </c>
      <c r="BB108" s="8">
        <v>-0.1</v>
      </c>
      <c r="BC108" s="8">
        <v>-0.1</v>
      </c>
      <c r="BD108" s="8">
        <v>-0.3</v>
      </c>
      <c r="BE108" s="8">
        <v>-0.6</v>
      </c>
      <c r="BF108" s="8">
        <v>-0.6</v>
      </c>
      <c r="BG108" s="8">
        <v>-0.6</v>
      </c>
      <c r="BH108" s="8">
        <v>-0.6</v>
      </c>
      <c r="BI108" s="8">
        <v>-0.7</v>
      </c>
    </row>
    <row r="109" spans="1:61" ht="14.25">
      <c r="A109" s="8" t="s">
        <v>170</v>
      </c>
      <c r="B109" s="2" t="s">
        <v>317</v>
      </c>
      <c r="C109" s="8">
        <v>0.6</v>
      </c>
      <c r="D109" s="8">
        <v>0.6</v>
      </c>
      <c r="E109" s="8">
        <v>0.6</v>
      </c>
      <c r="F109" s="8">
        <v>0.6</v>
      </c>
      <c r="G109" s="8">
        <v>0.6</v>
      </c>
      <c r="H109" s="8">
        <v>0.6</v>
      </c>
      <c r="I109" s="8">
        <v>0.7</v>
      </c>
      <c r="J109" s="8">
        <v>0.7</v>
      </c>
      <c r="K109" s="8">
        <v>0.8</v>
      </c>
      <c r="L109" s="8">
        <v>0.9</v>
      </c>
      <c r="M109" s="8">
        <v>1</v>
      </c>
      <c r="N109" s="8">
        <v>1.1</v>
      </c>
      <c r="O109" s="8">
        <v>1.2</v>
      </c>
      <c r="P109" s="8">
        <v>1.3</v>
      </c>
      <c r="Q109" s="8">
        <v>1.4</v>
      </c>
      <c r="R109" s="8">
        <v>1.5</v>
      </c>
      <c r="S109" s="8">
        <v>1.7</v>
      </c>
      <c r="T109" s="8">
        <v>1.7</v>
      </c>
      <c r="U109" s="8">
        <v>1.8</v>
      </c>
      <c r="V109" s="8">
        <v>2.1</v>
      </c>
      <c r="W109" s="8">
        <v>2.2</v>
      </c>
      <c r="X109" s="8">
        <v>2.4</v>
      </c>
      <c r="Y109" s="8">
        <v>2.6</v>
      </c>
      <c r="Z109" s="8">
        <v>2.7</v>
      </c>
      <c r="AA109" s="8">
        <v>2.7</v>
      </c>
      <c r="AB109" s="8">
        <v>2.8</v>
      </c>
      <c r="AC109" s="8">
        <v>2.9</v>
      </c>
      <c r="AD109" s="8">
        <v>3.1</v>
      </c>
      <c r="AE109" s="8">
        <v>3.2</v>
      </c>
      <c r="AF109" s="8">
        <v>3.7</v>
      </c>
      <c r="AG109" s="8">
        <v>4.2</v>
      </c>
      <c r="AH109" s="8">
        <v>4.8</v>
      </c>
      <c r="AI109" s="8">
        <v>5.3</v>
      </c>
      <c r="AJ109" s="8">
        <v>5.5</v>
      </c>
      <c r="AK109" s="8">
        <v>5.4</v>
      </c>
      <c r="AL109" s="8">
        <v>5.7</v>
      </c>
      <c r="AM109" s="8">
        <v>5.7</v>
      </c>
      <c r="AN109" s="8">
        <v>6</v>
      </c>
      <c r="AO109" s="8">
        <v>6.2</v>
      </c>
      <c r="AP109" s="8">
        <v>6.3</v>
      </c>
      <c r="AQ109" s="8">
        <v>6.9</v>
      </c>
      <c r="AR109" s="8">
        <v>7.6</v>
      </c>
      <c r="AS109" s="8">
        <v>8.2</v>
      </c>
      <c r="AT109" s="8">
        <v>8.5</v>
      </c>
      <c r="AU109" s="8">
        <v>8.6</v>
      </c>
      <c r="AV109" s="8">
        <v>8.7</v>
      </c>
      <c r="AW109" s="8">
        <v>9.3</v>
      </c>
      <c r="AX109" s="8">
        <v>8.9</v>
      </c>
      <c r="AY109" s="8">
        <v>15.4</v>
      </c>
      <c r="AZ109" s="8">
        <v>11.6</v>
      </c>
      <c r="BA109" s="8">
        <v>9.9</v>
      </c>
      <c r="BB109" s="8">
        <v>9.6</v>
      </c>
      <c r="BC109" s="8">
        <v>8.6</v>
      </c>
      <c r="BD109" s="8">
        <v>8.5</v>
      </c>
      <c r="BE109" s="8">
        <v>8.3</v>
      </c>
      <c r="BF109" s="8">
        <v>7.7</v>
      </c>
      <c r="BG109" s="8">
        <v>7.7</v>
      </c>
      <c r="BH109" s="8">
        <v>7.6</v>
      </c>
      <c r="BI109" s="8">
        <v>7.7</v>
      </c>
    </row>
    <row r="110" spans="1:61" ht="14.25">
      <c r="A110" s="8" t="s">
        <v>172</v>
      </c>
      <c r="B110" s="2" t="s">
        <v>173</v>
      </c>
      <c r="C110" s="8">
        <v>3</v>
      </c>
      <c r="D110" s="8">
        <v>3.3</v>
      </c>
      <c r="E110" s="8">
        <v>3.7</v>
      </c>
      <c r="F110" s="8">
        <v>4</v>
      </c>
      <c r="G110" s="8">
        <v>4.4</v>
      </c>
      <c r="H110" s="8">
        <v>4.8</v>
      </c>
      <c r="I110" s="8">
        <v>5.2</v>
      </c>
      <c r="J110" s="8">
        <v>6</v>
      </c>
      <c r="K110" s="8">
        <v>7</v>
      </c>
      <c r="L110" s="8">
        <v>8.8</v>
      </c>
      <c r="M110" s="8">
        <v>10.1</v>
      </c>
      <c r="N110" s="8">
        <v>11.9</v>
      </c>
      <c r="O110" s="8">
        <v>14</v>
      </c>
      <c r="P110" s="8">
        <v>15.8</v>
      </c>
      <c r="Q110" s="8">
        <v>17.9</v>
      </c>
      <c r="R110" s="8">
        <v>20.9</v>
      </c>
      <c r="S110" s="8">
        <v>24.8</v>
      </c>
      <c r="T110" s="8">
        <v>26.4</v>
      </c>
      <c r="U110" s="8">
        <v>29.2</v>
      </c>
      <c r="V110" s="8">
        <v>32.3</v>
      </c>
      <c r="W110" s="8">
        <v>35.4</v>
      </c>
      <c r="X110" s="8">
        <v>40.3</v>
      </c>
      <c r="Y110" s="8">
        <v>45.6</v>
      </c>
      <c r="Z110" s="8">
        <v>49</v>
      </c>
      <c r="AA110" s="8">
        <v>52.4</v>
      </c>
      <c r="AB110" s="8">
        <v>56.3</v>
      </c>
      <c r="AC110" s="8">
        <v>61.4</v>
      </c>
      <c r="AD110" s="8">
        <v>66.4</v>
      </c>
      <c r="AE110" s="8">
        <v>72.5</v>
      </c>
      <c r="AF110" s="8">
        <v>80</v>
      </c>
      <c r="AG110" s="8">
        <v>90.2</v>
      </c>
      <c r="AH110" s="8">
        <v>106.2</v>
      </c>
      <c r="AI110" s="8">
        <v>130.9</v>
      </c>
      <c r="AJ110" s="8">
        <v>150.4</v>
      </c>
      <c r="AK110" s="8">
        <v>162.3</v>
      </c>
      <c r="AL110" s="8">
        <v>172.4</v>
      </c>
      <c r="AM110" s="8">
        <v>181.9</v>
      </c>
      <c r="AN110" s="8">
        <v>190.4</v>
      </c>
      <c r="AO110" s="8">
        <v>193.4</v>
      </c>
      <c r="AP110" s="8">
        <v>200.9</v>
      </c>
      <c r="AQ110" s="8">
        <v>220.5</v>
      </c>
      <c r="AR110" s="8">
        <v>237.6</v>
      </c>
      <c r="AS110" s="8">
        <v>266.5</v>
      </c>
      <c r="AT110" s="8">
        <v>295.9</v>
      </c>
      <c r="AU110" s="8">
        <v>312.9</v>
      </c>
      <c r="AV110" s="8">
        <v>342.2</v>
      </c>
      <c r="AW110" s="8">
        <v>364.6</v>
      </c>
      <c r="AX110" s="8">
        <v>361.1</v>
      </c>
      <c r="AY110" s="8">
        <v>395.2</v>
      </c>
      <c r="AZ110" s="8">
        <v>416.9</v>
      </c>
      <c r="BA110" s="8">
        <v>446.6</v>
      </c>
      <c r="BB110" s="8">
        <v>473</v>
      </c>
      <c r="BC110" s="8">
        <v>480.8</v>
      </c>
      <c r="BD110" s="8">
        <v>491.9</v>
      </c>
      <c r="BE110" s="8">
        <v>516</v>
      </c>
      <c r="BF110" s="8">
        <v>565.5</v>
      </c>
      <c r="BG110" s="8">
        <v>609.5</v>
      </c>
      <c r="BH110" s="8">
        <v>636.5</v>
      </c>
      <c r="BI110" s="8">
        <v>653.3</v>
      </c>
    </row>
    <row r="111" spans="1:61" ht="14.25">
      <c r="A111" s="8" t="s">
        <v>174</v>
      </c>
      <c r="B111" s="8" t="s">
        <v>293</v>
      </c>
      <c r="C111" s="8">
        <v>4</v>
      </c>
      <c r="D111" s="8">
        <v>4.3</v>
      </c>
      <c r="E111" s="8">
        <v>4.8</v>
      </c>
      <c r="F111" s="8">
        <v>5.3</v>
      </c>
      <c r="G111" s="8">
        <v>5.7</v>
      </c>
      <c r="H111" s="8">
        <v>6.3</v>
      </c>
      <c r="I111" s="8">
        <v>7</v>
      </c>
      <c r="J111" s="8">
        <v>8.1</v>
      </c>
      <c r="K111" s="8">
        <v>9.6</v>
      </c>
      <c r="L111" s="8">
        <v>12</v>
      </c>
      <c r="M111" s="8">
        <v>13.6</v>
      </c>
      <c r="N111" s="8">
        <v>15.8</v>
      </c>
      <c r="O111" s="8">
        <v>18.7</v>
      </c>
      <c r="P111" s="8">
        <v>21.5</v>
      </c>
      <c r="Q111" s="8">
        <v>24.6</v>
      </c>
      <c r="R111" s="8">
        <v>28.5</v>
      </c>
      <c r="S111" s="8">
        <v>33.4</v>
      </c>
      <c r="T111" s="8">
        <v>36.4</v>
      </c>
      <c r="U111" s="8">
        <v>40.3</v>
      </c>
      <c r="V111" s="8">
        <v>45.2</v>
      </c>
      <c r="W111" s="8">
        <v>50.8</v>
      </c>
      <c r="X111" s="8">
        <v>57.8</v>
      </c>
      <c r="Y111" s="8">
        <v>66.8</v>
      </c>
      <c r="Z111" s="8">
        <v>73.7</v>
      </c>
      <c r="AA111" s="8">
        <v>80.4</v>
      </c>
      <c r="AB111" s="8">
        <v>85.9</v>
      </c>
      <c r="AC111" s="8">
        <v>93.6</v>
      </c>
      <c r="AD111" s="8">
        <v>101.4</v>
      </c>
      <c r="AE111" s="8">
        <v>109.8</v>
      </c>
      <c r="AF111" s="8">
        <v>120.5</v>
      </c>
      <c r="AG111" s="8">
        <v>135.4</v>
      </c>
      <c r="AH111" s="8">
        <v>156.5</v>
      </c>
      <c r="AI111" s="8">
        <v>188.1</v>
      </c>
      <c r="AJ111" s="8">
        <v>215.9</v>
      </c>
      <c r="AK111" s="8">
        <v>235.6</v>
      </c>
      <c r="AL111" s="8">
        <v>251.5</v>
      </c>
      <c r="AM111" s="8">
        <v>267.1</v>
      </c>
      <c r="AN111" s="8">
        <v>277.1</v>
      </c>
      <c r="AO111" s="8">
        <v>283.4</v>
      </c>
      <c r="AP111" s="8">
        <v>294.5</v>
      </c>
      <c r="AQ111" s="8">
        <v>317.3</v>
      </c>
      <c r="AR111" s="8">
        <v>341.7</v>
      </c>
      <c r="AS111" s="8">
        <v>382.8</v>
      </c>
      <c r="AT111" s="8">
        <v>416.8</v>
      </c>
      <c r="AU111" s="8">
        <v>437.9</v>
      </c>
      <c r="AV111" s="8">
        <v>473.3</v>
      </c>
      <c r="AW111" s="8">
        <v>497.1</v>
      </c>
      <c r="AX111" s="8">
        <v>502.3</v>
      </c>
      <c r="AY111" s="8">
        <v>544.7</v>
      </c>
      <c r="AZ111" s="8">
        <v>575.5</v>
      </c>
      <c r="BA111" s="8">
        <v>615.6</v>
      </c>
      <c r="BB111" s="8">
        <v>649.4</v>
      </c>
      <c r="BC111" s="8">
        <v>663.5</v>
      </c>
      <c r="BD111" s="8">
        <v>680.6</v>
      </c>
      <c r="BE111" s="8">
        <v>713.9</v>
      </c>
      <c r="BF111" s="8">
        <v>774.6</v>
      </c>
      <c r="BG111" s="8">
        <v>832.3</v>
      </c>
      <c r="BH111" s="8">
        <v>872.7</v>
      </c>
      <c r="BI111" s="8">
        <v>902.5</v>
      </c>
    </row>
    <row r="112" spans="1:61" ht="14.25">
      <c r="A112" s="8" t="s">
        <v>175</v>
      </c>
      <c r="B112" s="8" t="s">
        <v>294</v>
      </c>
      <c r="C112" s="8">
        <v>1</v>
      </c>
      <c r="D112" s="8">
        <v>1</v>
      </c>
      <c r="E112" s="8">
        <v>1.1</v>
      </c>
      <c r="F112" s="8">
        <v>1.3</v>
      </c>
      <c r="G112" s="8">
        <v>1.4</v>
      </c>
      <c r="H112" s="8">
        <v>1.5</v>
      </c>
      <c r="I112" s="8">
        <v>1.8</v>
      </c>
      <c r="J112" s="8">
        <v>2.1</v>
      </c>
      <c r="K112" s="8">
        <v>2.6</v>
      </c>
      <c r="L112" s="8">
        <v>3.2</v>
      </c>
      <c r="M112" s="8">
        <v>3.6</v>
      </c>
      <c r="N112" s="8">
        <v>3.9</v>
      </c>
      <c r="O112" s="8">
        <v>4.8</v>
      </c>
      <c r="P112" s="8">
        <v>5.7</v>
      </c>
      <c r="Q112" s="8">
        <v>6.7</v>
      </c>
      <c r="R112" s="8">
        <v>7.6</v>
      </c>
      <c r="S112" s="8">
        <v>8.6</v>
      </c>
      <c r="T112" s="8">
        <v>10</v>
      </c>
      <c r="U112" s="8">
        <v>11.1</v>
      </c>
      <c r="V112" s="8">
        <v>12.9</v>
      </c>
      <c r="W112" s="8">
        <v>15.4</v>
      </c>
      <c r="X112" s="8">
        <v>17.5</v>
      </c>
      <c r="Y112" s="8">
        <v>21.2</v>
      </c>
      <c r="Z112" s="8">
        <v>24.7</v>
      </c>
      <c r="AA112" s="8">
        <v>28</v>
      </c>
      <c r="AB112" s="8">
        <v>29.5</v>
      </c>
      <c r="AC112" s="8">
        <v>32.2</v>
      </c>
      <c r="AD112" s="8">
        <v>34.9</v>
      </c>
      <c r="AE112" s="8">
        <v>37.2</v>
      </c>
      <c r="AF112" s="8">
        <v>40.5</v>
      </c>
      <c r="AG112" s="8">
        <v>45.2</v>
      </c>
      <c r="AH112" s="8">
        <v>50.2</v>
      </c>
      <c r="AI112" s="8">
        <v>57.2</v>
      </c>
      <c r="AJ112" s="8">
        <v>65.5</v>
      </c>
      <c r="AK112" s="8">
        <v>73.3</v>
      </c>
      <c r="AL112" s="8">
        <v>79</v>
      </c>
      <c r="AM112" s="8">
        <v>85.2</v>
      </c>
      <c r="AN112" s="8">
        <v>86.7</v>
      </c>
      <c r="AO112" s="8">
        <v>90</v>
      </c>
      <c r="AP112" s="8">
        <v>93.6</v>
      </c>
      <c r="AQ112" s="8">
        <v>96.9</v>
      </c>
      <c r="AR112" s="8">
        <v>104.1</v>
      </c>
      <c r="AS112" s="8">
        <v>116.3</v>
      </c>
      <c r="AT112" s="8">
        <v>120.9</v>
      </c>
      <c r="AU112" s="8">
        <v>125</v>
      </c>
      <c r="AV112" s="8">
        <v>131.1</v>
      </c>
      <c r="AW112" s="8">
        <v>132.5</v>
      </c>
      <c r="AX112" s="8">
        <v>141.2</v>
      </c>
      <c r="AY112" s="8">
        <v>149.4</v>
      </c>
      <c r="AZ112" s="8">
        <v>158.6</v>
      </c>
      <c r="BA112" s="8">
        <v>168.9</v>
      </c>
      <c r="BB112" s="8">
        <v>176.4</v>
      </c>
      <c r="BC112" s="8">
        <v>182.7</v>
      </c>
      <c r="BD112" s="8">
        <v>188.7</v>
      </c>
      <c r="BE112" s="8">
        <v>197.9</v>
      </c>
      <c r="BF112" s="8">
        <v>209.1</v>
      </c>
      <c r="BG112" s="8">
        <v>222.8</v>
      </c>
      <c r="BH112" s="8">
        <v>236.2</v>
      </c>
      <c r="BI112" s="8">
        <v>249.2</v>
      </c>
    </row>
    <row r="113" spans="1:61" ht="14.25">
      <c r="A113" s="8" t="s">
        <v>176</v>
      </c>
      <c r="B113" s="2" t="s">
        <v>94</v>
      </c>
      <c r="C113" s="8">
        <v>0.6</v>
      </c>
      <c r="D113" s="8">
        <v>0.6</v>
      </c>
      <c r="E113" s="8">
        <v>0.7</v>
      </c>
      <c r="F113" s="8">
        <v>0.7</v>
      </c>
      <c r="G113" s="8">
        <v>0.8</v>
      </c>
      <c r="H113" s="8">
        <v>0.8</v>
      </c>
      <c r="I113" s="8">
        <v>0.9</v>
      </c>
      <c r="J113" s="8">
        <v>1</v>
      </c>
      <c r="K113" s="8">
        <v>1.1</v>
      </c>
      <c r="L113" s="8">
        <v>1.2</v>
      </c>
      <c r="M113" s="8">
        <v>1.4</v>
      </c>
      <c r="N113" s="8">
        <v>1.5</v>
      </c>
      <c r="O113" s="8">
        <v>1.7</v>
      </c>
      <c r="P113" s="8">
        <v>1.9</v>
      </c>
      <c r="Q113" s="8">
        <v>2.1</v>
      </c>
      <c r="R113" s="8">
        <v>2.4</v>
      </c>
      <c r="S113" s="8">
        <v>2.7</v>
      </c>
      <c r="T113" s="8">
        <v>2.8</v>
      </c>
      <c r="U113" s="8">
        <v>3</v>
      </c>
      <c r="V113" s="8">
        <v>3.4</v>
      </c>
      <c r="W113" s="8">
        <v>3.8</v>
      </c>
      <c r="X113" s="8">
        <v>4.1</v>
      </c>
      <c r="Y113" s="8">
        <v>4.5</v>
      </c>
      <c r="Z113" s="8">
        <v>5</v>
      </c>
      <c r="AA113" s="8">
        <v>5.5</v>
      </c>
      <c r="AB113" s="8">
        <v>5.9</v>
      </c>
      <c r="AC113" s="8">
        <v>6.7</v>
      </c>
      <c r="AD113" s="8">
        <v>7.2</v>
      </c>
      <c r="AE113" s="8">
        <v>7.4</v>
      </c>
      <c r="AF113" s="8">
        <v>8</v>
      </c>
      <c r="AG113" s="8">
        <v>8.9</v>
      </c>
      <c r="AH113" s="8">
        <v>9.8</v>
      </c>
      <c r="AI113" s="8">
        <v>10.6</v>
      </c>
      <c r="AJ113" s="8">
        <v>11.4</v>
      </c>
      <c r="AK113" s="8">
        <v>11.6</v>
      </c>
      <c r="AL113" s="8">
        <v>12.4</v>
      </c>
      <c r="AM113" s="8">
        <v>13.1</v>
      </c>
      <c r="AN113" s="8">
        <v>13.5</v>
      </c>
      <c r="AO113" s="8">
        <v>14.2</v>
      </c>
      <c r="AP113" s="8">
        <v>15</v>
      </c>
      <c r="AQ113" s="8">
        <v>16.2</v>
      </c>
      <c r="AR113" s="8">
        <v>17.6</v>
      </c>
      <c r="AS113" s="8">
        <v>19.2</v>
      </c>
      <c r="AT113" s="8">
        <v>20.8</v>
      </c>
      <c r="AU113" s="8">
        <v>21.2</v>
      </c>
      <c r="AV113" s="8">
        <v>22.2</v>
      </c>
      <c r="AW113" s="8">
        <v>23.5</v>
      </c>
      <c r="AX113" s="8">
        <v>25.5</v>
      </c>
      <c r="AY113" s="8">
        <v>27.2</v>
      </c>
      <c r="AZ113" s="8">
        <v>28.7</v>
      </c>
      <c r="BA113" s="8">
        <v>28.8</v>
      </c>
      <c r="BB113" s="8">
        <v>28.5</v>
      </c>
      <c r="BC113" s="8">
        <v>27.9</v>
      </c>
      <c r="BD113" s="8">
        <v>27.6</v>
      </c>
      <c r="BE113" s="8">
        <v>29</v>
      </c>
      <c r="BF113" s="8">
        <v>30.2</v>
      </c>
      <c r="BG113" s="8">
        <v>31.4</v>
      </c>
      <c r="BH113" s="8">
        <v>32.5</v>
      </c>
      <c r="BI113" s="8">
        <v>34.2</v>
      </c>
    </row>
    <row r="114" spans="1:61" ht="14.25">
      <c r="A114" s="8" t="s">
        <v>177</v>
      </c>
      <c r="B114" s="2" t="s">
        <v>96</v>
      </c>
      <c r="C114" s="8">
        <v>13.8</v>
      </c>
      <c r="D114" s="8">
        <v>15.4</v>
      </c>
      <c r="E114" s="8">
        <v>16.9</v>
      </c>
      <c r="F114" s="8">
        <v>18.2</v>
      </c>
      <c r="G114" s="8">
        <v>19.9</v>
      </c>
      <c r="H114" s="8">
        <v>21.9</v>
      </c>
      <c r="I114" s="8">
        <v>24.4</v>
      </c>
      <c r="J114" s="8">
        <v>27.7</v>
      </c>
      <c r="K114" s="8">
        <v>30.9</v>
      </c>
      <c r="L114" s="8">
        <v>34.9</v>
      </c>
      <c r="M114" s="8">
        <v>39.8</v>
      </c>
      <c r="N114" s="8">
        <v>45.9</v>
      </c>
      <c r="O114" s="8">
        <v>52.3</v>
      </c>
      <c r="P114" s="8">
        <v>57.9</v>
      </c>
      <c r="Q114" s="8">
        <v>62.9</v>
      </c>
      <c r="R114" s="8">
        <v>70.3</v>
      </c>
      <c r="S114" s="8">
        <v>80.8</v>
      </c>
      <c r="T114" s="8">
        <v>87.8</v>
      </c>
      <c r="U114" s="8">
        <v>94.8</v>
      </c>
      <c r="V114" s="8">
        <v>101.9</v>
      </c>
      <c r="W114" s="8">
        <v>111.9</v>
      </c>
      <c r="X114" s="8">
        <v>121.7</v>
      </c>
      <c r="Y114" s="8">
        <v>132.8</v>
      </c>
      <c r="Z114" s="8">
        <v>142.9</v>
      </c>
      <c r="AA114" s="8">
        <v>151.3</v>
      </c>
      <c r="AB114" s="8">
        <v>163.6</v>
      </c>
      <c r="AC114" s="8">
        <v>177.7</v>
      </c>
      <c r="AD114" s="8">
        <v>192.3</v>
      </c>
      <c r="AE114" s="8">
        <v>206.5</v>
      </c>
      <c r="AF114" s="8">
        <v>221.5</v>
      </c>
      <c r="AG114" s="8">
        <v>241.6</v>
      </c>
      <c r="AH114" s="8">
        <v>263.5</v>
      </c>
      <c r="AI114" s="8">
        <v>279.4</v>
      </c>
      <c r="AJ114" s="8">
        <v>295.3</v>
      </c>
      <c r="AK114" s="8">
        <v>310.5</v>
      </c>
      <c r="AL114" s="8">
        <v>326.8</v>
      </c>
      <c r="AM114" s="8">
        <v>345.9</v>
      </c>
      <c r="AN114" s="8">
        <v>362.2</v>
      </c>
      <c r="AO114" s="8">
        <v>381.1</v>
      </c>
      <c r="AP114" s="8">
        <v>404.6</v>
      </c>
      <c r="AQ114" s="8">
        <v>431.9</v>
      </c>
      <c r="AR114" s="8">
        <v>466.8</v>
      </c>
      <c r="AS114" s="8">
        <v>501.3</v>
      </c>
      <c r="AT114" s="8">
        <v>518</v>
      </c>
      <c r="AU114" s="8">
        <v>538.1</v>
      </c>
      <c r="AV114" s="8">
        <v>568</v>
      </c>
      <c r="AW114" s="8">
        <v>596.8</v>
      </c>
      <c r="AX114" s="8">
        <v>632.2</v>
      </c>
      <c r="AY114" s="8">
        <v>676.6</v>
      </c>
      <c r="AZ114" s="8">
        <v>712.6</v>
      </c>
      <c r="BA114" s="8">
        <v>728.3</v>
      </c>
      <c r="BB114" s="8">
        <v>742.9</v>
      </c>
      <c r="BC114" s="8">
        <v>746.4</v>
      </c>
      <c r="BD114" s="8">
        <v>754.9</v>
      </c>
      <c r="BE114" s="8">
        <v>789.9</v>
      </c>
      <c r="BF114" s="8">
        <v>813.3</v>
      </c>
      <c r="BG114" s="8">
        <v>839</v>
      </c>
      <c r="BH114" s="8">
        <v>860.9</v>
      </c>
      <c r="BI114" s="8">
        <v>886.2</v>
      </c>
    </row>
    <row r="115" spans="1:61" ht="14.25">
      <c r="A115" s="8" t="s">
        <v>178</v>
      </c>
      <c r="B115" s="8" t="s">
        <v>279</v>
      </c>
      <c r="C115" s="8">
        <v>11.8</v>
      </c>
      <c r="D115" s="8">
        <v>13.1</v>
      </c>
      <c r="E115" s="8">
        <v>14.4</v>
      </c>
      <c r="F115" s="8">
        <v>15.6</v>
      </c>
      <c r="G115" s="8">
        <v>17</v>
      </c>
      <c r="H115" s="8">
        <v>18.6</v>
      </c>
      <c r="I115" s="8">
        <v>20.7</v>
      </c>
      <c r="J115" s="8">
        <v>23.3</v>
      </c>
      <c r="K115" s="8">
        <v>25.5</v>
      </c>
      <c r="L115" s="8">
        <v>28.2</v>
      </c>
      <c r="M115" s="8">
        <v>31.9</v>
      </c>
      <c r="N115" s="8">
        <v>36.5</v>
      </c>
      <c r="O115" s="8">
        <v>41.2</v>
      </c>
      <c r="P115" s="8">
        <v>45.4</v>
      </c>
      <c r="Q115" s="8">
        <v>49.3</v>
      </c>
      <c r="R115" s="8">
        <v>54.3</v>
      </c>
      <c r="S115" s="8">
        <v>61.7</v>
      </c>
      <c r="T115" s="8">
        <v>67</v>
      </c>
      <c r="U115" s="8">
        <v>72.3</v>
      </c>
      <c r="V115" s="8">
        <v>77.7</v>
      </c>
      <c r="W115" s="8">
        <v>85.7</v>
      </c>
      <c r="X115" s="8">
        <v>93</v>
      </c>
      <c r="Y115" s="8">
        <v>100.7</v>
      </c>
      <c r="Z115" s="8">
        <v>108.2</v>
      </c>
      <c r="AA115" s="8">
        <v>115.6</v>
      </c>
      <c r="AB115" s="8">
        <v>125.8</v>
      </c>
      <c r="AC115" s="8">
        <v>136.1</v>
      </c>
      <c r="AD115" s="8">
        <v>148.2</v>
      </c>
      <c r="AE115" s="8">
        <v>160.4</v>
      </c>
      <c r="AF115" s="8">
        <v>172.1</v>
      </c>
      <c r="AG115" s="8">
        <v>187</v>
      </c>
      <c r="AH115" s="8">
        <v>203.9</v>
      </c>
      <c r="AI115" s="8">
        <v>217.3</v>
      </c>
      <c r="AJ115" s="8">
        <v>231</v>
      </c>
      <c r="AK115" s="8">
        <v>241.1</v>
      </c>
      <c r="AL115" s="8">
        <v>252.2</v>
      </c>
      <c r="AM115" s="8">
        <v>267.6</v>
      </c>
      <c r="AN115" s="8">
        <v>281.4</v>
      </c>
      <c r="AO115" s="8">
        <v>296.9</v>
      </c>
      <c r="AP115" s="8">
        <v>315.1</v>
      </c>
      <c r="AQ115" s="8">
        <v>337</v>
      </c>
      <c r="AR115" s="8">
        <v>363</v>
      </c>
      <c r="AS115" s="8">
        <v>386.8</v>
      </c>
      <c r="AT115" s="8">
        <v>406.4</v>
      </c>
      <c r="AU115" s="8">
        <v>427.9</v>
      </c>
      <c r="AV115" s="8">
        <v>449.7</v>
      </c>
      <c r="AW115" s="8">
        <v>472</v>
      </c>
      <c r="AX115" s="8">
        <v>499.6</v>
      </c>
      <c r="AY115" s="8">
        <v>528.4</v>
      </c>
      <c r="AZ115" s="8">
        <v>553</v>
      </c>
      <c r="BA115" s="8">
        <v>563.1</v>
      </c>
      <c r="BB115" s="8">
        <v>569.6</v>
      </c>
      <c r="BC115" s="8">
        <v>566.2</v>
      </c>
      <c r="BD115" s="8">
        <v>567.9</v>
      </c>
      <c r="BE115" s="8">
        <v>590.7</v>
      </c>
      <c r="BF115" s="8">
        <v>606.1</v>
      </c>
      <c r="BG115" s="8">
        <v>625.3</v>
      </c>
      <c r="BH115" s="8">
        <v>640.8</v>
      </c>
      <c r="BI115" s="8">
        <v>658.1</v>
      </c>
    </row>
    <row r="116" spans="1:61" ht="14.25">
      <c r="A116" s="8" t="s">
        <v>179</v>
      </c>
      <c r="B116" s="8" t="s">
        <v>280</v>
      </c>
      <c r="C116" s="8">
        <v>1.4</v>
      </c>
      <c r="D116" s="8">
        <v>1.7</v>
      </c>
      <c r="E116" s="8">
        <v>1.8</v>
      </c>
      <c r="F116" s="8">
        <v>1.9</v>
      </c>
      <c r="G116" s="8">
        <v>2.1</v>
      </c>
      <c r="H116" s="8">
        <v>2.3</v>
      </c>
      <c r="I116" s="8">
        <v>2.5</v>
      </c>
      <c r="J116" s="8">
        <v>3</v>
      </c>
      <c r="K116" s="8">
        <v>3.7</v>
      </c>
      <c r="L116" s="8">
        <v>4.6</v>
      </c>
      <c r="M116" s="8">
        <v>5.4</v>
      </c>
      <c r="N116" s="8">
        <v>6.5</v>
      </c>
      <c r="O116" s="8">
        <v>7.7</v>
      </c>
      <c r="P116" s="8">
        <v>8.6</v>
      </c>
      <c r="Q116" s="8">
        <v>9.5</v>
      </c>
      <c r="R116" s="8">
        <v>11.2</v>
      </c>
      <c r="S116" s="8">
        <v>13.6</v>
      </c>
      <c r="T116" s="8">
        <v>14.8</v>
      </c>
      <c r="U116" s="8">
        <v>16.1</v>
      </c>
      <c r="V116" s="8">
        <v>17.2</v>
      </c>
      <c r="W116" s="8">
        <v>18.8</v>
      </c>
      <c r="X116" s="8">
        <v>20.7</v>
      </c>
      <c r="Y116" s="8">
        <v>23.4</v>
      </c>
      <c r="Z116" s="8">
        <v>25.5</v>
      </c>
      <c r="AA116" s="8">
        <v>26.4</v>
      </c>
      <c r="AB116" s="8">
        <v>27.8</v>
      </c>
      <c r="AC116" s="8">
        <v>30.5</v>
      </c>
      <c r="AD116" s="8">
        <v>32</v>
      </c>
      <c r="AE116" s="8">
        <v>33.2</v>
      </c>
      <c r="AF116" s="8">
        <v>35.7</v>
      </c>
      <c r="AG116" s="8">
        <v>39.5</v>
      </c>
      <c r="AH116" s="8">
        <v>43.1</v>
      </c>
      <c r="AI116" s="8">
        <v>44.7</v>
      </c>
      <c r="AJ116" s="8">
        <v>46.1</v>
      </c>
      <c r="AK116" s="8">
        <v>50.1</v>
      </c>
      <c r="AL116" s="8">
        <v>53.5</v>
      </c>
      <c r="AM116" s="8">
        <v>55.3</v>
      </c>
      <c r="AN116" s="8">
        <v>56.8</v>
      </c>
      <c r="AO116" s="8">
        <v>59.4</v>
      </c>
      <c r="AP116" s="8">
        <v>63.2</v>
      </c>
      <c r="AQ116" s="8">
        <v>66.6</v>
      </c>
      <c r="AR116" s="8">
        <v>72.8</v>
      </c>
      <c r="AS116" s="8">
        <v>80.6</v>
      </c>
      <c r="AT116" s="8">
        <v>76.1</v>
      </c>
      <c r="AU116" s="8">
        <v>72.5</v>
      </c>
      <c r="AV116" s="8">
        <v>77.7</v>
      </c>
      <c r="AW116" s="8">
        <v>81.5</v>
      </c>
      <c r="AX116" s="8">
        <v>87.7</v>
      </c>
      <c r="AY116" s="8">
        <v>101.5</v>
      </c>
      <c r="AZ116" s="8">
        <v>110.4</v>
      </c>
      <c r="BA116" s="8">
        <v>114.2</v>
      </c>
      <c r="BB116" s="8">
        <v>120.4</v>
      </c>
      <c r="BC116" s="8">
        <v>126</v>
      </c>
      <c r="BD116" s="8">
        <v>131.2</v>
      </c>
      <c r="BE116" s="8">
        <v>140</v>
      </c>
      <c r="BF116" s="8">
        <v>145</v>
      </c>
      <c r="BG116" s="8">
        <v>149.3</v>
      </c>
      <c r="BH116" s="8">
        <v>154.2</v>
      </c>
      <c r="BI116" s="8">
        <v>159.6</v>
      </c>
    </row>
    <row r="117" spans="1:61" ht="14.25">
      <c r="A117" s="8" t="s">
        <v>180</v>
      </c>
      <c r="B117" s="8" t="s">
        <v>281</v>
      </c>
      <c r="C117" s="8">
        <v>0.6</v>
      </c>
      <c r="D117" s="8">
        <v>0.6</v>
      </c>
      <c r="E117" s="8">
        <v>0.7</v>
      </c>
      <c r="F117" s="8">
        <v>0.7</v>
      </c>
      <c r="G117" s="8">
        <v>0.9</v>
      </c>
      <c r="H117" s="8">
        <v>1</v>
      </c>
      <c r="I117" s="8">
        <v>1.1</v>
      </c>
      <c r="J117" s="8">
        <v>1.4</v>
      </c>
      <c r="K117" s="8">
        <v>1.8</v>
      </c>
      <c r="L117" s="8">
        <v>2.1</v>
      </c>
      <c r="M117" s="8">
        <v>2.5</v>
      </c>
      <c r="N117" s="8">
        <v>2.9</v>
      </c>
      <c r="O117" s="8">
        <v>3.5</v>
      </c>
      <c r="P117" s="8">
        <v>3.9</v>
      </c>
      <c r="Q117" s="8">
        <v>4.2</v>
      </c>
      <c r="R117" s="8">
        <v>4.8</v>
      </c>
      <c r="S117" s="8">
        <v>5.5</v>
      </c>
      <c r="T117" s="8">
        <v>6</v>
      </c>
      <c r="U117" s="8">
        <v>6.4</v>
      </c>
      <c r="V117" s="8">
        <v>6.9</v>
      </c>
      <c r="W117" s="8">
        <v>7.4</v>
      </c>
      <c r="X117" s="8">
        <v>8</v>
      </c>
      <c r="Y117" s="8">
        <v>8.6</v>
      </c>
      <c r="Z117" s="8">
        <v>9.1</v>
      </c>
      <c r="AA117" s="8">
        <v>9.3</v>
      </c>
      <c r="AB117" s="8">
        <v>10</v>
      </c>
      <c r="AC117" s="8">
        <v>11.1</v>
      </c>
      <c r="AD117" s="8">
        <v>12</v>
      </c>
      <c r="AE117" s="8">
        <v>12.9</v>
      </c>
      <c r="AF117" s="8">
        <v>13.7</v>
      </c>
      <c r="AG117" s="8">
        <v>15.1</v>
      </c>
      <c r="AH117" s="8">
        <v>16.5</v>
      </c>
      <c r="AI117" s="8">
        <v>17.3</v>
      </c>
      <c r="AJ117" s="8">
        <v>18.2</v>
      </c>
      <c r="AK117" s="8">
        <v>19.4</v>
      </c>
      <c r="AL117" s="8">
        <v>21.1</v>
      </c>
      <c r="AM117" s="8">
        <v>23</v>
      </c>
      <c r="AN117" s="8">
        <v>24</v>
      </c>
      <c r="AO117" s="8">
        <v>24.7</v>
      </c>
      <c r="AP117" s="8">
        <v>26.3</v>
      </c>
      <c r="AQ117" s="8">
        <v>28.3</v>
      </c>
      <c r="AR117" s="8">
        <v>31</v>
      </c>
      <c r="AS117" s="8">
        <v>33.9</v>
      </c>
      <c r="AT117" s="8">
        <v>35.5</v>
      </c>
      <c r="AU117" s="8">
        <v>37.7</v>
      </c>
      <c r="AV117" s="8">
        <v>40.6</v>
      </c>
      <c r="AW117" s="8">
        <v>43.4</v>
      </c>
      <c r="AX117" s="8">
        <v>44.9</v>
      </c>
      <c r="AY117" s="8">
        <v>46.7</v>
      </c>
      <c r="AZ117" s="8">
        <v>49.1</v>
      </c>
      <c r="BA117" s="8">
        <v>50.9</v>
      </c>
      <c r="BB117" s="8">
        <v>52.9</v>
      </c>
      <c r="BC117" s="8">
        <v>54.2</v>
      </c>
      <c r="BD117" s="8">
        <v>55.9</v>
      </c>
      <c r="BE117" s="8">
        <v>59.2</v>
      </c>
      <c r="BF117" s="8">
        <v>62.2</v>
      </c>
      <c r="BG117" s="8">
        <v>64.4</v>
      </c>
      <c r="BH117" s="8">
        <v>66</v>
      </c>
      <c r="BI117" s="8">
        <v>68.6</v>
      </c>
    </row>
    <row r="118" spans="1:61" ht="14.25">
      <c r="A118" s="8" t="s">
        <v>181</v>
      </c>
      <c r="B118" s="8" t="s">
        <v>282</v>
      </c>
      <c r="C118" s="8">
        <v>0.3</v>
      </c>
      <c r="D118" s="8">
        <v>0.3</v>
      </c>
      <c r="E118" s="8">
        <v>0.3</v>
      </c>
      <c r="F118" s="8">
        <v>0.3</v>
      </c>
      <c r="G118" s="8">
        <v>0.4</v>
      </c>
      <c r="H118" s="8">
        <v>0.4</v>
      </c>
      <c r="I118" s="8">
        <v>0.4</v>
      </c>
      <c r="J118" s="8">
        <v>0.5</v>
      </c>
      <c r="K118" s="8">
        <v>0.5</v>
      </c>
      <c r="L118" s="8">
        <v>0.5</v>
      </c>
      <c r="M118" s="8">
        <v>0.6</v>
      </c>
      <c r="N118" s="8">
        <v>0.7</v>
      </c>
      <c r="O118" s="8">
        <v>0.7</v>
      </c>
      <c r="P118" s="8">
        <v>0.8</v>
      </c>
      <c r="Q118" s="8">
        <v>0.9</v>
      </c>
      <c r="R118" s="8">
        <v>1</v>
      </c>
      <c r="S118" s="8">
        <v>1.1</v>
      </c>
      <c r="T118" s="8">
        <v>1.2</v>
      </c>
      <c r="U118" s="8">
        <v>1.2</v>
      </c>
      <c r="V118" s="8">
        <v>1.3</v>
      </c>
      <c r="W118" s="8">
        <v>1.5</v>
      </c>
      <c r="X118" s="8">
        <v>1.6</v>
      </c>
      <c r="Y118" s="8">
        <v>1.8</v>
      </c>
      <c r="Z118" s="8">
        <v>2</v>
      </c>
      <c r="AA118" s="8">
        <v>2.1</v>
      </c>
      <c r="AB118" s="8">
        <v>2.3</v>
      </c>
      <c r="AC118" s="8">
        <v>2.6</v>
      </c>
      <c r="AD118" s="8">
        <v>2.8</v>
      </c>
      <c r="AE118" s="8">
        <v>3</v>
      </c>
      <c r="AF118" s="8">
        <v>3.3</v>
      </c>
      <c r="AG118" s="8">
        <v>3.6</v>
      </c>
      <c r="AH118" s="8">
        <v>3.9</v>
      </c>
      <c r="AI118" s="8">
        <v>4.2</v>
      </c>
      <c r="AJ118" s="8">
        <v>4.5</v>
      </c>
      <c r="AK118" s="8">
        <v>4.6</v>
      </c>
      <c r="AL118" s="8">
        <v>4.9</v>
      </c>
      <c r="AM118" s="8">
        <v>5.1</v>
      </c>
      <c r="AN118" s="8">
        <v>5.5</v>
      </c>
      <c r="AO118" s="8">
        <v>5.9</v>
      </c>
      <c r="AP118" s="8">
        <v>6.2</v>
      </c>
      <c r="AQ118" s="8">
        <v>6.6</v>
      </c>
      <c r="AR118" s="8">
        <v>7.1</v>
      </c>
      <c r="AS118" s="8">
        <v>7.6</v>
      </c>
      <c r="AT118" s="8">
        <v>8</v>
      </c>
      <c r="AU118" s="8">
        <v>8.3</v>
      </c>
      <c r="AV118" s="8">
        <v>8.9</v>
      </c>
      <c r="AW118" s="8">
        <v>9.4</v>
      </c>
      <c r="AX118" s="8">
        <v>9.8</v>
      </c>
      <c r="AY118" s="8">
        <v>10.6</v>
      </c>
      <c r="AZ118" s="8">
        <v>10.8</v>
      </c>
      <c r="BA118" s="8">
        <v>10.7</v>
      </c>
      <c r="BB118" s="8">
        <v>10.6</v>
      </c>
      <c r="BC118" s="8">
        <v>10.9</v>
      </c>
      <c r="BD118" s="8">
        <v>10.9</v>
      </c>
      <c r="BE118" s="8">
        <v>11.5</v>
      </c>
      <c r="BF118" s="8">
        <v>11.8</v>
      </c>
      <c r="BG118" s="8">
        <v>12.2</v>
      </c>
      <c r="BH118" s="8">
        <v>12.5</v>
      </c>
      <c r="BI118" s="8">
        <v>13</v>
      </c>
    </row>
    <row r="119" spans="1:61" ht="14.25">
      <c r="A119" s="8" t="s">
        <v>182</v>
      </c>
      <c r="B119" s="8" t="s">
        <v>283</v>
      </c>
      <c r="C119" s="8">
        <v>0.3</v>
      </c>
      <c r="D119" s="8">
        <v>0.3</v>
      </c>
      <c r="E119" s="8">
        <v>0.4</v>
      </c>
      <c r="F119" s="8">
        <v>0.4</v>
      </c>
      <c r="G119" s="8">
        <v>0.5</v>
      </c>
      <c r="H119" s="8">
        <v>0.6</v>
      </c>
      <c r="I119" s="8">
        <v>0.7</v>
      </c>
      <c r="J119" s="8">
        <v>1</v>
      </c>
      <c r="K119" s="8">
        <v>1.3</v>
      </c>
      <c r="L119" s="8">
        <v>1.6</v>
      </c>
      <c r="M119" s="8">
        <v>1.9</v>
      </c>
      <c r="N119" s="8">
        <v>2.3</v>
      </c>
      <c r="O119" s="8">
        <v>2.7</v>
      </c>
      <c r="P119" s="8">
        <v>3.1</v>
      </c>
      <c r="Q119" s="8">
        <v>3.3</v>
      </c>
      <c r="R119" s="8">
        <v>3.8</v>
      </c>
      <c r="S119" s="8">
        <v>4.5</v>
      </c>
      <c r="T119" s="8">
        <v>4.8</v>
      </c>
      <c r="U119" s="8">
        <v>5.2</v>
      </c>
      <c r="V119" s="8">
        <v>5.6</v>
      </c>
      <c r="W119" s="8">
        <v>6</v>
      </c>
      <c r="X119" s="8">
        <v>6.4</v>
      </c>
      <c r="Y119" s="8">
        <v>6.8</v>
      </c>
      <c r="Z119" s="8">
        <v>7.1</v>
      </c>
      <c r="AA119" s="8">
        <v>7.2</v>
      </c>
      <c r="AB119" s="8">
        <v>7.7</v>
      </c>
      <c r="AC119" s="8">
        <v>8.5</v>
      </c>
      <c r="AD119" s="8">
        <v>9.2</v>
      </c>
      <c r="AE119" s="8">
        <v>9.8</v>
      </c>
      <c r="AF119" s="8">
        <v>10.4</v>
      </c>
      <c r="AG119" s="8">
        <v>11.5</v>
      </c>
      <c r="AH119" s="8">
        <v>12.6</v>
      </c>
      <c r="AI119" s="8">
        <v>13.1</v>
      </c>
      <c r="AJ119" s="8">
        <v>13.7</v>
      </c>
      <c r="AK119" s="8">
        <v>14.8</v>
      </c>
      <c r="AL119" s="8">
        <v>16.2</v>
      </c>
      <c r="AM119" s="8">
        <v>17.9</v>
      </c>
      <c r="AN119" s="8">
        <v>18.5</v>
      </c>
      <c r="AO119" s="8">
        <v>18.8</v>
      </c>
      <c r="AP119" s="8">
        <v>20.2</v>
      </c>
      <c r="AQ119" s="8">
        <v>21.7</v>
      </c>
      <c r="AR119" s="8">
        <v>23.9</v>
      </c>
      <c r="AS119" s="8">
        <v>26.3</v>
      </c>
      <c r="AT119" s="8">
        <v>27.5</v>
      </c>
      <c r="AU119" s="8">
        <v>29.4</v>
      </c>
      <c r="AV119" s="8">
        <v>31.7</v>
      </c>
      <c r="AW119" s="8">
        <v>34</v>
      </c>
      <c r="AX119" s="8">
        <v>35</v>
      </c>
      <c r="AY119" s="8">
        <v>36.2</v>
      </c>
      <c r="AZ119" s="8">
        <v>38.3</v>
      </c>
      <c r="BA119" s="8">
        <v>40.3</v>
      </c>
      <c r="BB119" s="8">
        <v>42.2</v>
      </c>
      <c r="BC119" s="8">
        <v>43.3</v>
      </c>
      <c r="BD119" s="8">
        <v>45</v>
      </c>
      <c r="BE119" s="8">
        <v>47.7</v>
      </c>
      <c r="BF119" s="8">
        <v>50.4</v>
      </c>
      <c r="BG119" s="8">
        <v>52.2</v>
      </c>
      <c r="BH119" s="8">
        <v>53.5</v>
      </c>
      <c r="BI119" s="8">
        <v>55.6</v>
      </c>
    </row>
    <row r="120" spans="1:61" ht="14.25">
      <c r="A120" s="8" t="s">
        <v>183</v>
      </c>
      <c r="B120" s="2" t="s">
        <v>104</v>
      </c>
      <c r="C120" s="8">
        <v>4.4</v>
      </c>
      <c r="D120" s="8">
        <v>4.5</v>
      </c>
      <c r="E120" s="8">
        <v>4.8</v>
      </c>
      <c r="F120" s="8">
        <v>5</v>
      </c>
      <c r="G120" s="8">
        <v>5.3</v>
      </c>
      <c r="H120" s="8">
        <v>5.7</v>
      </c>
      <c r="I120" s="8">
        <v>6.1</v>
      </c>
      <c r="J120" s="8">
        <v>6.7</v>
      </c>
      <c r="K120" s="8">
        <v>7.7</v>
      </c>
      <c r="L120" s="8">
        <v>8.8</v>
      </c>
      <c r="M120" s="8">
        <v>10.3</v>
      </c>
      <c r="N120" s="8">
        <v>12.7</v>
      </c>
      <c r="O120" s="8">
        <v>15</v>
      </c>
      <c r="P120" s="8">
        <v>16.7</v>
      </c>
      <c r="Q120" s="8">
        <v>18</v>
      </c>
      <c r="R120" s="8">
        <v>17.8</v>
      </c>
      <c r="S120" s="8">
        <v>20.7</v>
      </c>
      <c r="T120" s="8">
        <v>22.8</v>
      </c>
      <c r="U120" s="8">
        <v>24.9</v>
      </c>
      <c r="V120" s="8">
        <v>26.3</v>
      </c>
      <c r="W120" s="8">
        <v>28.4</v>
      </c>
      <c r="X120" s="8">
        <v>32.8</v>
      </c>
      <c r="Y120" s="8">
        <v>35.7</v>
      </c>
      <c r="Z120" s="8">
        <v>37.6</v>
      </c>
      <c r="AA120" s="8">
        <v>41.3</v>
      </c>
      <c r="AB120" s="8">
        <v>44</v>
      </c>
      <c r="AC120" s="8">
        <v>47.2</v>
      </c>
      <c r="AD120" s="8">
        <v>50.6</v>
      </c>
      <c r="AE120" s="8">
        <v>53.5</v>
      </c>
      <c r="AF120" s="8">
        <v>57.3</v>
      </c>
      <c r="AG120" s="8">
        <v>61.8</v>
      </c>
      <c r="AH120" s="8">
        <v>69.1</v>
      </c>
      <c r="AI120" s="8">
        <v>76.3</v>
      </c>
      <c r="AJ120" s="8">
        <v>82.3</v>
      </c>
      <c r="AK120" s="8">
        <v>85.6</v>
      </c>
      <c r="AL120" s="8">
        <v>89.5</v>
      </c>
      <c r="AM120" s="8">
        <v>91</v>
      </c>
      <c r="AN120" s="8">
        <v>90</v>
      </c>
      <c r="AO120" s="8">
        <v>91.1</v>
      </c>
      <c r="AP120" s="8">
        <v>95</v>
      </c>
      <c r="AQ120" s="8">
        <v>100.8</v>
      </c>
      <c r="AR120" s="8">
        <v>107.3</v>
      </c>
      <c r="AS120" s="8">
        <v>115.3</v>
      </c>
      <c r="AT120" s="8">
        <v>123.5</v>
      </c>
      <c r="AU120" s="8">
        <v>128.4</v>
      </c>
      <c r="AV120" s="8">
        <v>132</v>
      </c>
      <c r="AW120" s="8">
        <v>138.1</v>
      </c>
      <c r="AX120" s="8">
        <v>138.9</v>
      </c>
      <c r="AY120" s="8">
        <v>144.4</v>
      </c>
      <c r="AZ120" s="8">
        <v>151.4</v>
      </c>
      <c r="BA120" s="8">
        <v>156.6</v>
      </c>
      <c r="BB120" s="8">
        <v>156.8</v>
      </c>
      <c r="BC120" s="8">
        <v>152.4</v>
      </c>
      <c r="BD120" s="8">
        <v>149.5</v>
      </c>
      <c r="BE120" s="8">
        <v>151.9</v>
      </c>
      <c r="BF120" s="8">
        <v>155.9</v>
      </c>
      <c r="BG120" s="8">
        <v>160.5</v>
      </c>
      <c r="BH120" s="8">
        <v>162.8</v>
      </c>
      <c r="BI120" s="8">
        <v>166</v>
      </c>
    </row>
    <row r="121" spans="1:61" ht="14.25">
      <c r="A121" s="8" t="s">
        <v>184</v>
      </c>
      <c r="B121" s="8" t="s">
        <v>284</v>
      </c>
      <c r="C121" s="8">
        <v>0.4</v>
      </c>
      <c r="D121" s="8">
        <v>0.5</v>
      </c>
      <c r="E121" s="8">
        <v>0.5</v>
      </c>
      <c r="F121" s="8">
        <v>0.6</v>
      </c>
      <c r="G121" s="8">
        <v>0.7</v>
      </c>
      <c r="H121" s="8">
        <v>0.7</v>
      </c>
      <c r="I121" s="8">
        <v>0.7</v>
      </c>
      <c r="J121" s="8">
        <v>0.8</v>
      </c>
      <c r="K121" s="8">
        <v>0.8</v>
      </c>
      <c r="L121" s="8">
        <v>0.9</v>
      </c>
      <c r="M121" s="8">
        <v>1</v>
      </c>
      <c r="N121" s="8">
        <v>1</v>
      </c>
      <c r="O121" s="8">
        <v>1.1</v>
      </c>
      <c r="P121" s="8">
        <v>1.2</v>
      </c>
      <c r="Q121" s="8">
        <v>1.4</v>
      </c>
      <c r="R121" s="8">
        <v>1.5</v>
      </c>
      <c r="S121" s="8">
        <v>1.7</v>
      </c>
      <c r="T121" s="8">
        <v>1.9</v>
      </c>
      <c r="U121" s="8">
        <v>2.2</v>
      </c>
      <c r="V121" s="8">
        <v>2.4</v>
      </c>
      <c r="W121" s="8">
        <v>2.8</v>
      </c>
      <c r="X121" s="8">
        <v>3.1</v>
      </c>
      <c r="Y121" s="8">
        <v>3.5</v>
      </c>
      <c r="Z121" s="8">
        <v>4.1</v>
      </c>
      <c r="AA121" s="8">
        <v>4.4</v>
      </c>
      <c r="AB121" s="8">
        <v>4.9</v>
      </c>
      <c r="AC121" s="8">
        <v>5.4</v>
      </c>
      <c r="AD121" s="8">
        <v>6</v>
      </c>
      <c r="AE121" s="8">
        <v>7</v>
      </c>
      <c r="AF121" s="8">
        <v>8</v>
      </c>
      <c r="AG121" s="8">
        <v>8.8</v>
      </c>
      <c r="AH121" s="8">
        <v>10.4</v>
      </c>
      <c r="AI121" s="8">
        <v>11.9</v>
      </c>
      <c r="AJ121" s="8">
        <v>13</v>
      </c>
      <c r="AK121" s="8">
        <v>13.1</v>
      </c>
      <c r="AL121" s="8">
        <v>13</v>
      </c>
      <c r="AM121" s="8">
        <v>13.1</v>
      </c>
      <c r="AN121" s="8">
        <v>13.3</v>
      </c>
      <c r="AO121" s="8">
        <v>13.4</v>
      </c>
      <c r="AP121" s="8">
        <v>13.2</v>
      </c>
      <c r="AQ121" s="8">
        <v>13.4</v>
      </c>
      <c r="AR121" s="8">
        <v>14.1</v>
      </c>
      <c r="AS121" s="8">
        <v>15.7</v>
      </c>
      <c r="AT121" s="8">
        <v>18.3</v>
      </c>
      <c r="AU121" s="8">
        <v>20.5</v>
      </c>
      <c r="AV121" s="8">
        <v>21.5</v>
      </c>
      <c r="AW121" s="8">
        <v>21.8</v>
      </c>
      <c r="AX121" s="8">
        <v>21.1</v>
      </c>
      <c r="AY121" s="8">
        <v>21</v>
      </c>
      <c r="AZ121" s="8">
        <v>21.3</v>
      </c>
      <c r="BA121" s="8">
        <v>21.5</v>
      </c>
      <c r="BB121" s="8">
        <v>21.1</v>
      </c>
      <c r="BC121" s="8">
        <v>20</v>
      </c>
      <c r="BD121" s="8">
        <v>19.7</v>
      </c>
      <c r="BE121" s="8">
        <v>19.6</v>
      </c>
      <c r="BF121" s="8">
        <v>19.8</v>
      </c>
      <c r="BG121" s="8">
        <v>19.6</v>
      </c>
      <c r="BH121" s="8">
        <v>19.7</v>
      </c>
      <c r="BI121" s="8">
        <v>19.9</v>
      </c>
    </row>
    <row r="122" spans="1:61" ht="14.25">
      <c r="A122" s="8" t="s">
        <v>185</v>
      </c>
      <c r="B122" s="8" t="s">
        <v>286</v>
      </c>
      <c r="C122" s="8">
        <v>3.9</v>
      </c>
      <c r="D122" s="8">
        <v>4</v>
      </c>
      <c r="E122" s="8">
        <v>4.2</v>
      </c>
      <c r="F122" s="8">
        <v>4.4</v>
      </c>
      <c r="G122" s="8">
        <v>4.7</v>
      </c>
      <c r="H122" s="8">
        <v>5</v>
      </c>
      <c r="I122" s="8">
        <v>5.4</v>
      </c>
      <c r="J122" s="8">
        <v>5.9</v>
      </c>
      <c r="K122" s="8">
        <v>6.8</v>
      </c>
      <c r="L122" s="8">
        <v>7.9</v>
      </c>
      <c r="M122" s="8">
        <v>9.3</v>
      </c>
      <c r="N122" s="8">
        <v>11.6</v>
      </c>
      <c r="O122" s="8">
        <v>13.9</v>
      </c>
      <c r="P122" s="8">
        <v>15.5</v>
      </c>
      <c r="Q122" s="8">
        <v>16.6</v>
      </c>
      <c r="R122" s="8">
        <v>16.2</v>
      </c>
      <c r="S122" s="8">
        <v>19</v>
      </c>
      <c r="T122" s="8">
        <v>20.9</v>
      </c>
      <c r="U122" s="8">
        <v>22.7</v>
      </c>
      <c r="V122" s="8">
        <v>23.9</v>
      </c>
      <c r="W122" s="8">
        <v>25.6</v>
      </c>
      <c r="X122" s="8">
        <v>29.7</v>
      </c>
      <c r="Y122" s="8">
        <v>32.1</v>
      </c>
      <c r="Z122" s="8">
        <v>33.5</v>
      </c>
      <c r="AA122" s="8">
        <v>36.9</v>
      </c>
      <c r="AB122" s="8">
        <v>39.1</v>
      </c>
      <c r="AC122" s="8">
        <v>41.8</v>
      </c>
      <c r="AD122" s="8">
        <v>44.5</v>
      </c>
      <c r="AE122" s="8">
        <v>46.4</v>
      </c>
      <c r="AF122" s="8">
        <v>49.3</v>
      </c>
      <c r="AG122" s="8">
        <v>52.9</v>
      </c>
      <c r="AH122" s="8">
        <v>58.7</v>
      </c>
      <c r="AI122" s="8">
        <v>64.4</v>
      </c>
      <c r="AJ122" s="8">
        <v>69.2</v>
      </c>
      <c r="AK122" s="8">
        <v>72.5</v>
      </c>
      <c r="AL122" s="8">
        <v>76.5</v>
      </c>
      <c r="AM122" s="8">
        <v>78</v>
      </c>
      <c r="AN122" s="8">
        <v>76.6</v>
      </c>
      <c r="AO122" s="8">
        <v>77.7</v>
      </c>
      <c r="AP122" s="8">
        <v>81.8</v>
      </c>
      <c r="AQ122" s="8">
        <v>87.3</v>
      </c>
      <c r="AR122" s="8">
        <v>93.2</v>
      </c>
      <c r="AS122" s="8">
        <v>99.6</v>
      </c>
      <c r="AT122" s="8">
        <v>105.2</v>
      </c>
      <c r="AU122" s="8">
        <v>107.9</v>
      </c>
      <c r="AV122" s="8">
        <v>110.4</v>
      </c>
      <c r="AW122" s="8">
        <v>116.3</v>
      </c>
      <c r="AX122" s="8">
        <v>117.7</v>
      </c>
      <c r="AY122" s="8">
        <v>123.4</v>
      </c>
      <c r="AZ122" s="8">
        <v>130.1</v>
      </c>
      <c r="BA122" s="8">
        <v>135.1</v>
      </c>
      <c r="BB122" s="8">
        <v>135.6</v>
      </c>
      <c r="BC122" s="8">
        <v>132.3</v>
      </c>
      <c r="BD122" s="8">
        <v>129.8</v>
      </c>
      <c r="BE122" s="8">
        <v>132.3</v>
      </c>
      <c r="BF122" s="8">
        <v>136.1</v>
      </c>
      <c r="BG122" s="8">
        <v>140.9</v>
      </c>
      <c r="BH122" s="8">
        <v>143</v>
      </c>
      <c r="BI122" s="8">
        <v>146.1</v>
      </c>
    </row>
    <row r="123" spans="1:60" ht="14.25">
      <c r="A123" s="65" t="s">
        <v>186</v>
      </c>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row>
    <row r="124" spans="1:60" ht="14.25">
      <c r="A124" s="61" t="s">
        <v>187</v>
      </c>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row>
    <row r="125" spans="1:60" ht="14.25">
      <c r="A125" s="61" t="s">
        <v>295</v>
      </c>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row>
    <row r="126" spans="1:60" ht="14.25">
      <c r="A126" s="61" t="s">
        <v>188</v>
      </c>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row>
    <row r="127" spans="1:60" ht="14.25">
      <c r="A127" s="61" t="s">
        <v>189</v>
      </c>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row>
    <row r="128" spans="1:60" ht="14.25">
      <c r="A128" s="61" t="s">
        <v>296</v>
      </c>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row>
    <row r="129" spans="1:60" ht="14.25">
      <c r="A129" s="61" t="s">
        <v>190</v>
      </c>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row>
    <row r="130" spans="1:60" ht="14.25">
      <c r="A130" s="61" t="s">
        <v>191</v>
      </c>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row>
    <row r="131" spans="1:60" ht="14.25">
      <c r="A131" s="61" t="s">
        <v>297</v>
      </c>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row>
  </sheetData>
  <sheetProtection/>
  <mergeCells count="14">
    <mergeCell ref="A1:L1"/>
    <mergeCell ref="A4:BH4"/>
    <mergeCell ref="A5:BH5"/>
    <mergeCell ref="A6:BH6"/>
    <mergeCell ref="A123:BH123"/>
    <mergeCell ref="A124:BH124"/>
    <mergeCell ref="A131:BH131"/>
    <mergeCell ref="A3:D3"/>
    <mergeCell ref="A125:BH125"/>
    <mergeCell ref="A126:BH126"/>
    <mergeCell ref="A127:BH127"/>
    <mergeCell ref="A128:BH128"/>
    <mergeCell ref="A129:BH129"/>
    <mergeCell ref="A130:BH130"/>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CG61"/>
  <sheetViews>
    <sheetView defaultGridColor="0" zoomScalePageLayoutView="0" colorId="22" workbookViewId="0" topLeftCell="A1">
      <pane xSplit="1" ySplit="5" topLeftCell="B6" activePane="bottomRight" state="frozen"/>
      <selection pane="topLeft" activeCell="A1" sqref="A1:H1"/>
      <selection pane="topRight" activeCell="B1" sqref="B1"/>
      <selection pane="bottomLeft" activeCell="A8" sqref="A8"/>
      <selection pane="bottomRight" activeCell="A3" sqref="A3"/>
    </sheetView>
  </sheetViews>
  <sheetFormatPr defaultColWidth="9.140625" defaultRowHeight="12.75"/>
  <cols>
    <col min="1" max="1" width="47.7109375" style="5" customWidth="1"/>
    <col min="2" max="85" width="10.7109375" style="6" customWidth="1"/>
    <col min="86" max="16384" width="8.8515625" style="6" customWidth="1"/>
  </cols>
  <sheetData>
    <row r="1" spans="1:10" s="8" customFormat="1" ht="29.25" customHeight="1">
      <c r="A1" s="64" t="s">
        <v>318</v>
      </c>
      <c r="B1" s="64"/>
      <c r="C1" s="64"/>
      <c r="D1" s="64"/>
      <c r="E1" s="64"/>
      <c r="F1" s="64"/>
      <c r="G1" s="64"/>
      <c r="H1" s="64"/>
      <c r="I1" s="18"/>
      <c r="J1" s="18"/>
    </row>
    <row r="2" spans="1:10" s="8" customFormat="1" ht="14.25">
      <c r="A2" s="64" t="s">
        <v>319</v>
      </c>
      <c r="B2" s="64"/>
      <c r="C2" s="64"/>
      <c r="D2" s="64"/>
      <c r="E2" s="64"/>
      <c r="F2" s="64"/>
      <c r="G2" s="64"/>
      <c r="H2" s="64"/>
      <c r="I2" s="18"/>
      <c r="J2" s="18"/>
    </row>
    <row r="3" spans="1:9" s="17" customFormat="1" ht="14.25">
      <c r="A3" s="19"/>
      <c r="B3" s="19"/>
      <c r="C3" s="19"/>
      <c r="D3" s="19"/>
      <c r="E3" s="19"/>
      <c r="F3" s="19"/>
      <c r="G3" s="19"/>
      <c r="H3" s="19"/>
      <c r="I3" s="19"/>
    </row>
    <row r="4" spans="1:85" s="5" customFormat="1" ht="15" customHeight="1">
      <c r="A4" s="66" t="s">
        <v>320</v>
      </c>
      <c r="B4" s="67"/>
      <c r="C4" s="67"/>
      <c r="D4" s="67"/>
      <c r="E4" s="67"/>
      <c r="F4" s="67"/>
      <c r="G4" s="67"/>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row>
    <row r="5" spans="1:85" s="5" customFormat="1" ht="28.5">
      <c r="A5" s="10" t="s">
        <v>192</v>
      </c>
      <c r="B5" s="11" t="s">
        <v>193</v>
      </c>
      <c r="C5" s="11" t="s">
        <v>194</v>
      </c>
      <c r="D5" s="11" t="s">
        <v>195</v>
      </c>
      <c r="E5" s="11" t="s">
        <v>196</v>
      </c>
      <c r="F5" s="11" t="s">
        <v>197</v>
      </c>
      <c r="G5" s="11" t="s">
        <v>198</v>
      </c>
      <c r="H5" s="11" t="s">
        <v>199</v>
      </c>
      <c r="I5" s="11" t="s">
        <v>200</v>
      </c>
      <c r="J5" s="11" t="s">
        <v>201</v>
      </c>
      <c r="K5" s="11" t="s">
        <v>202</v>
      </c>
      <c r="L5" s="11" t="s">
        <v>203</v>
      </c>
      <c r="M5" s="11" t="s">
        <v>204</v>
      </c>
      <c r="N5" s="11" t="s">
        <v>205</v>
      </c>
      <c r="O5" s="11" t="s">
        <v>206</v>
      </c>
      <c r="P5" s="11" t="s">
        <v>207</v>
      </c>
      <c r="Q5" s="11" t="s">
        <v>208</v>
      </c>
      <c r="R5" s="11" t="s">
        <v>209</v>
      </c>
      <c r="S5" s="11" t="s">
        <v>210</v>
      </c>
      <c r="T5" s="11" t="s">
        <v>211</v>
      </c>
      <c r="U5" s="11" t="s">
        <v>5</v>
      </c>
      <c r="V5" s="11" t="s">
        <v>6</v>
      </c>
      <c r="W5" s="11" t="s">
        <v>7</v>
      </c>
      <c r="X5" s="11" t="s">
        <v>8</v>
      </c>
      <c r="Y5" s="11" t="s">
        <v>9</v>
      </c>
      <c r="Z5" s="11" t="s">
        <v>10</v>
      </c>
      <c r="AA5" s="11" t="s">
        <v>11</v>
      </c>
      <c r="AB5" s="11" t="s">
        <v>12</v>
      </c>
      <c r="AC5" s="11" t="s">
        <v>13</v>
      </c>
      <c r="AD5" s="11" t="s">
        <v>14</v>
      </c>
      <c r="AE5" s="11" t="s">
        <v>15</v>
      </c>
      <c r="AF5" s="11" t="s">
        <v>16</v>
      </c>
      <c r="AG5" s="11" t="s">
        <v>17</v>
      </c>
      <c r="AH5" s="11" t="s">
        <v>18</v>
      </c>
      <c r="AI5" s="11" t="s">
        <v>19</v>
      </c>
      <c r="AJ5" s="11" t="s">
        <v>20</v>
      </c>
      <c r="AK5" s="11" t="s">
        <v>21</v>
      </c>
      <c r="AL5" s="11" t="s">
        <v>22</v>
      </c>
      <c r="AM5" s="11" t="s">
        <v>23</v>
      </c>
      <c r="AN5" s="11" t="s">
        <v>24</v>
      </c>
      <c r="AO5" s="11" t="s">
        <v>25</v>
      </c>
      <c r="AP5" s="11" t="s">
        <v>26</v>
      </c>
      <c r="AQ5" s="11" t="s">
        <v>27</v>
      </c>
      <c r="AR5" s="11" t="s">
        <v>28</v>
      </c>
      <c r="AS5" s="11" t="s">
        <v>29</v>
      </c>
      <c r="AT5" s="11" t="s">
        <v>30</v>
      </c>
      <c r="AU5" s="11" t="s">
        <v>31</v>
      </c>
      <c r="AV5" s="11" t="s">
        <v>32</v>
      </c>
      <c r="AW5" s="11" t="s">
        <v>33</v>
      </c>
      <c r="AX5" s="11" t="s">
        <v>34</v>
      </c>
      <c r="AY5" s="11" t="s">
        <v>35</v>
      </c>
      <c r="AZ5" s="11" t="s">
        <v>36</v>
      </c>
      <c r="BA5" s="11" t="s">
        <v>37</v>
      </c>
      <c r="BB5" s="11" t="s">
        <v>38</v>
      </c>
      <c r="BC5" s="11" t="s">
        <v>39</v>
      </c>
      <c r="BD5" s="11" t="s">
        <v>40</v>
      </c>
      <c r="BE5" s="11" t="s">
        <v>41</v>
      </c>
      <c r="BF5" s="11" t="s">
        <v>42</v>
      </c>
      <c r="BG5" s="11" t="s">
        <v>43</v>
      </c>
      <c r="BH5" s="11" t="s">
        <v>44</v>
      </c>
      <c r="BI5" s="11" t="s">
        <v>45</v>
      </c>
      <c r="BJ5" s="11" t="s">
        <v>46</v>
      </c>
      <c r="BK5" s="11" t="s">
        <v>47</v>
      </c>
      <c r="BL5" s="11" t="s">
        <v>48</v>
      </c>
      <c r="BM5" s="11" t="s">
        <v>49</v>
      </c>
      <c r="BN5" s="11" t="s">
        <v>50</v>
      </c>
      <c r="BO5" s="11" t="s">
        <v>51</v>
      </c>
      <c r="BP5" s="11" t="s">
        <v>52</v>
      </c>
      <c r="BQ5" s="11" t="s">
        <v>53</v>
      </c>
      <c r="BR5" s="11" t="s">
        <v>54</v>
      </c>
      <c r="BS5" s="11" t="s">
        <v>55</v>
      </c>
      <c r="BT5" s="11" t="s">
        <v>56</v>
      </c>
      <c r="BU5" s="11" t="s">
        <v>57</v>
      </c>
      <c r="BV5" s="11" t="s">
        <v>58</v>
      </c>
      <c r="BW5" s="11" t="s">
        <v>244</v>
      </c>
      <c r="BX5" s="11" t="s">
        <v>258</v>
      </c>
      <c r="BY5" s="11" t="s">
        <v>298</v>
      </c>
      <c r="BZ5" s="11" t="s">
        <v>301</v>
      </c>
      <c r="CA5" s="11" t="s">
        <v>307</v>
      </c>
      <c r="CB5" s="11" t="s">
        <v>212</v>
      </c>
      <c r="CC5" s="11" t="s">
        <v>245</v>
      </c>
      <c r="CD5" s="11" t="s">
        <v>299</v>
      </c>
      <c r="CE5" s="11" t="s">
        <v>300</v>
      </c>
      <c r="CF5" s="11" t="s">
        <v>302</v>
      </c>
      <c r="CG5" s="11" t="s">
        <v>321</v>
      </c>
    </row>
    <row r="6" spans="1:85" s="5" customFormat="1" ht="14.25">
      <c r="A6" s="12" t="s">
        <v>322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row>
    <row r="7" spans="1:85" s="5" customFormat="1" ht="14.25">
      <c r="A7" s="13" t="s">
        <v>213</v>
      </c>
      <c r="B7" s="14">
        <v>1660</v>
      </c>
      <c r="C7" s="14">
        <v>6435</v>
      </c>
      <c r="D7" s="14">
        <v>25658</v>
      </c>
      <c r="E7" s="14">
        <v>66699</v>
      </c>
      <c r="F7" s="14">
        <v>79143</v>
      </c>
      <c r="G7" s="14">
        <v>82965</v>
      </c>
      <c r="H7" s="14">
        <v>42681</v>
      </c>
      <c r="I7" s="14">
        <v>12808</v>
      </c>
      <c r="J7" s="14">
        <v>9105</v>
      </c>
      <c r="K7" s="14">
        <v>13150</v>
      </c>
      <c r="L7" s="14">
        <v>13724</v>
      </c>
      <c r="M7" s="14">
        <v>23566</v>
      </c>
      <c r="N7" s="14">
        <v>46089</v>
      </c>
      <c r="O7" s="14">
        <v>52802</v>
      </c>
      <c r="P7" s="14">
        <v>49266</v>
      </c>
      <c r="Q7" s="14">
        <v>42729</v>
      </c>
      <c r="R7" s="14">
        <v>42523</v>
      </c>
      <c r="S7" s="14">
        <v>45430</v>
      </c>
      <c r="T7" s="14">
        <v>46815</v>
      </c>
      <c r="U7" s="14">
        <v>49015</v>
      </c>
      <c r="V7" s="14">
        <v>48130</v>
      </c>
      <c r="W7" s="14">
        <v>49601</v>
      </c>
      <c r="X7" s="14">
        <v>52345</v>
      </c>
      <c r="Y7" s="14">
        <v>53400</v>
      </c>
      <c r="Z7" s="14">
        <v>54757</v>
      </c>
      <c r="AA7" s="14">
        <v>50620</v>
      </c>
      <c r="AB7" s="14">
        <v>58111</v>
      </c>
      <c r="AC7" s="14">
        <v>71417</v>
      </c>
      <c r="AD7" s="14">
        <v>81926</v>
      </c>
      <c r="AE7" s="14">
        <v>82497</v>
      </c>
      <c r="AF7" s="14">
        <v>81692</v>
      </c>
      <c r="AG7" s="14">
        <v>78872</v>
      </c>
      <c r="AH7" s="14">
        <v>79174</v>
      </c>
      <c r="AI7" s="14">
        <v>76681</v>
      </c>
      <c r="AJ7" s="14">
        <v>79347</v>
      </c>
      <c r="AK7" s="14">
        <v>86509</v>
      </c>
      <c r="AL7" s="14">
        <v>89619</v>
      </c>
      <c r="AM7" s="14">
        <v>97241</v>
      </c>
      <c r="AN7" s="14">
        <v>104495</v>
      </c>
      <c r="AO7" s="14">
        <v>116342</v>
      </c>
      <c r="AP7" s="14">
        <v>133995</v>
      </c>
      <c r="AQ7" s="14">
        <v>157513</v>
      </c>
      <c r="AR7" s="14">
        <v>185309</v>
      </c>
      <c r="AS7" s="14">
        <v>209903</v>
      </c>
      <c r="AT7" s="14">
        <v>227411</v>
      </c>
      <c r="AU7" s="14">
        <v>252743</v>
      </c>
      <c r="AV7" s="14">
        <v>273373</v>
      </c>
      <c r="AW7" s="14">
        <v>281996</v>
      </c>
      <c r="AX7" s="14">
        <v>290360</v>
      </c>
      <c r="AY7" s="14">
        <v>303555</v>
      </c>
      <c r="AZ7" s="14">
        <v>299321</v>
      </c>
      <c r="BA7" s="14">
        <v>273285</v>
      </c>
      <c r="BB7" s="14">
        <v>298346</v>
      </c>
      <c r="BC7" s="14">
        <v>291084</v>
      </c>
      <c r="BD7" s="14">
        <v>281640</v>
      </c>
      <c r="BE7" s="14">
        <v>272063</v>
      </c>
      <c r="BF7" s="14">
        <v>265748</v>
      </c>
      <c r="BG7" s="14">
        <v>270502</v>
      </c>
      <c r="BH7" s="14">
        <v>268194</v>
      </c>
      <c r="BI7" s="14">
        <v>274769</v>
      </c>
      <c r="BJ7" s="14">
        <v>294363</v>
      </c>
      <c r="BK7" s="14">
        <v>304732</v>
      </c>
      <c r="BL7" s="14">
        <v>348456</v>
      </c>
      <c r="BM7" s="14">
        <v>404733</v>
      </c>
      <c r="BN7" s="14">
        <v>455813</v>
      </c>
      <c r="BO7" s="14">
        <v>495294</v>
      </c>
      <c r="BP7" s="14">
        <v>521820</v>
      </c>
      <c r="BQ7" s="14">
        <v>551258</v>
      </c>
      <c r="BR7" s="14">
        <v>616066</v>
      </c>
      <c r="BS7" s="14">
        <v>661012</v>
      </c>
      <c r="BT7" s="14">
        <v>693485</v>
      </c>
      <c r="BU7" s="14">
        <v>705554</v>
      </c>
      <c r="BV7" s="14">
        <v>677852</v>
      </c>
      <c r="BW7" s="14">
        <v>633446</v>
      </c>
      <c r="BX7" s="14">
        <v>603457</v>
      </c>
      <c r="BY7" s="14">
        <v>589659</v>
      </c>
      <c r="BZ7" s="14">
        <v>593372</v>
      </c>
      <c r="CA7" s="14">
        <v>598722</v>
      </c>
      <c r="CB7" s="14">
        <v>643266</v>
      </c>
      <c r="CC7" s="14">
        <v>688636</v>
      </c>
      <c r="CD7" s="14">
        <v>732428</v>
      </c>
      <c r="CE7" s="14">
        <v>741995</v>
      </c>
      <c r="CF7" s="15">
        <v>755466</v>
      </c>
      <c r="CG7" s="15">
        <v>770909</v>
      </c>
    </row>
    <row r="8" spans="1:85" s="5" customFormat="1" ht="14.25">
      <c r="A8" s="13" t="s">
        <v>214</v>
      </c>
      <c r="B8" s="14">
        <v>4139</v>
      </c>
      <c r="C8" s="14">
        <v>4158</v>
      </c>
      <c r="D8" s="14">
        <v>3599</v>
      </c>
      <c r="E8" s="14">
        <v>2659</v>
      </c>
      <c r="F8" s="14">
        <v>1928</v>
      </c>
      <c r="G8" s="14">
        <v>1859</v>
      </c>
      <c r="H8" s="14">
        <v>5493</v>
      </c>
      <c r="I8" s="14">
        <v>9909</v>
      </c>
      <c r="J8" s="14">
        <v>9868</v>
      </c>
      <c r="K8" s="14">
        <v>10805</v>
      </c>
      <c r="L8" s="14">
        <v>14221</v>
      </c>
      <c r="M8" s="14">
        <v>11001</v>
      </c>
      <c r="N8" s="14">
        <v>11745</v>
      </c>
      <c r="O8" s="14">
        <v>11836</v>
      </c>
      <c r="P8" s="14">
        <v>13076</v>
      </c>
      <c r="Q8" s="14">
        <v>14908</v>
      </c>
      <c r="R8" s="14">
        <v>16052</v>
      </c>
      <c r="S8" s="14">
        <v>18161</v>
      </c>
      <c r="T8" s="14">
        <v>22288</v>
      </c>
      <c r="U8" s="14">
        <v>24892</v>
      </c>
      <c r="V8" s="14">
        <v>26184</v>
      </c>
      <c r="W8" s="14">
        <v>29838</v>
      </c>
      <c r="X8" s="14">
        <v>31630</v>
      </c>
      <c r="Y8" s="14">
        <v>33522</v>
      </c>
      <c r="Z8" s="14">
        <v>35294</v>
      </c>
      <c r="AA8" s="14">
        <v>36576</v>
      </c>
      <c r="AB8" s="14">
        <v>43257</v>
      </c>
      <c r="AC8" s="14">
        <v>51272</v>
      </c>
      <c r="AD8" s="14">
        <v>59375</v>
      </c>
      <c r="AE8" s="14">
        <v>66410</v>
      </c>
      <c r="AF8" s="14">
        <v>75349</v>
      </c>
      <c r="AG8" s="14">
        <v>91901</v>
      </c>
      <c r="AH8" s="14">
        <v>107211</v>
      </c>
      <c r="AI8" s="14">
        <v>119522</v>
      </c>
      <c r="AJ8" s="14">
        <v>135783</v>
      </c>
      <c r="AK8" s="14">
        <v>173245</v>
      </c>
      <c r="AL8" s="14">
        <v>203594</v>
      </c>
      <c r="AM8" s="14">
        <v>221895</v>
      </c>
      <c r="AN8" s="14">
        <v>242329</v>
      </c>
      <c r="AO8" s="14">
        <v>267574</v>
      </c>
      <c r="AP8" s="14">
        <v>313374</v>
      </c>
      <c r="AQ8" s="14">
        <v>362022</v>
      </c>
      <c r="AR8" s="14">
        <v>388681</v>
      </c>
      <c r="AS8" s="14">
        <v>426011</v>
      </c>
      <c r="AT8" s="14">
        <v>432076</v>
      </c>
      <c r="AU8" s="14">
        <v>471859</v>
      </c>
      <c r="AV8" s="14">
        <v>481625</v>
      </c>
      <c r="AW8" s="14">
        <v>502220</v>
      </c>
      <c r="AX8" s="14">
        <v>533426</v>
      </c>
      <c r="AY8" s="14">
        <v>568803</v>
      </c>
      <c r="AZ8" s="14">
        <v>619463</v>
      </c>
      <c r="BA8" s="14">
        <v>689810</v>
      </c>
      <c r="BB8" s="14">
        <v>772599</v>
      </c>
      <c r="BC8" s="14">
        <v>827691</v>
      </c>
      <c r="BD8" s="14">
        <v>869550</v>
      </c>
      <c r="BE8" s="14">
        <v>923788</v>
      </c>
      <c r="BF8" s="14">
        <v>958274</v>
      </c>
      <c r="BG8" s="14">
        <v>1002389</v>
      </c>
      <c r="BH8" s="14">
        <v>1033465</v>
      </c>
      <c r="BI8" s="14">
        <v>1057770</v>
      </c>
      <c r="BJ8" s="14">
        <v>1115517</v>
      </c>
      <c r="BK8" s="14">
        <v>1194417</v>
      </c>
      <c r="BL8" s="14">
        <v>1317547</v>
      </c>
      <c r="BM8" s="14">
        <v>1417857</v>
      </c>
      <c r="BN8" s="14">
        <v>1485809</v>
      </c>
      <c r="BO8" s="14">
        <v>1586013</v>
      </c>
      <c r="BP8" s="14">
        <v>1671926</v>
      </c>
      <c r="BQ8" s="14">
        <v>1758391</v>
      </c>
      <c r="BR8" s="14">
        <v>1895637</v>
      </c>
      <c r="BS8" s="14">
        <v>2155793</v>
      </c>
      <c r="BT8" s="14">
        <v>2386633</v>
      </c>
      <c r="BU8" s="14">
        <v>2414739</v>
      </c>
      <c r="BV8" s="14">
        <v>2348587</v>
      </c>
      <c r="BW8" s="14">
        <v>2417949</v>
      </c>
      <c r="BX8" s="14">
        <v>2525545</v>
      </c>
      <c r="BY8" s="14">
        <v>2706827</v>
      </c>
      <c r="BZ8" s="14">
        <v>2820292</v>
      </c>
      <c r="CA8" s="14">
        <v>2899317</v>
      </c>
      <c r="CB8" s="14">
        <v>2949601</v>
      </c>
      <c r="CC8" s="14">
        <v>3075509</v>
      </c>
      <c r="CD8" s="14">
        <v>3209679</v>
      </c>
      <c r="CE8" s="14">
        <v>3308051</v>
      </c>
      <c r="CF8" s="15">
        <v>3524867</v>
      </c>
      <c r="CG8" s="15">
        <v>3640715</v>
      </c>
    </row>
    <row r="9" spans="1:85" s="5" customFormat="1" ht="14.25">
      <c r="A9" s="21" t="s">
        <v>215</v>
      </c>
      <c r="B9" s="22">
        <v>1972</v>
      </c>
      <c r="C9" s="22">
        <v>1592</v>
      </c>
      <c r="D9" s="22">
        <v>1062</v>
      </c>
      <c r="E9" s="22">
        <v>375</v>
      </c>
      <c r="F9" s="22">
        <v>160</v>
      </c>
      <c r="G9" s="22">
        <v>134</v>
      </c>
      <c r="H9" s="22">
        <v>85</v>
      </c>
      <c r="I9" s="22">
        <v>102</v>
      </c>
      <c r="J9" s="22">
        <v>191</v>
      </c>
      <c r="K9" s="22">
        <v>178</v>
      </c>
      <c r="L9" s="22">
        <v>241</v>
      </c>
      <c r="M9" s="22">
        <v>235</v>
      </c>
      <c r="N9" s="22">
        <v>339</v>
      </c>
      <c r="O9" s="22">
        <v>441</v>
      </c>
      <c r="P9" s="22">
        <v>370</v>
      </c>
      <c r="Q9" s="22">
        <v>445</v>
      </c>
      <c r="R9" s="22">
        <v>591</v>
      </c>
      <c r="S9" s="22">
        <v>590</v>
      </c>
      <c r="T9" s="22">
        <v>643</v>
      </c>
      <c r="U9" s="22">
        <v>789</v>
      </c>
      <c r="V9" s="22">
        <v>968</v>
      </c>
      <c r="W9" s="22">
        <v>1063</v>
      </c>
      <c r="X9" s="22">
        <v>1241</v>
      </c>
      <c r="Y9" s="22">
        <v>1458</v>
      </c>
      <c r="Z9" s="22">
        <v>1555</v>
      </c>
      <c r="AA9" s="22">
        <v>2140</v>
      </c>
      <c r="AB9" s="22">
        <v>4363</v>
      </c>
      <c r="AC9" s="22">
        <v>6453</v>
      </c>
      <c r="AD9" s="22">
        <v>7634</v>
      </c>
      <c r="AE9" s="22">
        <v>7548</v>
      </c>
      <c r="AF9" s="22">
        <v>8634</v>
      </c>
      <c r="AG9" s="22">
        <v>9849</v>
      </c>
      <c r="AH9" s="22">
        <v>12529</v>
      </c>
      <c r="AI9" s="22">
        <v>12744</v>
      </c>
      <c r="AJ9" s="22">
        <v>12455</v>
      </c>
      <c r="AK9" s="22">
        <v>16022</v>
      </c>
      <c r="AL9" s="22">
        <v>18910</v>
      </c>
      <c r="AM9" s="22">
        <v>21104</v>
      </c>
      <c r="AN9" s="22">
        <v>26706</v>
      </c>
      <c r="AO9" s="22">
        <v>30218</v>
      </c>
      <c r="AP9" s="22">
        <v>31835</v>
      </c>
      <c r="AQ9" s="22">
        <v>33146</v>
      </c>
      <c r="AR9" s="22">
        <v>26609</v>
      </c>
      <c r="AS9" s="22">
        <v>26194</v>
      </c>
      <c r="AT9" s="22">
        <v>26916</v>
      </c>
      <c r="AU9" s="22">
        <v>28589</v>
      </c>
      <c r="AV9" s="22">
        <v>29773</v>
      </c>
      <c r="AW9" s="22">
        <v>28918</v>
      </c>
      <c r="AX9" s="22">
        <v>30928</v>
      </c>
      <c r="AY9" s="22">
        <v>35325</v>
      </c>
      <c r="AZ9" s="22">
        <v>37167</v>
      </c>
      <c r="BA9" s="22">
        <v>41231</v>
      </c>
      <c r="BB9" s="22">
        <v>42735</v>
      </c>
      <c r="BC9" s="22">
        <v>47374</v>
      </c>
      <c r="BD9" s="22">
        <v>43281</v>
      </c>
      <c r="BE9" s="22">
        <v>51020</v>
      </c>
      <c r="BF9" s="22">
        <v>48311</v>
      </c>
      <c r="BG9" s="22">
        <v>48972</v>
      </c>
      <c r="BH9" s="22">
        <v>50512</v>
      </c>
      <c r="BI9" s="22">
        <v>50605</v>
      </c>
      <c r="BJ9" s="22">
        <v>53764</v>
      </c>
      <c r="BK9" s="22">
        <v>57094</v>
      </c>
      <c r="BL9" s="22">
        <v>70566</v>
      </c>
      <c r="BM9" s="22">
        <v>82587</v>
      </c>
      <c r="BN9" s="22">
        <v>87974</v>
      </c>
      <c r="BO9" s="22">
        <v>97555</v>
      </c>
      <c r="BP9" s="22">
        <v>118482</v>
      </c>
      <c r="BQ9" s="22">
        <v>91656</v>
      </c>
      <c r="BR9" s="22">
        <v>91287</v>
      </c>
      <c r="BS9" s="22">
        <v>79749</v>
      </c>
      <c r="BT9" s="22">
        <v>128598</v>
      </c>
      <c r="BU9" s="22">
        <v>101233</v>
      </c>
      <c r="BV9" s="22">
        <v>90823</v>
      </c>
      <c r="BW9" s="22">
        <v>72808</v>
      </c>
      <c r="BX9" s="22">
        <v>90615</v>
      </c>
      <c r="BY9" s="22">
        <v>122061</v>
      </c>
      <c r="BZ9" s="22">
        <v>109737</v>
      </c>
      <c r="CA9" s="22">
        <v>143976</v>
      </c>
      <c r="CB9" s="22">
        <v>98599</v>
      </c>
      <c r="CC9" s="22">
        <v>100613</v>
      </c>
      <c r="CD9" s="22">
        <v>93723</v>
      </c>
      <c r="CE9" s="22">
        <v>86249</v>
      </c>
      <c r="CF9" s="22">
        <v>87920</v>
      </c>
      <c r="CG9" s="22">
        <v>85643</v>
      </c>
    </row>
    <row r="10" spans="1:85" s="5" customFormat="1" ht="14.25">
      <c r="A10" s="21" t="s">
        <v>92</v>
      </c>
      <c r="B10" s="22">
        <v>55</v>
      </c>
      <c r="C10" s="22">
        <v>60</v>
      </c>
      <c r="D10" s="22">
        <v>71</v>
      </c>
      <c r="E10" s="22">
        <v>92</v>
      </c>
      <c r="F10" s="22">
        <v>174</v>
      </c>
      <c r="G10" s="22">
        <v>211</v>
      </c>
      <c r="H10" s="22">
        <v>201</v>
      </c>
      <c r="I10" s="22">
        <v>177</v>
      </c>
      <c r="J10" s="22">
        <v>162</v>
      </c>
      <c r="K10" s="22">
        <v>197</v>
      </c>
      <c r="L10" s="22">
        <v>268</v>
      </c>
      <c r="M10" s="22">
        <v>323</v>
      </c>
      <c r="N10" s="22">
        <v>347</v>
      </c>
      <c r="O10" s="22">
        <v>336</v>
      </c>
      <c r="P10" s="22">
        <v>307</v>
      </c>
      <c r="Q10" s="22">
        <v>291</v>
      </c>
      <c r="R10" s="22">
        <v>359</v>
      </c>
      <c r="S10" s="22">
        <v>479</v>
      </c>
      <c r="T10" s="22">
        <v>541</v>
      </c>
      <c r="U10" s="22">
        <v>685</v>
      </c>
      <c r="V10" s="22">
        <v>795</v>
      </c>
      <c r="W10" s="22">
        <v>913</v>
      </c>
      <c r="X10" s="22">
        <v>1198</v>
      </c>
      <c r="Y10" s="22">
        <v>1451</v>
      </c>
      <c r="Z10" s="22">
        <v>1788</v>
      </c>
      <c r="AA10" s="22">
        <v>1791</v>
      </c>
      <c r="AB10" s="22">
        <v>2543</v>
      </c>
      <c r="AC10" s="22">
        <v>3351</v>
      </c>
      <c r="AD10" s="22">
        <v>4390</v>
      </c>
      <c r="AE10" s="22">
        <v>5162</v>
      </c>
      <c r="AF10" s="22">
        <v>5907</v>
      </c>
      <c r="AG10" s="22">
        <v>6843</v>
      </c>
      <c r="AH10" s="22">
        <v>8674</v>
      </c>
      <c r="AI10" s="22">
        <v>9356</v>
      </c>
      <c r="AJ10" s="22">
        <v>10733</v>
      </c>
      <c r="AK10" s="22">
        <v>12930</v>
      </c>
      <c r="AL10" s="22">
        <v>15734</v>
      </c>
      <c r="AM10" s="22">
        <v>17302</v>
      </c>
      <c r="AN10" s="22">
        <v>18524</v>
      </c>
      <c r="AO10" s="22">
        <v>20494</v>
      </c>
      <c r="AP10" s="22">
        <v>23169</v>
      </c>
      <c r="AQ10" s="22">
        <v>26866</v>
      </c>
      <c r="AR10" s="22">
        <v>27445</v>
      </c>
      <c r="AS10" s="22">
        <v>28641</v>
      </c>
      <c r="AT10" s="22">
        <v>30417</v>
      </c>
      <c r="AU10" s="22">
        <v>33541</v>
      </c>
      <c r="AV10" s="22">
        <v>35933</v>
      </c>
      <c r="AW10" s="22">
        <v>39964</v>
      </c>
      <c r="AX10" s="22">
        <v>44483</v>
      </c>
      <c r="AY10" s="22">
        <v>48380</v>
      </c>
      <c r="AZ10" s="22">
        <v>57699</v>
      </c>
      <c r="BA10" s="22">
        <v>71168</v>
      </c>
      <c r="BB10" s="22">
        <v>89486</v>
      </c>
      <c r="BC10" s="22">
        <v>99401</v>
      </c>
      <c r="BD10" s="22">
        <v>107107</v>
      </c>
      <c r="BE10" s="22">
        <v>115399</v>
      </c>
      <c r="BF10" s="22">
        <v>119365</v>
      </c>
      <c r="BG10" s="22">
        <v>123832</v>
      </c>
      <c r="BH10" s="22">
        <v>131425</v>
      </c>
      <c r="BI10" s="22">
        <v>141048</v>
      </c>
      <c r="BJ10" s="22">
        <v>154504</v>
      </c>
      <c r="BK10" s="22">
        <v>172233</v>
      </c>
      <c r="BL10" s="22">
        <v>196497</v>
      </c>
      <c r="BM10" s="22">
        <v>219541</v>
      </c>
      <c r="BN10" s="22">
        <v>240122</v>
      </c>
      <c r="BO10" s="22">
        <v>250548</v>
      </c>
      <c r="BP10" s="22">
        <v>252739</v>
      </c>
      <c r="BQ10" s="22">
        <v>266382</v>
      </c>
      <c r="BR10" s="22">
        <v>280599</v>
      </c>
      <c r="BS10" s="22">
        <v>334335</v>
      </c>
      <c r="BT10" s="22">
        <v>369068</v>
      </c>
      <c r="BU10" s="22">
        <v>372504</v>
      </c>
      <c r="BV10" s="22">
        <v>346742</v>
      </c>
      <c r="BW10" s="22">
        <v>358315</v>
      </c>
      <c r="BX10" s="22">
        <v>409449</v>
      </c>
      <c r="BY10" s="22">
        <v>482230</v>
      </c>
      <c r="BZ10" s="22">
        <v>511297</v>
      </c>
      <c r="CA10" s="22">
        <v>533129</v>
      </c>
      <c r="CB10" s="22">
        <v>594051</v>
      </c>
      <c r="CC10" s="22">
        <v>594273</v>
      </c>
      <c r="CD10" s="22">
        <v>629126</v>
      </c>
      <c r="CE10" s="22">
        <v>606409</v>
      </c>
      <c r="CF10" s="22">
        <v>619135</v>
      </c>
      <c r="CG10" s="22">
        <v>637747</v>
      </c>
    </row>
    <row r="11" spans="1:85" s="5" customFormat="1" ht="14.25">
      <c r="A11" s="21" t="s">
        <v>216</v>
      </c>
      <c r="B11" s="22" t="s">
        <v>217</v>
      </c>
      <c r="C11" s="22" t="s">
        <v>217</v>
      </c>
      <c r="D11" s="22" t="s">
        <v>217</v>
      </c>
      <c r="E11" s="22" t="s">
        <v>217</v>
      </c>
      <c r="F11" s="22" t="s">
        <v>217</v>
      </c>
      <c r="G11" s="22" t="s">
        <v>217</v>
      </c>
      <c r="H11" s="22" t="s">
        <v>217</v>
      </c>
      <c r="I11" s="22" t="s">
        <v>217</v>
      </c>
      <c r="J11" s="22" t="s">
        <v>217</v>
      </c>
      <c r="K11" s="22" t="s">
        <v>217</v>
      </c>
      <c r="L11" s="22" t="s">
        <v>217</v>
      </c>
      <c r="M11" s="22" t="s">
        <v>217</v>
      </c>
      <c r="N11" s="22" t="s">
        <v>217</v>
      </c>
      <c r="O11" s="22" t="s">
        <v>217</v>
      </c>
      <c r="P11" s="22" t="s">
        <v>217</v>
      </c>
      <c r="Q11" s="22" t="s">
        <v>217</v>
      </c>
      <c r="R11" s="22" t="s">
        <v>217</v>
      </c>
      <c r="S11" s="22" t="s">
        <v>217</v>
      </c>
      <c r="T11" s="22" t="s">
        <v>217</v>
      </c>
      <c r="U11" s="22" t="s">
        <v>217</v>
      </c>
      <c r="V11" s="22" t="s">
        <v>217</v>
      </c>
      <c r="W11" s="22" t="s">
        <v>217</v>
      </c>
      <c r="X11" s="22" t="s">
        <v>217</v>
      </c>
      <c r="Y11" s="22" t="s">
        <v>217</v>
      </c>
      <c r="Z11" s="22" t="s">
        <v>217</v>
      </c>
      <c r="AA11" s="22" t="s">
        <v>217</v>
      </c>
      <c r="AB11" s="22">
        <v>64</v>
      </c>
      <c r="AC11" s="22">
        <v>2748</v>
      </c>
      <c r="AD11" s="22">
        <v>4649</v>
      </c>
      <c r="AE11" s="22">
        <v>5695</v>
      </c>
      <c r="AF11" s="22">
        <v>6213</v>
      </c>
      <c r="AG11" s="22">
        <v>6622</v>
      </c>
      <c r="AH11" s="22">
        <v>7479</v>
      </c>
      <c r="AI11" s="22">
        <v>8052</v>
      </c>
      <c r="AJ11" s="22">
        <v>9639</v>
      </c>
      <c r="AK11" s="22">
        <v>12875</v>
      </c>
      <c r="AL11" s="22">
        <v>15834</v>
      </c>
      <c r="AM11" s="22">
        <v>19345</v>
      </c>
      <c r="AN11" s="22">
        <v>22768</v>
      </c>
      <c r="AO11" s="22">
        <v>26495</v>
      </c>
      <c r="AP11" s="22">
        <v>32090</v>
      </c>
      <c r="AQ11" s="22">
        <v>39149</v>
      </c>
      <c r="AR11" s="22">
        <v>46567</v>
      </c>
      <c r="AS11" s="22">
        <v>52588</v>
      </c>
      <c r="AT11" s="22">
        <v>57540</v>
      </c>
      <c r="AU11" s="22">
        <v>65822</v>
      </c>
      <c r="AV11" s="22">
        <v>70164</v>
      </c>
      <c r="AW11" s="22">
        <v>75120</v>
      </c>
      <c r="AX11" s="22">
        <v>78878</v>
      </c>
      <c r="AY11" s="22">
        <v>84964</v>
      </c>
      <c r="AZ11" s="22">
        <v>98102</v>
      </c>
      <c r="BA11" s="22">
        <v>104489</v>
      </c>
      <c r="BB11" s="22">
        <v>119024</v>
      </c>
      <c r="BC11" s="22">
        <v>130552</v>
      </c>
      <c r="BD11" s="22">
        <v>144747</v>
      </c>
      <c r="BE11" s="22">
        <v>159855</v>
      </c>
      <c r="BF11" s="22">
        <v>174225</v>
      </c>
      <c r="BG11" s="22">
        <v>190016</v>
      </c>
      <c r="BH11" s="22">
        <v>192822</v>
      </c>
      <c r="BI11" s="22">
        <v>190447</v>
      </c>
      <c r="BJ11" s="22">
        <v>197113</v>
      </c>
      <c r="BK11" s="22">
        <v>217384</v>
      </c>
      <c r="BL11" s="22">
        <v>230855</v>
      </c>
      <c r="BM11" s="22">
        <v>249433</v>
      </c>
      <c r="BN11" s="22">
        <v>269360</v>
      </c>
      <c r="BO11" s="22">
        <v>298638</v>
      </c>
      <c r="BP11" s="22">
        <v>329868</v>
      </c>
      <c r="BQ11" s="22">
        <v>375407</v>
      </c>
      <c r="BR11" s="22">
        <v>390758</v>
      </c>
      <c r="BS11" s="22">
        <v>430093</v>
      </c>
      <c r="BT11" s="22">
        <v>451636</v>
      </c>
      <c r="BU11" s="22">
        <v>485653</v>
      </c>
      <c r="BV11" s="22">
        <v>471793</v>
      </c>
      <c r="BW11" s="22">
        <v>497826</v>
      </c>
      <c r="BX11" s="22">
        <v>511688</v>
      </c>
      <c r="BY11" s="22">
        <v>546202</v>
      </c>
      <c r="BZ11" s="22">
        <v>594536</v>
      </c>
      <c r="CA11" s="22">
        <v>597307</v>
      </c>
      <c r="CB11" s="22">
        <v>588373</v>
      </c>
      <c r="CC11" s="22">
        <v>631028</v>
      </c>
      <c r="CD11" s="22">
        <v>662472</v>
      </c>
      <c r="CE11" s="22">
        <v>709951</v>
      </c>
      <c r="CF11" s="22">
        <v>804642</v>
      </c>
      <c r="CG11" s="22">
        <v>830099</v>
      </c>
    </row>
    <row r="12" spans="1:85" s="5" customFormat="1" ht="14.25">
      <c r="A12" s="21" t="s">
        <v>218</v>
      </c>
      <c r="B12" s="22">
        <v>1514</v>
      </c>
      <c r="C12" s="22">
        <v>1855</v>
      </c>
      <c r="D12" s="22">
        <v>1828</v>
      </c>
      <c r="E12" s="22">
        <v>1739</v>
      </c>
      <c r="F12" s="22">
        <v>1503</v>
      </c>
      <c r="G12" s="22">
        <v>1137</v>
      </c>
      <c r="H12" s="22">
        <v>2384</v>
      </c>
      <c r="I12" s="22">
        <v>2820</v>
      </c>
      <c r="J12" s="22">
        <v>2499</v>
      </c>
      <c r="K12" s="22">
        <v>3174</v>
      </c>
      <c r="L12" s="22">
        <v>4097</v>
      </c>
      <c r="M12" s="22">
        <v>3352</v>
      </c>
      <c r="N12" s="22">
        <v>3655</v>
      </c>
      <c r="O12" s="22">
        <v>3823</v>
      </c>
      <c r="P12" s="22">
        <v>4434</v>
      </c>
      <c r="Q12" s="22">
        <v>5071</v>
      </c>
      <c r="R12" s="22">
        <v>4734</v>
      </c>
      <c r="S12" s="22">
        <v>5427</v>
      </c>
      <c r="T12" s="22">
        <v>7535</v>
      </c>
      <c r="U12" s="22">
        <v>8239</v>
      </c>
      <c r="V12" s="22">
        <v>7378</v>
      </c>
      <c r="W12" s="22">
        <v>9683</v>
      </c>
      <c r="X12" s="22">
        <v>9207</v>
      </c>
      <c r="Y12" s="22">
        <v>9311</v>
      </c>
      <c r="Z12" s="22">
        <v>9657</v>
      </c>
      <c r="AA12" s="22">
        <v>9469</v>
      </c>
      <c r="AB12" s="22">
        <v>9678</v>
      </c>
      <c r="AC12" s="22">
        <v>10261</v>
      </c>
      <c r="AD12" s="22">
        <v>11816</v>
      </c>
      <c r="AE12" s="22">
        <v>13076</v>
      </c>
      <c r="AF12" s="22">
        <v>15655</v>
      </c>
      <c r="AG12" s="22">
        <v>22946</v>
      </c>
      <c r="AH12" s="22">
        <v>27650</v>
      </c>
      <c r="AI12" s="22">
        <v>28278</v>
      </c>
      <c r="AJ12" s="22">
        <v>33714</v>
      </c>
      <c r="AK12" s="22">
        <v>50176</v>
      </c>
      <c r="AL12" s="22">
        <v>60799</v>
      </c>
      <c r="AM12" s="22">
        <v>61060</v>
      </c>
      <c r="AN12" s="22">
        <v>61509</v>
      </c>
      <c r="AO12" s="22">
        <v>66382</v>
      </c>
      <c r="AP12" s="22">
        <v>86565</v>
      </c>
      <c r="AQ12" s="22">
        <v>100304</v>
      </c>
      <c r="AR12" s="22">
        <v>108158</v>
      </c>
      <c r="AS12" s="22">
        <v>123041</v>
      </c>
      <c r="AT12" s="22">
        <v>113405</v>
      </c>
      <c r="AU12" s="22">
        <v>129032</v>
      </c>
      <c r="AV12" s="22">
        <v>120685</v>
      </c>
      <c r="AW12" s="22">
        <v>124137</v>
      </c>
      <c r="AX12" s="22">
        <v>130430</v>
      </c>
      <c r="AY12" s="22">
        <v>137589</v>
      </c>
      <c r="AZ12" s="22">
        <v>148838</v>
      </c>
      <c r="BA12" s="22">
        <v>172633</v>
      </c>
      <c r="BB12" s="22">
        <v>199732</v>
      </c>
      <c r="BC12" s="22">
        <v>210137</v>
      </c>
      <c r="BD12" s="22">
        <v>217290</v>
      </c>
      <c r="BE12" s="22">
        <v>223806</v>
      </c>
      <c r="BF12" s="22">
        <v>229746</v>
      </c>
      <c r="BG12" s="22">
        <v>235035</v>
      </c>
      <c r="BH12" s="22">
        <v>237750</v>
      </c>
      <c r="BI12" s="22">
        <v>242478</v>
      </c>
      <c r="BJ12" s="22">
        <v>253724</v>
      </c>
      <c r="BK12" s="22">
        <v>269774</v>
      </c>
      <c r="BL12" s="22">
        <v>312720</v>
      </c>
      <c r="BM12" s="22">
        <v>334632</v>
      </c>
      <c r="BN12" s="22">
        <v>333059</v>
      </c>
      <c r="BO12" s="22">
        <v>345847</v>
      </c>
      <c r="BP12" s="22">
        <v>352477</v>
      </c>
      <c r="BQ12" s="22">
        <v>365975</v>
      </c>
      <c r="BR12" s="22">
        <v>431313</v>
      </c>
      <c r="BS12" s="22">
        <v>533224</v>
      </c>
      <c r="BT12" s="22">
        <v>622210</v>
      </c>
      <c r="BU12" s="22">
        <v>597349</v>
      </c>
      <c r="BV12" s="22">
        <v>541344</v>
      </c>
      <c r="BW12" s="22">
        <v>536511</v>
      </c>
      <c r="BX12" s="22">
        <v>513644</v>
      </c>
      <c r="BY12" s="22">
        <v>508843</v>
      </c>
      <c r="BZ12" s="22">
        <v>514139</v>
      </c>
      <c r="CA12" s="22">
        <v>503484</v>
      </c>
      <c r="CB12" s="22">
        <v>498815</v>
      </c>
      <c r="CC12" s="22">
        <v>499592</v>
      </c>
      <c r="CD12" s="22">
        <v>500104</v>
      </c>
      <c r="CE12" s="22">
        <v>510492</v>
      </c>
      <c r="CF12" s="22">
        <v>532479</v>
      </c>
      <c r="CG12" s="22">
        <v>535189</v>
      </c>
    </row>
    <row r="13" spans="1:85" s="5" customFormat="1" ht="14.25">
      <c r="A13" s="21" t="s">
        <v>219</v>
      </c>
      <c r="B13" s="22">
        <v>28</v>
      </c>
      <c r="C13" s="22">
        <v>91</v>
      </c>
      <c r="D13" s="22">
        <v>137</v>
      </c>
      <c r="E13" s="22">
        <v>177</v>
      </c>
      <c r="F13" s="22">
        <v>217</v>
      </c>
      <c r="G13" s="22">
        <v>267</v>
      </c>
      <c r="H13" s="22">
        <v>358</v>
      </c>
      <c r="I13" s="22">
        <v>466</v>
      </c>
      <c r="J13" s="22">
        <v>558</v>
      </c>
      <c r="K13" s="22">
        <v>657</v>
      </c>
      <c r="L13" s="22">
        <v>781</v>
      </c>
      <c r="M13" s="22">
        <v>1565</v>
      </c>
      <c r="N13" s="22">
        <v>2063</v>
      </c>
      <c r="O13" s="22">
        <v>2717</v>
      </c>
      <c r="P13" s="22">
        <v>3352</v>
      </c>
      <c r="Q13" s="22">
        <v>4427</v>
      </c>
      <c r="R13" s="22">
        <v>5478</v>
      </c>
      <c r="S13" s="22">
        <v>6661</v>
      </c>
      <c r="T13" s="22">
        <v>8219</v>
      </c>
      <c r="U13" s="22">
        <v>9737</v>
      </c>
      <c r="V13" s="22">
        <v>11602</v>
      </c>
      <c r="W13" s="22">
        <v>12474</v>
      </c>
      <c r="X13" s="22">
        <v>14365</v>
      </c>
      <c r="Y13" s="22">
        <v>15788</v>
      </c>
      <c r="Z13" s="22">
        <v>16620</v>
      </c>
      <c r="AA13" s="22">
        <v>17460</v>
      </c>
      <c r="AB13" s="22">
        <v>20694</v>
      </c>
      <c r="AC13" s="22">
        <v>21725</v>
      </c>
      <c r="AD13" s="22">
        <v>23854</v>
      </c>
      <c r="AE13" s="22">
        <v>27298</v>
      </c>
      <c r="AF13" s="22">
        <v>30270</v>
      </c>
      <c r="AG13" s="22">
        <v>35872</v>
      </c>
      <c r="AH13" s="22">
        <v>40157</v>
      </c>
      <c r="AI13" s="22">
        <v>49090</v>
      </c>
      <c r="AJ13" s="22">
        <v>55867</v>
      </c>
      <c r="AK13" s="22">
        <v>64658</v>
      </c>
      <c r="AL13" s="22">
        <v>73899</v>
      </c>
      <c r="AM13" s="22">
        <v>85061</v>
      </c>
      <c r="AN13" s="22">
        <v>93861</v>
      </c>
      <c r="AO13" s="22">
        <v>104073</v>
      </c>
      <c r="AP13" s="22">
        <v>118547</v>
      </c>
      <c r="AQ13" s="22">
        <v>139584</v>
      </c>
      <c r="AR13" s="22">
        <v>155964</v>
      </c>
      <c r="AS13" s="22">
        <v>170724</v>
      </c>
      <c r="AT13" s="22">
        <v>178223</v>
      </c>
      <c r="AU13" s="22">
        <v>188623</v>
      </c>
      <c r="AV13" s="22">
        <v>198756</v>
      </c>
      <c r="AW13" s="22">
        <v>207352</v>
      </c>
      <c r="AX13" s="22">
        <v>219341</v>
      </c>
      <c r="AY13" s="22">
        <v>232542</v>
      </c>
      <c r="AZ13" s="22">
        <v>248623</v>
      </c>
      <c r="BA13" s="22">
        <v>269014</v>
      </c>
      <c r="BB13" s="22">
        <v>287584</v>
      </c>
      <c r="BC13" s="22">
        <v>304585</v>
      </c>
      <c r="BD13" s="22">
        <v>319565</v>
      </c>
      <c r="BE13" s="22">
        <v>335846</v>
      </c>
      <c r="BF13" s="22">
        <v>349671</v>
      </c>
      <c r="BG13" s="22">
        <v>365251</v>
      </c>
      <c r="BH13" s="22">
        <v>379215</v>
      </c>
      <c r="BI13" s="22">
        <v>390037</v>
      </c>
      <c r="BJ13" s="22">
        <v>409423</v>
      </c>
      <c r="BK13" s="22">
        <v>432958</v>
      </c>
      <c r="BL13" s="22">
        <v>455980</v>
      </c>
      <c r="BM13" s="22">
        <v>474680</v>
      </c>
      <c r="BN13" s="22">
        <v>495548</v>
      </c>
      <c r="BO13" s="22">
        <v>523305</v>
      </c>
      <c r="BP13" s="22">
        <v>548549</v>
      </c>
      <c r="BQ13" s="22">
        <v>586153</v>
      </c>
      <c r="BR13" s="22">
        <v>617027</v>
      </c>
      <c r="BS13" s="22">
        <v>682963</v>
      </c>
      <c r="BT13" s="22">
        <v>706737</v>
      </c>
      <c r="BU13" s="22">
        <v>730811</v>
      </c>
      <c r="BV13" s="22">
        <v>773290</v>
      </c>
      <c r="BW13" s="22">
        <v>813551</v>
      </c>
      <c r="BX13" s="22">
        <v>850533</v>
      </c>
      <c r="BY13" s="22">
        <v>887753</v>
      </c>
      <c r="BZ13" s="22">
        <v>916067</v>
      </c>
      <c r="CA13" s="22">
        <v>944878</v>
      </c>
      <c r="CB13" s="22">
        <v>992533</v>
      </c>
      <c r="CC13" s="22">
        <v>1052073</v>
      </c>
      <c r="CD13" s="22">
        <v>1113531</v>
      </c>
      <c r="CE13" s="22">
        <v>1178395</v>
      </c>
      <c r="CF13" s="22">
        <v>1248153</v>
      </c>
      <c r="CG13" s="22">
        <v>1322049</v>
      </c>
    </row>
    <row r="14" spans="1:85" s="5" customFormat="1" ht="14.25">
      <c r="A14" s="23" t="s">
        <v>220</v>
      </c>
      <c r="B14" s="22" t="s">
        <v>217</v>
      </c>
      <c r="C14" s="22" t="s">
        <v>217</v>
      </c>
      <c r="D14" s="22" t="s">
        <v>217</v>
      </c>
      <c r="E14" s="22" t="s">
        <v>217</v>
      </c>
      <c r="F14" s="22" t="s">
        <v>217</v>
      </c>
      <c r="G14" s="22" t="s">
        <v>217</v>
      </c>
      <c r="H14" s="22" t="s">
        <v>217</v>
      </c>
      <c r="I14" s="22" t="s">
        <v>217</v>
      </c>
      <c r="J14" s="22" t="s">
        <v>217</v>
      </c>
      <c r="K14" s="22" t="s">
        <v>217</v>
      </c>
      <c r="L14" s="22" t="s">
        <v>217</v>
      </c>
      <c r="M14" s="22" t="s">
        <v>217</v>
      </c>
      <c r="N14" s="22" t="s">
        <v>217</v>
      </c>
      <c r="O14" s="22" t="s">
        <v>217</v>
      </c>
      <c r="P14" s="22" t="s">
        <v>217</v>
      </c>
      <c r="Q14" s="22" t="s">
        <v>217</v>
      </c>
      <c r="R14" s="22" t="s">
        <v>217</v>
      </c>
      <c r="S14" s="22" t="s">
        <v>217</v>
      </c>
      <c r="T14" s="22" t="s">
        <v>217</v>
      </c>
      <c r="U14" s="22" t="s">
        <v>217</v>
      </c>
      <c r="V14" s="22" t="s">
        <v>217</v>
      </c>
      <c r="W14" s="22" t="s">
        <v>217</v>
      </c>
      <c r="X14" s="22" t="s">
        <v>217</v>
      </c>
      <c r="Y14" s="22" t="s">
        <v>217</v>
      </c>
      <c r="Z14" s="22" t="s">
        <v>217</v>
      </c>
      <c r="AA14" s="22" t="s">
        <v>217</v>
      </c>
      <c r="AB14" s="22" t="s">
        <v>217</v>
      </c>
      <c r="AC14" s="22">
        <v>94</v>
      </c>
      <c r="AD14" s="22">
        <v>94</v>
      </c>
      <c r="AE14" s="22">
        <v>414</v>
      </c>
      <c r="AF14" s="22">
        <v>458</v>
      </c>
      <c r="AG14" s="22">
        <v>465</v>
      </c>
      <c r="AH14" s="22">
        <v>538</v>
      </c>
      <c r="AI14" s="22">
        <v>526</v>
      </c>
      <c r="AJ14" s="22">
        <v>494</v>
      </c>
      <c r="AK14" s="22">
        <v>499</v>
      </c>
      <c r="AL14" s="22">
        <v>515</v>
      </c>
      <c r="AM14" s="22">
        <v>717</v>
      </c>
      <c r="AN14" s="22">
        <v>741</v>
      </c>
      <c r="AO14" s="22">
        <v>757</v>
      </c>
      <c r="AP14" s="22">
        <v>675</v>
      </c>
      <c r="AQ14" s="22">
        <v>670</v>
      </c>
      <c r="AR14" s="22">
        <v>844</v>
      </c>
      <c r="AS14" s="22">
        <v>19993</v>
      </c>
      <c r="AT14" s="22">
        <v>7056</v>
      </c>
      <c r="AU14" s="22">
        <v>5189</v>
      </c>
      <c r="AV14" s="22">
        <v>8072</v>
      </c>
      <c r="AW14" s="22">
        <v>4930</v>
      </c>
      <c r="AX14" s="22">
        <v>4852</v>
      </c>
      <c r="AY14" s="22">
        <v>5069</v>
      </c>
      <c r="AZ14" s="22">
        <v>3625</v>
      </c>
      <c r="BA14" s="22">
        <v>2619</v>
      </c>
      <c r="BB14" s="22">
        <v>6166</v>
      </c>
      <c r="BC14" s="22">
        <v>6236</v>
      </c>
      <c r="BD14" s="22">
        <v>5683</v>
      </c>
      <c r="BE14" s="22">
        <v>5476</v>
      </c>
      <c r="BF14" s="22">
        <v>5802</v>
      </c>
      <c r="BG14" s="22">
        <v>6879</v>
      </c>
      <c r="BH14" s="22">
        <v>9146</v>
      </c>
      <c r="BI14" s="22">
        <v>10824</v>
      </c>
      <c r="BJ14" s="22">
        <v>13254</v>
      </c>
      <c r="BK14" s="22">
        <v>11701</v>
      </c>
      <c r="BL14" s="22">
        <v>13969</v>
      </c>
      <c r="BM14" s="22">
        <v>13279</v>
      </c>
      <c r="BN14" s="22">
        <v>14348</v>
      </c>
      <c r="BO14" s="22">
        <v>16526</v>
      </c>
      <c r="BP14" s="22">
        <v>16058</v>
      </c>
      <c r="BQ14" s="22">
        <v>19307</v>
      </c>
      <c r="BR14" s="22">
        <v>17830</v>
      </c>
      <c r="BS14" s="22">
        <v>34071</v>
      </c>
      <c r="BT14" s="22">
        <v>23317</v>
      </c>
      <c r="BU14" s="22">
        <v>101933</v>
      </c>
      <c r="BV14" s="22">
        <v>140387</v>
      </c>
      <c r="BW14" s="22">
        <v>56009</v>
      </c>
      <c r="BX14" s="22">
        <v>25946</v>
      </c>
      <c r="BY14" s="22">
        <v>30990</v>
      </c>
      <c r="BZ14" s="22">
        <v>32522</v>
      </c>
      <c r="CA14" s="22">
        <v>37393</v>
      </c>
      <c r="CB14" s="22">
        <v>35816</v>
      </c>
      <c r="CC14" s="22">
        <v>37106</v>
      </c>
      <c r="CD14" s="22">
        <v>41316</v>
      </c>
      <c r="CE14" s="22">
        <v>45306</v>
      </c>
      <c r="CF14" s="22">
        <v>49311</v>
      </c>
      <c r="CG14" s="22">
        <v>53479</v>
      </c>
    </row>
    <row r="15" spans="1:85" s="5" customFormat="1" ht="14.25">
      <c r="A15" s="23" t="s">
        <v>221</v>
      </c>
      <c r="B15" s="22">
        <v>28</v>
      </c>
      <c r="C15" s="22">
        <v>91</v>
      </c>
      <c r="D15" s="22">
        <v>137</v>
      </c>
      <c r="E15" s="22">
        <v>177</v>
      </c>
      <c r="F15" s="22">
        <v>217</v>
      </c>
      <c r="G15" s="22">
        <v>267</v>
      </c>
      <c r="H15" s="22">
        <v>358</v>
      </c>
      <c r="I15" s="22">
        <v>466</v>
      </c>
      <c r="J15" s="22">
        <v>558</v>
      </c>
      <c r="K15" s="22">
        <v>657</v>
      </c>
      <c r="L15" s="22">
        <v>781</v>
      </c>
      <c r="M15" s="22">
        <v>1565</v>
      </c>
      <c r="N15" s="22">
        <v>2063</v>
      </c>
      <c r="O15" s="22">
        <v>2717</v>
      </c>
      <c r="P15" s="22">
        <v>3352</v>
      </c>
      <c r="Q15" s="22">
        <v>4427</v>
      </c>
      <c r="R15" s="22">
        <v>5478</v>
      </c>
      <c r="S15" s="22">
        <v>6661</v>
      </c>
      <c r="T15" s="22">
        <v>8219</v>
      </c>
      <c r="U15" s="22">
        <v>9737</v>
      </c>
      <c r="V15" s="22">
        <v>11602</v>
      </c>
      <c r="W15" s="22">
        <v>12474</v>
      </c>
      <c r="X15" s="22">
        <v>14365</v>
      </c>
      <c r="Y15" s="22">
        <v>15788</v>
      </c>
      <c r="Z15" s="22">
        <v>16620</v>
      </c>
      <c r="AA15" s="22">
        <v>17460</v>
      </c>
      <c r="AB15" s="22">
        <v>20694</v>
      </c>
      <c r="AC15" s="22">
        <v>21631</v>
      </c>
      <c r="AD15" s="22">
        <v>23760</v>
      </c>
      <c r="AE15" s="22">
        <v>26885</v>
      </c>
      <c r="AF15" s="22">
        <v>29812</v>
      </c>
      <c r="AG15" s="22">
        <v>35408</v>
      </c>
      <c r="AH15" s="22">
        <v>39620</v>
      </c>
      <c r="AI15" s="22">
        <v>48565</v>
      </c>
      <c r="AJ15" s="22">
        <v>55373</v>
      </c>
      <c r="AK15" s="22">
        <v>64159</v>
      </c>
      <c r="AL15" s="22">
        <v>73384</v>
      </c>
      <c r="AM15" s="22">
        <v>84344</v>
      </c>
      <c r="AN15" s="22">
        <v>93120</v>
      </c>
      <c r="AO15" s="22">
        <v>103316</v>
      </c>
      <c r="AP15" s="22">
        <v>117872</v>
      </c>
      <c r="AQ15" s="22">
        <v>138914</v>
      </c>
      <c r="AR15" s="22">
        <v>155120</v>
      </c>
      <c r="AS15" s="22">
        <v>150731</v>
      </c>
      <c r="AT15" s="22">
        <v>171167</v>
      </c>
      <c r="AU15" s="22">
        <v>183434</v>
      </c>
      <c r="AV15" s="22">
        <v>190684</v>
      </c>
      <c r="AW15" s="22">
        <v>202422</v>
      </c>
      <c r="AX15" s="22">
        <v>214489</v>
      </c>
      <c r="AY15" s="22">
        <v>227473</v>
      </c>
      <c r="AZ15" s="22">
        <v>244998</v>
      </c>
      <c r="BA15" s="22">
        <v>266395</v>
      </c>
      <c r="BB15" s="22">
        <v>281418</v>
      </c>
      <c r="BC15" s="22">
        <v>298349</v>
      </c>
      <c r="BD15" s="22">
        <v>313881</v>
      </c>
      <c r="BE15" s="22">
        <v>330370</v>
      </c>
      <c r="BF15" s="22">
        <v>343869</v>
      </c>
      <c r="BG15" s="22">
        <v>358372</v>
      </c>
      <c r="BH15" s="22">
        <v>370069</v>
      </c>
      <c r="BI15" s="22">
        <v>379213</v>
      </c>
      <c r="BJ15" s="22">
        <v>396169</v>
      </c>
      <c r="BK15" s="22">
        <v>421257</v>
      </c>
      <c r="BL15" s="22">
        <v>442011</v>
      </c>
      <c r="BM15" s="22">
        <v>461401</v>
      </c>
      <c r="BN15" s="22">
        <v>481200</v>
      </c>
      <c r="BO15" s="22">
        <v>506779</v>
      </c>
      <c r="BP15" s="22">
        <v>532491</v>
      </c>
      <c r="BQ15" s="22">
        <v>566846</v>
      </c>
      <c r="BR15" s="22">
        <v>599197</v>
      </c>
      <c r="BS15" s="22">
        <v>648892</v>
      </c>
      <c r="BT15" s="22">
        <v>683420</v>
      </c>
      <c r="BU15" s="22">
        <v>628878</v>
      </c>
      <c r="BV15" s="22">
        <v>632903</v>
      </c>
      <c r="BW15" s="22">
        <v>757542</v>
      </c>
      <c r="BX15" s="22">
        <v>824587</v>
      </c>
      <c r="BY15" s="22">
        <v>856763</v>
      </c>
      <c r="BZ15" s="22">
        <v>883545</v>
      </c>
      <c r="CA15" s="22">
        <v>907485</v>
      </c>
      <c r="CB15" s="22">
        <v>956717</v>
      </c>
      <c r="CC15" s="22">
        <v>1014967</v>
      </c>
      <c r="CD15" s="22">
        <v>1072215</v>
      </c>
      <c r="CE15" s="22">
        <v>1133089</v>
      </c>
      <c r="CF15" s="22">
        <v>1198842</v>
      </c>
      <c r="CG15" s="22">
        <v>1268570</v>
      </c>
    </row>
    <row r="16" spans="1:85" s="5" customFormat="1" ht="14.25">
      <c r="A16" s="21" t="s">
        <v>222</v>
      </c>
      <c r="B16" s="22">
        <v>570</v>
      </c>
      <c r="C16" s="22">
        <v>560</v>
      </c>
      <c r="D16" s="22">
        <v>501</v>
      </c>
      <c r="E16" s="22">
        <v>276</v>
      </c>
      <c r="F16" s="22">
        <v>-126</v>
      </c>
      <c r="G16" s="22">
        <v>110</v>
      </c>
      <c r="H16" s="22">
        <v>2465</v>
      </c>
      <c r="I16" s="22">
        <v>6344</v>
      </c>
      <c r="J16" s="22">
        <v>6457</v>
      </c>
      <c r="K16" s="22">
        <v>6599</v>
      </c>
      <c r="L16" s="22">
        <v>8834</v>
      </c>
      <c r="M16" s="22">
        <v>5526</v>
      </c>
      <c r="N16" s="22">
        <v>5341</v>
      </c>
      <c r="O16" s="22">
        <v>4519</v>
      </c>
      <c r="P16" s="22">
        <v>4613</v>
      </c>
      <c r="Q16" s="22">
        <v>4675</v>
      </c>
      <c r="R16" s="22">
        <v>4891</v>
      </c>
      <c r="S16" s="22">
        <v>5005</v>
      </c>
      <c r="T16" s="22">
        <v>5350</v>
      </c>
      <c r="U16" s="22">
        <v>5443</v>
      </c>
      <c r="V16" s="22">
        <v>5441</v>
      </c>
      <c r="W16" s="22">
        <v>5705</v>
      </c>
      <c r="X16" s="22">
        <v>5619</v>
      </c>
      <c r="Y16" s="22">
        <v>5514</v>
      </c>
      <c r="Z16" s="22">
        <v>5675</v>
      </c>
      <c r="AA16" s="22">
        <v>5716</v>
      </c>
      <c r="AB16" s="22">
        <v>5916</v>
      </c>
      <c r="AC16" s="22">
        <v>6735</v>
      </c>
      <c r="AD16" s="22">
        <v>7032</v>
      </c>
      <c r="AE16" s="22">
        <v>7631</v>
      </c>
      <c r="AF16" s="22">
        <v>8669</v>
      </c>
      <c r="AG16" s="22">
        <v>9768</v>
      </c>
      <c r="AH16" s="22">
        <v>10720</v>
      </c>
      <c r="AI16" s="22">
        <v>12003</v>
      </c>
      <c r="AJ16" s="22">
        <v>13374</v>
      </c>
      <c r="AK16" s="22">
        <v>16584</v>
      </c>
      <c r="AL16" s="22">
        <v>18419</v>
      </c>
      <c r="AM16" s="22">
        <v>18022</v>
      </c>
      <c r="AN16" s="22">
        <v>18961</v>
      </c>
      <c r="AO16" s="22">
        <v>19914</v>
      </c>
      <c r="AP16" s="22">
        <v>21169</v>
      </c>
      <c r="AQ16" s="22">
        <v>22973</v>
      </c>
      <c r="AR16" s="22">
        <v>23938</v>
      </c>
      <c r="AS16" s="22">
        <v>24824</v>
      </c>
      <c r="AT16" s="22">
        <v>25575</v>
      </c>
      <c r="AU16" s="22">
        <v>26251</v>
      </c>
      <c r="AV16" s="22">
        <v>26314</v>
      </c>
      <c r="AW16" s="22">
        <v>26729</v>
      </c>
      <c r="AX16" s="22">
        <v>29367</v>
      </c>
      <c r="AY16" s="22">
        <v>30003</v>
      </c>
      <c r="AZ16" s="22">
        <v>29034</v>
      </c>
      <c r="BA16" s="22">
        <v>31275</v>
      </c>
      <c r="BB16" s="22">
        <v>34037</v>
      </c>
      <c r="BC16" s="22">
        <v>35642</v>
      </c>
      <c r="BD16" s="22">
        <v>37559</v>
      </c>
      <c r="BE16" s="22">
        <v>37862</v>
      </c>
      <c r="BF16" s="22">
        <v>36956</v>
      </c>
      <c r="BG16" s="22">
        <v>39283</v>
      </c>
      <c r="BH16" s="22">
        <v>41741</v>
      </c>
      <c r="BI16" s="22">
        <v>43155</v>
      </c>
      <c r="BJ16" s="22">
        <v>46989</v>
      </c>
      <c r="BK16" s="22">
        <v>44974</v>
      </c>
      <c r="BL16" s="22">
        <v>50929</v>
      </c>
      <c r="BM16" s="22">
        <v>56984</v>
      </c>
      <c r="BN16" s="22">
        <v>59746</v>
      </c>
      <c r="BO16" s="22">
        <v>70120</v>
      </c>
      <c r="BP16" s="22">
        <v>69811</v>
      </c>
      <c r="BQ16" s="22">
        <v>72818</v>
      </c>
      <c r="BR16" s="22">
        <v>84653</v>
      </c>
      <c r="BS16" s="22">
        <v>95429</v>
      </c>
      <c r="BT16" s="22">
        <v>108384</v>
      </c>
      <c r="BU16" s="22">
        <v>127189</v>
      </c>
      <c r="BV16" s="22">
        <v>124595</v>
      </c>
      <c r="BW16" s="22">
        <v>138938</v>
      </c>
      <c r="BX16" s="22">
        <v>149616</v>
      </c>
      <c r="BY16" s="22">
        <v>159738</v>
      </c>
      <c r="BZ16" s="22">
        <v>174516</v>
      </c>
      <c r="CA16" s="22">
        <v>176543</v>
      </c>
      <c r="CB16" s="22">
        <v>177230</v>
      </c>
      <c r="CC16" s="22">
        <v>197930</v>
      </c>
      <c r="CD16" s="22">
        <v>210723</v>
      </c>
      <c r="CE16" s="22">
        <v>216555</v>
      </c>
      <c r="CF16" s="22">
        <v>232538</v>
      </c>
      <c r="CG16" s="22">
        <v>229988</v>
      </c>
    </row>
    <row r="17" spans="1:85" s="5" customFormat="1" ht="14.25">
      <c r="A17" s="13" t="s">
        <v>223</v>
      </c>
      <c r="B17" s="14">
        <v>2312</v>
      </c>
      <c r="C17" s="14">
        <v>1782</v>
      </c>
      <c r="D17" s="14">
        <v>3892</v>
      </c>
      <c r="E17" s="14">
        <v>6433</v>
      </c>
      <c r="F17" s="14">
        <v>5471</v>
      </c>
      <c r="G17" s="14">
        <v>1747</v>
      </c>
      <c r="H17" s="14">
        <v>836</v>
      </c>
      <c r="I17" s="14">
        <v>1227</v>
      </c>
      <c r="J17" s="14">
        <v>2243</v>
      </c>
      <c r="K17" s="14">
        <v>3104</v>
      </c>
      <c r="L17" s="14">
        <v>3667</v>
      </c>
      <c r="M17" s="14">
        <v>3924</v>
      </c>
      <c r="N17" s="14">
        <v>4182</v>
      </c>
      <c r="O17" s="14">
        <v>4005</v>
      </c>
      <c r="P17" s="14">
        <v>2584</v>
      </c>
      <c r="Q17" s="14">
        <v>2732</v>
      </c>
      <c r="R17" s="14">
        <v>3092</v>
      </c>
      <c r="S17" s="14">
        <v>4559</v>
      </c>
      <c r="T17" s="14">
        <v>5188</v>
      </c>
      <c r="U17" s="14">
        <v>7813</v>
      </c>
      <c r="V17" s="14">
        <v>7991</v>
      </c>
      <c r="W17" s="14">
        <v>7754</v>
      </c>
      <c r="X17" s="14">
        <v>8831</v>
      </c>
      <c r="Y17" s="14">
        <v>8013</v>
      </c>
      <c r="Z17" s="14">
        <v>9528</v>
      </c>
      <c r="AA17" s="14">
        <v>11264</v>
      </c>
      <c r="AB17" s="14">
        <v>13410</v>
      </c>
      <c r="AC17" s="14">
        <v>14674</v>
      </c>
      <c r="AD17" s="14">
        <v>16002</v>
      </c>
      <c r="AE17" s="14">
        <v>11869</v>
      </c>
      <c r="AF17" s="14">
        <v>15574</v>
      </c>
      <c r="AG17" s="14">
        <v>18286</v>
      </c>
      <c r="AH17" s="14">
        <v>19574</v>
      </c>
      <c r="AI17" s="14">
        <v>20614</v>
      </c>
      <c r="AJ17" s="14">
        <v>25106</v>
      </c>
      <c r="AK17" s="14">
        <v>35449</v>
      </c>
      <c r="AL17" s="14">
        <v>39188</v>
      </c>
      <c r="AM17" s="14">
        <v>40746</v>
      </c>
      <c r="AN17" s="14">
        <v>52590</v>
      </c>
      <c r="AO17" s="14">
        <v>54559</v>
      </c>
      <c r="AP17" s="14">
        <v>65985</v>
      </c>
      <c r="AQ17" s="14">
        <v>70886</v>
      </c>
      <c r="AR17" s="14">
        <v>61752</v>
      </c>
      <c r="AS17" s="14">
        <v>57603</v>
      </c>
      <c r="AT17" s="14">
        <v>57960</v>
      </c>
      <c r="AU17" s="14">
        <v>56804</v>
      </c>
      <c r="AV17" s="14">
        <v>58722</v>
      </c>
      <c r="AW17" s="14">
        <v>55132</v>
      </c>
      <c r="AX17" s="14">
        <v>68625</v>
      </c>
      <c r="AY17" s="14">
        <v>81553</v>
      </c>
      <c r="AZ17" s="14">
        <v>126011</v>
      </c>
      <c r="BA17" s="14">
        <v>135159</v>
      </c>
      <c r="BB17" s="14">
        <v>75586</v>
      </c>
      <c r="BC17" s="14">
        <v>46841</v>
      </c>
      <c r="BD17" s="14">
        <v>70677</v>
      </c>
      <c r="BE17" s="14">
        <v>59113</v>
      </c>
      <c r="BF17" s="14">
        <v>64170</v>
      </c>
      <c r="BG17" s="14">
        <v>59852</v>
      </c>
      <c r="BH17" s="14">
        <v>74669</v>
      </c>
      <c r="BI17" s="14">
        <v>81892</v>
      </c>
      <c r="BJ17" s="14">
        <v>84925</v>
      </c>
      <c r="BK17" s="14">
        <v>97492</v>
      </c>
      <c r="BL17" s="14">
        <v>104308</v>
      </c>
      <c r="BM17" s="14">
        <v>115588</v>
      </c>
      <c r="BN17" s="14">
        <v>116259</v>
      </c>
      <c r="BO17" s="14">
        <v>130145</v>
      </c>
      <c r="BP17" s="14">
        <v>164706</v>
      </c>
      <c r="BQ17" s="14">
        <v>133828</v>
      </c>
      <c r="BR17" s="14">
        <v>161889</v>
      </c>
      <c r="BS17" s="14">
        <v>443828</v>
      </c>
      <c r="BT17" s="14">
        <v>88835</v>
      </c>
      <c r="BU17" s="14">
        <v>161932</v>
      </c>
      <c r="BV17" s="14">
        <v>215287</v>
      </c>
      <c r="BW17" s="14">
        <v>89998</v>
      </c>
      <c r="BX17" s="14">
        <v>59165</v>
      </c>
      <c r="BY17" s="14">
        <v>115169</v>
      </c>
      <c r="BZ17" s="14">
        <v>121430</v>
      </c>
      <c r="CA17" s="14">
        <v>133377</v>
      </c>
      <c r="CB17" s="14">
        <v>197941</v>
      </c>
      <c r="CC17" s="14">
        <v>182393</v>
      </c>
      <c r="CD17" s="14">
        <v>135845</v>
      </c>
      <c r="CE17" s="14">
        <v>132784</v>
      </c>
      <c r="CF17" s="15">
        <v>101932</v>
      </c>
      <c r="CG17" s="15">
        <v>96326</v>
      </c>
    </row>
    <row r="18" spans="1:85" s="5" customFormat="1" ht="14.25">
      <c r="A18" s="21" t="s">
        <v>224</v>
      </c>
      <c r="B18" s="22">
        <v>88</v>
      </c>
      <c r="C18" s="22">
        <v>91</v>
      </c>
      <c r="D18" s="22">
        <v>156</v>
      </c>
      <c r="E18" s="22">
        <v>116</v>
      </c>
      <c r="F18" s="22">
        <v>65</v>
      </c>
      <c r="G18" s="22">
        <v>25</v>
      </c>
      <c r="H18" s="22">
        <v>41</v>
      </c>
      <c r="I18" s="22">
        <v>18</v>
      </c>
      <c r="J18" s="22">
        <v>292</v>
      </c>
      <c r="K18" s="22">
        <v>341</v>
      </c>
      <c r="L18" s="22">
        <v>327</v>
      </c>
      <c r="M18" s="22">
        <v>383</v>
      </c>
      <c r="N18" s="22">
        <v>474</v>
      </c>
      <c r="O18" s="22">
        <v>425</v>
      </c>
      <c r="P18" s="22">
        <v>432</v>
      </c>
      <c r="Q18" s="22">
        <v>325</v>
      </c>
      <c r="R18" s="22">
        <v>174</v>
      </c>
      <c r="S18" s="22">
        <v>240</v>
      </c>
      <c r="T18" s="22">
        <v>348</v>
      </c>
      <c r="U18" s="22">
        <v>382</v>
      </c>
      <c r="V18" s="22">
        <v>464</v>
      </c>
      <c r="W18" s="22">
        <v>510</v>
      </c>
      <c r="X18" s="22">
        <v>604</v>
      </c>
      <c r="Y18" s="22">
        <v>530</v>
      </c>
      <c r="Z18" s="22">
        <v>572</v>
      </c>
      <c r="AA18" s="22">
        <v>699</v>
      </c>
      <c r="AB18" s="22">
        <v>612</v>
      </c>
      <c r="AC18" s="22">
        <v>782</v>
      </c>
      <c r="AD18" s="22">
        <v>1037</v>
      </c>
      <c r="AE18" s="22">
        <v>1010</v>
      </c>
      <c r="AF18" s="22">
        <v>997</v>
      </c>
      <c r="AG18" s="22">
        <v>1035</v>
      </c>
      <c r="AH18" s="22">
        <v>1296</v>
      </c>
      <c r="AI18" s="22">
        <v>1237</v>
      </c>
      <c r="AJ18" s="22">
        <v>1303</v>
      </c>
      <c r="AK18" s="22">
        <v>2916</v>
      </c>
      <c r="AL18" s="22">
        <v>4204</v>
      </c>
      <c r="AM18" s="22">
        <v>5770</v>
      </c>
      <c r="AN18" s="22">
        <v>7991</v>
      </c>
      <c r="AO18" s="22">
        <v>9179</v>
      </c>
      <c r="AP18" s="22">
        <v>10156</v>
      </c>
      <c r="AQ18" s="22">
        <v>15166</v>
      </c>
      <c r="AR18" s="22">
        <v>13527</v>
      </c>
      <c r="AS18" s="22">
        <v>9353</v>
      </c>
      <c r="AT18" s="22">
        <v>7073</v>
      </c>
      <c r="AU18" s="22">
        <v>5608</v>
      </c>
      <c r="AV18" s="22">
        <v>4690</v>
      </c>
      <c r="AW18" s="22">
        <v>4072</v>
      </c>
      <c r="AX18" s="22">
        <v>2296</v>
      </c>
      <c r="AY18" s="22">
        <v>2705</v>
      </c>
      <c r="AZ18" s="22">
        <v>3341</v>
      </c>
      <c r="BA18" s="22">
        <v>2436</v>
      </c>
      <c r="BB18" s="22">
        <v>4499</v>
      </c>
      <c r="BC18" s="22">
        <v>4319</v>
      </c>
      <c r="BD18" s="22">
        <v>5218</v>
      </c>
      <c r="BE18" s="22">
        <v>4936</v>
      </c>
      <c r="BF18" s="22">
        <v>2839</v>
      </c>
      <c r="BG18" s="22">
        <v>1475</v>
      </c>
      <c r="BH18" s="22">
        <v>1270</v>
      </c>
      <c r="BI18" s="22">
        <v>911</v>
      </c>
      <c r="BJ18" s="22">
        <v>-761</v>
      </c>
      <c r="BK18" s="22">
        <v>9</v>
      </c>
      <c r="BL18" s="22">
        <v>475</v>
      </c>
      <c r="BM18" s="22">
        <v>-725</v>
      </c>
      <c r="BN18" s="22">
        <v>-147</v>
      </c>
      <c r="BO18" s="22">
        <v>440</v>
      </c>
      <c r="BP18" s="22">
        <v>785</v>
      </c>
      <c r="BQ18" s="22">
        <v>-852</v>
      </c>
      <c r="BR18" s="22">
        <v>631</v>
      </c>
      <c r="BS18" s="22">
        <v>4755</v>
      </c>
      <c r="BT18" s="22">
        <v>11618</v>
      </c>
      <c r="BU18" s="22">
        <v>12174</v>
      </c>
      <c r="BV18" s="22">
        <v>14858</v>
      </c>
      <c r="BW18" s="22">
        <v>11042</v>
      </c>
      <c r="BX18" s="22">
        <v>5270</v>
      </c>
      <c r="BY18" s="22">
        <v>6838</v>
      </c>
      <c r="BZ18" s="22">
        <v>3719</v>
      </c>
      <c r="CA18" s="22">
        <v>3856</v>
      </c>
      <c r="CB18" s="22">
        <v>3960</v>
      </c>
      <c r="CC18" s="22">
        <v>3223</v>
      </c>
      <c r="CD18" s="22">
        <v>-4189</v>
      </c>
      <c r="CE18" s="22">
        <v>1163</v>
      </c>
      <c r="CF18" s="22">
        <v>473</v>
      </c>
      <c r="CG18" s="22">
        <v>-494</v>
      </c>
    </row>
    <row r="19" spans="1:85" s="5" customFormat="1" ht="14.25">
      <c r="A19" s="21" t="s">
        <v>225</v>
      </c>
      <c r="B19" s="22">
        <v>997</v>
      </c>
      <c r="C19" s="22">
        <v>817</v>
      </c>
      <c r="D19" s="22">
        <v>819</v>
      </c>
      <c r="E19" s="22">
        <v>726</v>
      </c>
      <c r="F19" s="22">
        <v>642</v>
      </c>
      <c r="G19" s="22">
        <v>455</v>
      </c>
      <c r="H19" s="22">
        <v>482</v>
      </c>
      <c r="I19" s="22">
        <v>700</v>
      </c>
      <c r="J19" s="22">
        <v>780</v>
      </c>
      <c r="K19" s="22">
        <v>1080</v>
      </c>
      <c r="L19" s="22">
        <v>1308</v>
      </c>
      <c r="M19" s="22">
        <v>1310</v>
      </c>
      <c r="N19" s="22">
        <v>1233</v>
      </c>
      <c r="O19" s="22">
        <v>1289</v>
      </c>
      <c r="P19" s="22">
        <v>1007</v>
      </c>
      <c r="Q19" s="22">
        <v>940</v>
      </c>
      <c r="R19" s="22">
        <v>870</v>
      </c>
      <c r="S19" s="22">
        <v>1098</v>
      </c>
      <c r="T19" s="22">
        <v>1407</v>
      </c>
      <c r="U19" s="22">
        <v>1632</v>
      </c>
      <c r="V19" s="22">
        <v>1559</v>
      </c>
      <c r="W19" s="22">
        <v>1779</v>
      </c>
      <c r="X19" s="22">
        <v>2044</v>
      </c>
      <c r="Y19" s="22">
        <v>2251</v>
      </c>
      <c r="Z19" s="22">
        <v>2364</v>
      </c>
      <c r="AA19" s="22">
        <v>2531</v>
      </c>
      <c r="AB19" s="22">
        <v>2719</v>
      </c>
      <c r="AC19" s="22">
        <v>2869</v>
      </c>
      <c r="AD19" s="22">
        <v>2988</v>
      </c>
      <c r="AE19" s="22">
        <v>2900</v>
      </c>
      <c r="AF19" s="22">
        <v>3065</v>
      </c>
      <c r="AG19" s="22">
        <v>3915</v>
      </c>
      <c r="AH19" s="22">
        <v>4241</v>
      </c>
      <c r="AI19" s="22">
        <v>4775</v>
      </c>
      <c r="AJ19" s="22">
        <v>5697</v>
      </c>
      <c r="AK19" s="22">
        <v>7346</v>
      </c>
      <c r="AL19" s="22">
        <v>8184</v>
      </c>
      <c r="AM19" s="22">
        <v>10032</v>
      </c>
      <c r="AN19" s="22">
        <v>10983</v>
      </c>
      <c r="AO19" s="22">
        <v>12135</v>
      </c>
      <c r="AP19" s="22">
        <v>13858</v>
      </c>
      <c r="AQ19" s="22">
        <v>13568</v>
      </c>
      <c r="AR19" s="22">
        <v>12998</v>
      </c>
      <c r="AS19" s="22">
        <v>12672</v>
      </c>
      <c r="AT19" s="22">
        <v>12586</v>
      </c>
      <c r="AU19" s="22">
        <v>13345</v>
      </c>
      <c r="AV19" s="22">
        <v>13628</v>
      </c>
      <c r="AW19" s="22">
        <v>13355</v>
      </c>
      <c r="AX19" s="22">
        <v>14601</v>
      </c>
      <c r="AY19" s="22">
        <v>16169</v>
      </c>
      <c r="AZ19" s="22">
        <v>17055</v>
      </c>
      <c r="BA19" s="22">
        <v>18544</v>
      </c>
      <c r="BB19" s="22">
        <v>20001</v>
      </c>
      <c r="BC19" s="22">
        <v>20224</v>
      </c>
      <c r="BD19" s="22">
        <v>21000</v>
      </c>
      <c r="BE19" s="22">
        <v>21889</v>
      </c>
      <c r="BF19" s="22">
        <v>21503</v>
      </c>
      <c r="BG19" s="22">
        <v>21201</v>
      </c>
      <c r="BH19" s="22">
        <v>22278</v>
      </c>
      <c r="BI19" s="22">
        <v>23943</v>
      </c>
      <c r="BJ19" s="22">
        <v>25003</v>
      </c>
      <c r="BK19" s="22">
        <v>25532</v>
      </c>
      <c r="BL19" s="22">
        <v>29426</v>
      </c>
      <c r="BM19" s="22">
        <v>29667</v>
      </c>
      <c r="BN19" s="22">
        <v>30694</v>
      </c>
      <c r="BO19" s="22">
        <v>27983</v>
      </c>
      <c r="BP19" s="22">
        <v>33025</v>
      </c>
      <c r="BQ19" s="22">
        <v>31721</v>
      </c>
      <c r="BR19" s="22">
        <v>31820</v>
      </c>
      <c r="BS19" s="22">
        <v>35573</v>
      </c>
      <c r="BT19" s="22">
        <v>43667</v>
      </c>
      <c r="BU19" s="22">
        <v>45473</v>
      </c>
      <c r="BV19" s="22">
        <v>41631</v>
      </c>
      <c r="BW19" s="22">
        <v>38145</v>
      </c>
      <c r="BX19" s="22">
        <v>36171</v>
      </c>
      <c r="BY19" s="22">
        <v>36034</v>
      </c>
      <c r="BZ19" s="22">
        <v>39082</v>
      </c>
      <c r="CA19" s="22">
        <v>37896</v>
      </c>
      <c r="CB19" s="22">
        <v>40400</v>
      </c>
      <c r="CC19" s="22">
        <v>38258</v>
      </c>
      <c r="CD19" s="22">
        <v>38430</v>
      </c>
      <c r="CE19" s="22">
        <v>36658</v>
      </c>
      <c r="CF19" s="22">
        <v>34959</v>
      </c>
      <c r="CG19" s="22">
        <v>34884</v>
      </c>
    </row>
    <row r="20" spans="1:85" s="5" customFormat="1" ht="14.25">
      <c r="A20" s="21" t="s">
        <v>226</v>
      </c>
      <c r="B20" s="22">
        <v>550</v>
      </c>
      <c r="C20" s="22">
        <v>398</v>
      </c>
      <c r="D20" s="22">
        <v>1521</v>
      </c>
      <c r="E20" s="22">
        <v>2151</v>
      </c>
      <c r="F20" s="22">
        <v>624</v>
      </c>
      <c r="G20" s="22">
        <v>-2630</v>
      </c>
      <c r="H20" s="22">
        <v>-1857</v>
      </c>
      <c r="I20" s="22">
        <v>-923</v>
      </c>
      <c r="J20" s="22">
        <v>306</v>
      </c>
      <c r="K20" s="22">
        <v>800</v>
      </c>
      <c r="L20" s="22">
        <v>1035</v>
      </c>
      <c r="M20" s="22">
        <v>1228</v>
      </c>
      <c r="N20" s="22">
        <v>1278</v>
      </c>
      <c r="O20" s="22">
        <v>910</v>
      </c>
      <c r="P20" s="22">
        <v>-184</v>
      </c>
      <c r="Q20" s="22">
        <v>92</v>
      </c>
      <c r="R20" s="22">
        <v>506</v>
      </c>
      <c r="S20" s="22">
        <v>1424</v>
      </c>
      <c r="T20" s="22">
        <v>930</v>
      </c>
      <c r="U20" s="22">
        <v>1933</v>
      </c>
      <c r="V20" s="22">
        <v>1618</v>
      </c>
      <c r="W20" s="22">
        <v>1203</v>
      </c>
      <c r="X20" s="22">
        <v>1424</v>
      </c>
      <c r="Y20" s="22">
        <v>62</v>
      </c>
      <c r="Z20" s="22">
        <v>418</v>
      </c>
      <c r="AA20" s="22">
        <v>1157</v>
      </c>
      <c r="AB20" s="22">
        <v>3245</v>
      </c>
      <c r="AC20" s="22">
        <v>3979</v>
      </c>
      <c r="AD20" s="22">
        <v>4280</v>
      </c>
      <c r="AE20" s="22">
        <v>-119</v>
      </c>
      <c r="AF20" s="22">
        <v>2112</v>
      </c>
      <c r="AG20" s="22">
        <v>2366</v>
      </c>
      <c r="AH20" s="22">
        <v>2222</v>
      </c>
      <c r="AI20" s="22">
        <v>931</v>
      </c>
      <c r="AJ20" s="22">
        <v>4705</v>
      </c>
      <c r="AK20" s="22">
        <v>9947</v>
      </c>
      <c r="AL20" s="22">
        <v>7619</v>
      </c>
      <c r="AM20" s="22">
        <v>3093</v>
      </c>
      <c r="AN20" s="22">
        <v>6254</v>
      </c>
      <c r="AO20" s="22">
        <v>4686</v>
      </c>
      <c r="AP20" s="22">
        <v>9390</v>
      </c>
      <c r="AQ20" s="22">
        <v>8206</v>
      </c>
      <c r="AR20" s="22">
        <v>6256</v>
      </c>
      <c r="AS20" s="22">
        <v>6681</v>
      </c>
      <c r="AT20" s="22">
        <v>6959</v>
      </c>
      <c r="AU20" s="22">
        <v>4337</v>
      </c>
      <c r="AV20" s="22">
        <v>5058</v>
      </c>
      <c r="AW20" s="22">
        <v>6434</v>
      </c>
      <c r="AX20" s="22">
        <v>19163</v>
      </c>
      <c r="AY20" s="22">
        <v>29709</v>
      </c>
      <c r="AZ20" s="22">
        <v>67599</v>
      </c>
      <c r="BA20" s="22">
        <v>76270</v>
      </c>
      <c r="BB20" s="22">
        <v>10918</v>
      </c>
      <c r="BC20" s="22">
        <v>-21853</v>
      </c>
      <c r="BD20" s="22">
        <v>-4228</v>
      </c>
      <c r="BE20" s="22">
        <v>-17808</v>
      </c>
      <c r="BF20" s="22">
        <v>-10478</v>
      </c>
      <c r="BG20" s="22">
        <v>-14640</v>
      </c>
      <c r="BH20" s="22">
        <v>1007</v>
      </c>
      <c r="BI20" s="22">
        <v>2641</v>
      </c>
      <c r="BJ20" s="22">
        <v>3207</v>
      </c>
      <c r="BK20" s="22">
        <v>5731</v>
      </c>
      <c r="BL20" s="22">
        <v>-407</v>
      </c>
      <c r="BM20" s="22">
        <v>727</v>
      </c>
      <c r="BN20" s="22">
        <v>5265</v>
      </c>
      <c r="BO20" s="22">
        <v>7566</v>
      </c>
      <c r="BP20" s="22">
        <v>6187</v>
      </c>
      <c r="BQ20" s="22">
        <v>487</v>
      </c>
      <c r="BR20" s="22">
        <v>27870</v>
      </c>
      <c r="BS20" s="22">
        <v>291535</v>
      </c>
      <c r="BT20" s="22">
        <v>-82316</v>
      </c>
      <c r="BU20" s="22">
        <v>-12564</v>
      </c>
      <c r="BV20" s="22">
        <v>40647</v>
      </c>
      <c r="BW20" s="22">
        <v>-83198</v>
      </c>
      <c r="BX20" s="22">
        <v>-94861</v>
      </c>
      <c r="BY20" s="22">
        <v>-37905</v>
      </c>
      <c r="BZ20" s="22">
        <v>-34077</v>
      </c>
      <c r="CA20" s="22">
        <v>-26834</v>
      </c>
      <c r="CB20" s="22">
        <v>4894</v>
      </c>
      <c r="CC20" s="22">
        <v>-23423</v>
      </c>
      <c r="CD20" s="22">
        <v>-18989</v>
      </c>
      <c r="CE20" s="22">
        <v>-21236</v>
      </c>
      <c r="CF20" s="22">
        <v>-20492</v>
      </c>
      <c r="CG20" s="22">
        <v>-20313</v>
      </c>
    </row>
    <row r="21" spans="1:85" s="5" customFormat="1" ht="14.25">
      <c r="A21" s="23" t="s">
        <v>220</v>
      </c>
      <c r="B21" s="22">
        <v>550</v>
      </c>
      <c r="C21" s="22">
        <v>398</v>
      </c>
      <c r="D21" s="22">
        <v>1521</v>
      </c>
      <c r="E21" s="22">
        <v>2151</v>
      </c>
      <c r="F21" s="22">
        <v>624</v>
      </c>
      <c r="G21" s="22">
        <v>-2630</v>
      </c>
      <c r="H21" s="22">
        <v>-1857</v>
      </c>
      <c r="I21" s="22">
        <v>-923</v>
      </c>
      <c r="J21" s="22">
        <v>306</v>
      </c>
      <c r="K21" s="22">
        <v>800</v>
      </c>
      <c r="L21" s="22">
        <v>1035</v>
      </c>
      <c r="M21" s="22">
        <v>1228</v>
      </c>
      <c r="N21" s="22">
        <v>1278</v>
      </c>
      <c r="O21" s="22">
        <v>910</v>
      </c>
      <c r="P21" s="22">
        <v>-184</v>
      </c>
      <c r="Q21" s="22">
        <v>92</v>
      </c>
      <c r="R21" s="22">
        <v>506</v>
      </c>
      <c r="S21" s="22">
        <v>1424</v>
      </c>
      <c r="T21" s="22">
        <v>930</v>
      </c>
      <c r="U21" s="22">
        <v>1933</v>
      </c>
      <c r="V21" s="22">
        <v>1618</v>
      </c>
      <c r="W21" s="22">
        <v>1203</v>
      </c>
      <c r="X21" s="22">
        <v>1424</v>
      </c>
      <c r="Y21" s="22">
        <v>62</v>
      </c>
      <c r="Z21" s="22">
        <v>418</v>
      </c>
      <c r="AA21" s="22">
        <v>1157</v>
      </c>
      <c r="AB21" s="22">
        <v>3245</v>
      </c>
      <c r="AC21" s="22">
        <v>3979</v>
      </c>
      <c r="AD21" s="22">
        <v>4280</v>
      </c>
      <c r="AE21" s="22">
        <v>-119</v>
      </c>
      <c r="AF21" s="22">
        <v>2112</v>
      </c>
      <c r="AG21" s="22">
        <v>2366</v>
      </c>
      <c r="AH21" s="22">
        <v>1867</v>
      </c>
      <c r="AI21" s="22">
        <v>774</v>
      </c>
      <c r="AJ21" s="22">
        <v>3932</v>
      </c>
      <c r="AK21" s="22">
        <v>8835</v>
      </c>
      <c r="AL21" s="22">
        <v>6534</v>
      </c>
      <c r="AM21" s="22">
        <v>3266</v>
      </c>
      <c r="AN21" s="22">
        <v>6750</v>
      </c>
      <c r="AO21" s="22">
        <v>5577</v>
      </c>
      <c r="AP21" s="22">
        <v>9821</v>
      </c>
      <c r="AQ21" s="22">
        <v>8117</v>
      </c>
      <c r="AR21" s="22">
        <v>6809</v>
      </c>
      <c r="AS21" s="22">
        <v>6359</v>
      </c>
      <c r="AT21" s="22">
        <v>6599</v>
      </c>
      <c r="AU21" s="22">
        <v>4195</v>
      </c>
      <c r="AV21" s="22">
        <v>5016</v>
      </c>
      <c r="AW21" s="22">
        <v>5492</v>
      </c>
      <c r="AX21" s="22">
        <v>17451</v>
      </c>
      <c r="AY21" s="22">
        <v>30019</v>
      </c>
      <c r="AZ21" s="22">
        <v>65973</v>
      </c>
      <c r="BA21" s="22">
        <v>74953</v>
      </c>
      <c r="BB21" s="22">
        <v>10260</v>
      </c>
      <c r="BC21" s="22">
        <v>-23294</v>
      </c>
      <c r="BD21" s="22">
        <v>-5331</v>
      </c>
      <c r="BE21" s="22">
        <v>-15839</v>
      </c>
      <c r="BF21" s="22">
        <v>-10298</v>
      </c>
      <c r="BG21" s="22">
        <v>-14591</v>
      </c>
      <c r="BH21" s="22">
        <v>790</v>
      </c>
      <c r="BI21" s="22">
        <v>1620</v>
      </c>
      <c r="BJ21" s="22">
        <v>1178</v>
      </c>
      <c r="BK21" s="22">
        <v>3429</v>
      </c>
      <c r="BL21" s="22">
        <v>244</v>
      </c>
      <c r="BM21" s="22">
        <v>5972</v>
      </c>
      <c r="BN21" s="22">
        <v>9395</v>
      </c>
      <c r="BO21" s="22">
        <v>9357</v>
      </c>
      <c r="BP21" s="22">
        <v>7262</v>
      </c>
      <c r="BQ21" s="22">
        <v>-4606</v>
      </c>
      <c r="BR21" s="22">
        <v>25453</v>
      </c>
      <c r="BS21" s="22">
        <v>291231</v>
      </c>
      <c r="BT21" s="22">
        <v>-87016</v>
      </c>
      <c r="BU21" s="22">
        <v>-13372</v>
      </c>
      <c r="BV21" s="22">
        <v>37977</v>
      </c>
      <c r="BW21" s="22">
        <v>-81285</v>
      </c>
      <c r="BX21" s="22">
        <v>-92330</v>
      </c>
      <c r="BY21" s="22">
        <v>-36195</v>
      </c>
      <c r="BZ21" s="22">
        <v>-32716</v>
      </c>
      <c r="CA21" s="22">
        <v>-24561</v>
      </c>
      <c r="CB21" s="22">
        <v>2370</v>
      </c>
      <c r="CC21" s="22">
        <v>-21606</v>
      </c>
      <c r="CD21" s="22">
        <v>-18356</v>
      </c>
      <c r="CE21" s="22">
        <v>-21291</v>
      </c>
      <c r="CF21" s="22">
        <v>-20021</v>
      </c>
      <c r="CG21" s="22">
        <v>-20073</v>
      </c>
    </row>
    <row r="22" spans="1:85" s="5" customFormat="1" ht="14.25">
      <c r="A22" s="23" t="s">
        <v>221</v>
      </c>
      <c r="B22" s="22" t="s">
        <v>217</v>
      </c>
      <c r="C22" s="22" t="s">
        <v>217</v>
      </c>
      <c r="D22" s="22" t="s">
        <v>217</v>
      </c>
      <c r="E22" s="22" t="s">
        <v>217</v>
      </c>
      <c r="F22" s="22" t="s">
        <v>217</v>
      </c>
      <c r="G22" s="22" t="s">
        <v>217</v>
      </c>
      <c r="H22" s="22" t="s">
        <v>217</v>
      </c>
      <c r="I22" s="22" t="s">
        <v>217</v>
      </c>
      <c r="J22" s="22" t="s">
        <v>217</v>
      </c>
      <c r="K22" s="22" t="s">
        <v>217</v>
      </c>
      <c r="L22" s="22" t="s">
        <v>217</v>
      </c>
      <c r="M22" s="22" t="s">
        <v>217</v>
      </c>
      <c r="N22" s="22" t="s">
        <v>217</v>
      </c>
      <c r="O22" s="22" t="s">
        <v>217</v>
      </c>
      <c r="P22" s="22" t="s">
        <v>217</v>
      </c>
      <c r="Q22" s="22" t="s">
        <v>217</v>
      </c>
      <c r="R22" s="22" t="s">
        <v>217</v>
      </c>
      <c r="S22" s="22" t="s">
        <v>217</v>
      </c>
      <c r="T22" s="22" t="s">
        <v>217</v>
      </c>
      <c r="U22" s="22" t="s">
        <v>217</v>
      </c>
      <c r="V22" s="22" t="s">
        <v>217</v>
      </c>
      <c r="W22" s="22" t="s">
        <v>217</v>
      </c>
      <c r="X22" s="22" t="s">
        <v>217</v>
      </c>
      <c r="Y22" s="22" t="s">
        <v>217</v>
      </c>
      <c r="Z22" s="22" t="s">
        <v>217</v>
      </c>
      <c r="AA22" s="22" t="s">
        <v>217</v>
      </c>
      <c r="AB22" s="22" t="s">
        <v>217</v>
      </c>
      <c r="AC22" s="22" t="s">
        <v>217</v>
      </c>
      <c r="AD22" s="22" t="s">
        <v>217</v>
      </c>
      <c r="AE22" s="22" t="s">
        <v>217</v>
      </c>
      <c r="AF22" s="22" t="s">
        <v>217</v>
      </c>
      <c r="AG22" s="22" t="s">
        <v>217</v>
      </c>
      <c r="AH22" s="22">
        <v>355</v>
      </c>
      <c r="AI22" s="22">
        <v>157</v>
      </c>
      <c r="AJ22" s="22">
        <v>773</v>
      </c>
      <c r="AK22" s="22">
        <v>1112</v>
      </c>
      <c r="AL22" s="22">
        <v>1085</v>
      </c>
      <c r="AM22" s="22">
        <v>-173</v>
      </c>
      <c r="AN22" s="22">
        <v>-496</v>
      </c>
      <c r="AO22" s="22">
        <v>-891</v>
      </c>
      <c r="AP22" s="22">
        <v>-431</v>
      </c>
      <c r="AQ22" s="22">
        <v>89</v>
      </c>
      <c r="AR22" s="22">
        <v>-553</v>
      </c>
      <c r="AS22" s="22">
        <v>322</v>
      </c>
      <c r="AT22" s="22">
        <v>360</v>
      </c>
      <c r="AU22" s="22">
        <v>142</v>
      </c>
      <c r="AV22" s="22">
        <v>42</v>
      </c>
      <c r="AW22" s="22">
        <v>943</v>
      </c>
      <c r="AX22" s="22">
        <v>1712</v>
      </c>
      <c r="AY22" s="22">
        <v>-310</v>
      </c>
      <c r="AZ22" s="22">
        <v>1626</v>
      </c>
      <c r="BA22" s="22">
        <v>1317</v>
      </c>
      <c r="BB22" s="22">
        <v>659</v>
      </c>
      <c r="BC22" s="22">
        <v>1441</v>
      </c>
      <c r="BD22" s="22">
        <v>1103</v>
      </c>
      <c r="BE22" s="22">
        <v>-1969</v>
      </c>
      <c r="BF22" s="22">
        <v>-180</v>
      </c>
      <c r="BG22" s="22">
        <v>-49</v>
      </c>
      <c r="BH22" s="22">
        <v>217</v>
      </c>
      <c r="BI22" s="22">
        <v>1021</v>
      </c>
      <c r="BJ22" s="22">
        <v>2029</v>
      </c>
      <c r="BK22" s="22">
        <v>2302</v>
      </c>
      <c r="BL22" s="22">
        <v>-651</v>
      </c>
      <c r="BM22" s="22">
        <v>-5245</v>
      </c>
      <c r="BN22" s="22">
        <v>-4130</v>
      </c>
      <c r="BO22" s="22">
        <v>-1791</v>
      </c>
      <c r="BP22" s="22">
        <v>-1075</v>
      </c>
      <c r="BQ22" s="22">
        <v>5093</v>
      </c>
      <c r="BR22" s="22">
        <v>2417</v>
      </c>
      <c r="BS22" s="22">
        <v>304</v>
      </c>
      <c r="BT22" s="22">
        <v>4700</v>
      </c>
      <c r="BU22" s="22">
        <v>808</v>
      </c>
      <c r="BV22" s="22">
        <v>2670</v>
      </c>
      <c r="BW22" s="22">
        <v>-1913</v>
      </c>
      <c r="BX22" s="22">
        <v>-2531</v>
      </c>
      <c r="BY22" s="22">
        <v>-1710</v>
      </c>
      <c r="BZ22" s="22">
        <v>-1361</v>
      </c>
      <c r="CA22" s="22">
        <v>-2273</v>
      </c>
      <c r="CB22" s="22">
        <v>2524</v>
      </c>
      <c r="CC22" s="22">
        <v>-1817</v>
      </c>
      <c r="CD22" s="22">
        <v>-633</v>
      </c>
      <c r="CE22" s="22">
        <v>55</v>
      </c>
      <c r="CF22" s="22">
        <v>-471</v>
      </c>
      <c r="CG22" s="22">
        <v>-240</v>
      </c>
    </row>
    <row r="23" spans="1:85" s="5" customFormat="1" ht="14.25">
      <c r="A23" s="21" t="s">
        <v>227</v>
      </c>
      <c r="B23" s="22">
        <v>392</v>
      </c>
      <c r="C23" s="22">
        <v>353</v>
      </c>
      <c r="D23" s="22">
        <v>1283</v>
      </c>
      <c r="E23" s="22">
        <v>3220</v>
      </c>
      <c r="F23" s="22">
        <v>3901</v>
      </c>
      <c r="G23" s="22">
        <v>3654</v>
      </c>
      <c r="H23" s="22">
        <v>1970</v>
      </c>
      <c r="I23" s="22">
        <v>1130</v>
      </c>
      <c r="J23" s="22">
        <v>787</v>
      </c>
      <c r="K23" s="22">
        <v>916</v>
      </c>
      <c r="L23" s="22">
        <v>967</v>
      </c>
      <c r="M23" s="22">
        <v>956</v>
      </c>
      <c r="N23" s="22">
        <v>1124</v>
      </c>
      <c r="O23" s="22">
        <v>1264</v>
      </c>
      <c r="P23" s="22">
        <v>1229</v>
      </c>
      <c r="Q23" s="22">
        <v>1246</v>
      </c>
      <c r="R23" s="22">
        <v>1450</v>
      </c>
      <c r="S23" s="22">
        <v>1662</v>
      </c>
      <c r="T23" s="22">
        <v>2334</v>
      </c>
      <c r="U23" s="22">
        <v>3655</v>
      </c>
      <c r="V23" s="22">
        <v>4126</v>
      </c>
      <c r="W23" s="22">
        <v>3987</v>
      </c>
      <c r="X23" s="22">
        <v>4290</v>
      </c>
      <c r="Y23" s="22">
        <v>4596</v>
      </c>
      <c r="Z23" s="22">
        <v>5242</v>
      </c>
      <c r="AA23" s="22">
        <v>5763</v>
      </c>
      <c r="AB23" s="22">
        <v>5730</v>
      </c>
      <c r="AC23" s="22">
        <v>5936</v>
      </c>
      <c r="AD23" s="22">
        <v>6316</v>
      </c>
      <c r="AE23" s="22">
        <v>6526</v>
      </c>
      <c r="AF23" s="22">
        <v>7008</v>
      </c>
      <c r="AG23" s="22">
        <v>8052</v>
      </c>
      <c r="AH23" s="22">
        <v>8392</v>
      </c>
      <c r="AI23" s="22">
        <v>9066</v>
      </c>
      <c r="AJ23" s="22">
        <v>9172</v>
      </c>
      <c r="AK23" s="22">
        <v>10918</v>
      </c>
      <c r="AL23" s="22">
        <v>13739</v>
      </c>
      <c r="AM23" s="22">
        <v>14829</v>
      </c>
      <c r="AN23" s="22">
        <v>15521</v>
      </c>
      <c r="AO23" s="22">
        <v>18079</v>
      </c>
      <c r="AP23" s="22">
        <v>21329</v>
      </c>
      <c r="AQ23" s="22">
        <v>23379</v>
      </c>
      <c r="AR23" s="22">
        <v>20625</v>
      </c>
      <c r="AS23" s="22">
        <v>21334</v>
      </c>
      <c r="AT23" s="22">
        <v>23669</v>
      </c>
      <c r="AU23" s="22">
        <v>25838</v>
      </c>
      <c r="AV23" s="22">
        <v>28113</v>
      </c>
      <c r="AW23" s="22">
        <v>26222</v>
      </c>
      <c r="AX23" s="22">
        <v>27272</v>
      </c>
      <c r="AY23" s="22">
        <v>27608</v>
      </c>
      <c r="AZ23" s="22">
        <v>29485</v>
      </c>
      <c r="BA23" s="22">
        <v>31099</v>
      </c>
      <c r="BB23" s="22">
        <v>33332</v>
      </c>
      <c r="BC23" s="22">
        <v>35004</v>
      </c>
      <c r="BD23" s="22">
        <v>38066</v>
      </c>
      <c r="BE23" s="22">
        <v>39350</v>
      </c>
      <c r="BF23" s="22">
        <v>39565</v>
      </c>
      <c r="BG23" s="22">
        <v>40767</v>
      </c>
      <c r="BH23" s="22">
        <v>40343</v>
      </c>
      <c r="BI23" s="22">
        <v>42532</v>
      </c>
      <c r="BJ23" s="22">
        <v>46853</v>
      </c>
      <c r="BK23" s="22">
        <v>54447</v>
      </c>
      <c r="BL23" s="22">
        <v>61833</v>
      </c>
      <c r="BM23" s="22">
        <v>67069</v>
      </c>
      <c r="BN23" s="22">
        <v>64627</v>
      </c>
      <c r="BO23" s="22">
        <v>67894</v>
      </c>
      <c r="BP23" s="22">
        <v>70244</v>
      </c>
      <c r="BQ23" s="22">
        <v>72905</v>
      </c>
      <c r="BR23" s="22">
        <v>77616</v>
      </c>
      <c r="BS23" s="22">
        <v>84289</v>
      </c>
      <c r="BT23" s="22">
        <v>91972</v>
      </c>
      <c r="BU23" s="22">
        <v>92966</v>
      </c>
      <c r="BV23" s="22">
        <v>93019</v>
      </c>
      <c r="BW23" s="22">
        <v>91673</v>
      </c>
      <c r="BX23" s="22">
        <v>91915</v>
      </c>
      <c r="BY23" s="22">
        <v>89533</v>
      </c>
      <c r="BZ23" s="22">
        <v>92566</v>
      </c>
      <c r="CA23" s="22">
        <v>93552</v>
      </c>
      <c r="CB23" s="22">
        <v>94364</v>
      </c>
      <c r="CC23" s="22">
        <v>93983</v>
      </c>
      <c r="CD23" s="22">
        <v>93348</v>
      </c>
      <c r="CE23" s="22">
        <v>92448</v>
      </c>
      <c r="CF23" s="22">
        <v>69393</v>
      </c>
      <c r="CG23" s="22">
        <v>66793</v>
      </c>
    </row>
    <row r="24" spans="1:85" s="5" customFormat="1" ht="14.25">
      <c r="A24" s="21" t="s">
        <v>228</v>
      </c>
      <c r="B24" s="22">
        <v>285</v>
      </c>
      <c r="C24" s="22">
        <v>123</v>
      </c>
      <c r="D24" s="22">
        <v>113</v>
      </c>
      <c r="E24" s="22">
        <v>219</v>
      </c>
      <c r="F24" s="22">
        <v>238</v>
      </c>
      <c r="G24" s="22">
        <v>243</v>
      </c>
      <c r="H24" s="22">
        <v>200</v>
      </c>
      <c r="I24" s="22">
        <v>302</v>
      </c>
      <c r="J24" s="22">
        <v>78</v>
      </c>
      <c r="K24" s="22">
        <v>-33</v>
      </c>
      <c r="L24" s="22">
        <v>30</v>
      </c>
      <c r="M24" s="22">
        <v>47</v>
      </c>
      <c r="N24" s="22">
        <v>73</v>
      </c>
      <c r="O24" s="22">
        <v>117</v>
      </c>
      <c r="P24" s="22">
        <v>100</v>
      </c>
      <c r="Q24" s="22">
        <v>129</v>
      </c>
      <c r="R24" s="22">
        <v>92</v>
      </c>
      <c r="S24" s="22">
        <v>135</v>
      </c>
      <c r="T24" s="22">
        <v>169</v>
      </c>
      <c r="U24" s="22">
        <v>211</v>
      </c>
      <c r="V24" s="22">
        <v>224</v>
      </c>
      <c r="W24" s="22">
        <v>275</v>
      </c>
      <c r="X24" s="22">
        <v>469</v>
      </c>
      <c r="Y24" s="22">
        <v>574</v>
      </c>
      <c r="Z24" s="22">
        <v>933</v>
      </c>
      <c r="AA24" s="22">
        <v>1114</v>
      </c>
      <c r="AB24" s="22">
        <v>1105</v>
      </c>
      <c r="AC24" s="22">
        <v>1108</v>
      </c>
      <c r="AD24" s="22">
        <v>1382</v>
      </c>
      <c r="AE24" s="22">
        <v>1552</v>
      </c>
      <c r="AF24" s="22">
        <v>2392</v>
      </c>
      <c r="AG24" s="22">
        <v>2917</v>
      </c>
      <c r="AH24" s="22">
        <v>3423</v>
      </c>
      <c r="AI24" s="22">
        <v>4605</v>
      </c>
      <c r="AJ24" s="22">
        <v>4229</v>
      </c>
      <c r="AK24" s="22">
        <v>4322</v>
      </c>
      <c r="AL24" s="22">
        <v>5442</v>
      </c>
      <c r="AM24" s="22">
        <v>7021</v>
      </c>
      <c r="AN24" s="22">
        <v>11841</v>
      </c>
      <c r="AO24" s="22">
        <v>10480</v>
      </c>
      <c r="AP24" s="22">
        <v>11252</v>
      </c>
      <c r="AQ24" s="22">
        <v>10568</v>
      </c>
      <c r="AR24" s="22">
        <v>8347</v>
      </c>
      <c r="AS24" s="22">
        <v>7564</v>
      </c>
      <c r="AT24" s="22">
        <v>7673</v>
      </c>
      <c r="AU24" s="22">
        <v>7676</v>
      </c>
      <c r="AV24" s="22">
        <v>7233</v>
      </c>
      <c r="AW24" s="22">
        <v>5049</v>
      </c>
      <c r="AX24" s="22">
        <v>5293</v>
      </c>
      <c r="AY24" s="22">
        <v>5362</v>
      </c>
      <c r="AZ24" s="22">
        <v>8531</v>
      </c>
      <c r="BA24" s="22">
        <v>6810</v>
      </c>
      <c r="BB24" s="22">
        <v>6836</v>
      </c>
      <c r="BC24" s="22">
        <v>9146</v>
      </c>
      <c r="BD24" s="22">
        <v>10620</v>
      </c>
      <c r="BE24" s="22">
        <v>10746</v>
      </c>
      <c r="BF24" s="22">
        <v>10741</v>
      </c>
      <c r="BG24" s="22">
        <v>11049</v>
      </c>
      <c r="BH24" s="22">
        <v>9771</v>
      </c>
      <c r="BI24" s="22">
        <v>11865</v>
      </c>
      <c r="BJ24" s="22">
        <v>10623</v>
      </c>
      <c r="BK24" s="22">
        <v>11773</v>
      </c>
      <c r="BL24" s="22">
        <v>12981</v>
      </c>
      <c r="BM24" s="22">
        <v>18850</v>
      </c>
      <c r="BN24" s="22">
        <v>15820</v>
      </c>
      <c r="BO24" s="22">
        <v>26262</v>
      </c>
      <c r="BP24" s="22">
        <v>54465</v>
      </c>
      <c r="BQ24" s="22">
        <v>29567</v>
      </c>
      <c r="BR24" s="22">
        <v>23952</v>
      </c>
      <c r="BS24" s="22">
        <v>27676</v>
      </c>
      <c r="BT24" s="22">
        <v>23894</v>
      </c>
      <c r="BU24" s="22">
        <v>23883</v>
      </c>
      <c r="BV24" s="22">
        <v>25132</v>
      </c>
      <c r="BW24" s="22">
        <v>32336</v>
      </c>
      <c r="BX24" s="22">
        <v>20670</v>
      </c>
      <c r="BY24" s="22">
        <v>20669</v>
      </c>
      <c r="BZ24" s="22">
        <v>20140</v>
      </c>
      <c r="CA24" s="22">
        <v>24907</v>
      </c>
      <c r="CB24" s="22">
        <v>54323</v>
      </c>
      <c r="CC24" s="22">
        <v>70352</v>
      </c>
      <c r="CD24" s="22">
        <v>27245</v>
      </c>
      <c r="CE24" s="22">
        <v>23751</v>
      </c>
      <c r="CF24" s="22">
        <v>17599</v>
      </c>
      <c r="CG24" s="22">
        <v>15456</v>
      </c>
    </row>
    <row r="25" spans="1:85" s="5" customFormat="1" ht="14.25">
      <c r="A25" s="13" t="s">
        <v>229</v>
      </c>
      <c r="B25" s="14">
        <v>899</v>
      </c>
      <c r="C25" s="14">
        <v>943</v>
      </c>
      <c r="D25" s="14">
        <v>1052</v>
      </c>
      <c r="E25" s="14">
        <v>1529</v>
      </c>
      <c r="F25" s="14">
        <v>2219</v>
      </c>
      <c r="G25" s="14">
        <v>3112</v>
      </c>
      <c r="H25" s="14">
        <v>4111</v>
      </c>
      <c r="I25" s="14">
        <v>4204</v>
      </c>
      <c r="J25" s="14">
        <v>4341</v>
      </c>
      <c r="K25" s="14">
        <v>4523</v>
      </c>
      <c r="L25" s="14">
        <v>4812</v>
      </c>
      <c r="M25" s="14">
        <v>4665</v>
      </c>
      <c r="N25" s="14">
        <v>4701</v>
      </c>
      <c r="O25" s="14">
        <v>5156</v>
      </c>
      <c r="P25" s="14">
        <v>4811</v>
      </c>
      <c r="Q25" s="14">
        <v>4850</v>
      </c>
      <c r="R25" s="14">
        <v>5079</v>
      </c>
      <c r="S25" s="14">
        <v>5354</v>
      </c>
      <c r="T25" s="14">
        <v>5604</v>
      </c>
      <c r="U25" s="14">
        <v>5762</v>
      </c>
      <c r="V25" s="14">
        <v>6947</v>
      </c>
      <c r="W25" s="14">
        <v>6716</v>
      </c>
      <c r="X25" s="14">
        <v>6889</v>
      </c>
      <c r="Y25" s="14">
        <v>7740</v>
      </c>
      <c r="Z25" s="14">
        <v>8199</v>
      </c>
      <c r="AA25" s="14">
        <v>8591</v>
      </c>
      <c r="AB25" s="14">
        <v>9386</v>
      </c>
      <c r="AC25" s="14">
        <v>10268</v>
      </c>
      <c r="AD25" s="14">
        <v>11090</v>
      </c>
      <c r="AE25" s="14">
        <v>12699</v>
      </c>
      <c r="AF25" s="14">
        <v>14380</v>
      </c>
      <c r="AG25" s="14">
        <v>14841</v>
      </c>
      <c r="AH25" s="14">
        <v>15478</v>
      </c>
      <c r="AI25" s="14">
        <v>17349</v>
      </c>
      <c r="AJ25" s="14">
        <v>21449</v>
      </c>
      <c r="AK25" s="14">
        <v>23244</v>
      </c>
      <c r="AL25" s="14">
        <v>26727</v>
      </c>
      <c r="AM25" s="14">
        <v>29901</v>
      </c>
      <c r="AN25" s="14">
        <v>35458</v>
      </c>
      <c r="AO25" s="14">
        <v>42633</v>
      </c>
      <c r="AP25" s="14">
        <v>52533</v>
      </c>
      <c r="AQ25" s="14">
        <v>68766</v>
      </c>
      <c r="AR25" s="14">
        <v>85032</v>
      </c>
      <c r="AS25" s="14">
        <v>89808</v>
      </c>
      <c r="AT25" s="14">
        <v>111102</v>
      </c>
      <c r="AU25" s="14">
        <v>129478</v>
      </c>
      <c r="AV25" s="14">
        <v>136017</v>
      </c>
      <c r="AW25" s="14">
        <v>138611</v>
      </c>
      <c r="AX25" s="14">
        <v>151803</v>
      </c>
      <c r="AY25" s="14">
        <v>168981</v>
      </c>
      <c r="AZ25" s="14">
        <v>184347</v>
      </c>
      <c r="BA25" s="14">
        <v>194448</v>
      </c>
      <c r="BB25" s="14">
        <v>199344</v>
      </c>
      <c r="BC25" s="14">
        <v>198713</v>
      </c>
      <c r="BD25" s="14">
        <v>202932</v>
      </c>
      <c r="BE25" s="14">
        <v>232134</v>
      </c>
      <c r="BF25" s="14">
        <v>241053</v>
      </c>
      <c r="BG25" s="14">
        <v>243984</v>
      </c>
      <c r="BH25" s="14">
        <v>241118</v>
      </c>
      <c r="BI25" s="14">
        <v>229755</v>
      </c>
      <c r="BJ25" s="14">
        <v>222949</v>
      </c>
      <c r="BK25" s="14">
        <v>206167</v>
      </c>
      <c r="BL25" s="14">
        <v>170949</v>
      </c>
      <c r="BM25" s="14">
        <v>153073</v>
      </c>
      <c r="BN25" s="14">
        <v>160245</v>
      </c>
      <c r="BO25" s="14">
        <v>183986</v>
      </c>
      <c r="BP25" s="14">
        <v>226603</v>
      </c>
      <c r="BQ25" s="14">
        <v>237109</v>
      </c>
      <c r="BR25" s="14">
        <v>252757</v>
      </c>
      <c r="BS25" s="14">
        <v>186902</v>
      </c>
      <c r="BT25" s="14">
        <v>196194</v>
      </c>
      <c r="BU25" s="14">
        <v>229962</v>
      </c>
      <c r="BV25" s="14">
        <v>220408</v>
      </c>
      <c r="BW25" s="14">
        <v>220885</v>
      </c>
      <c r="BX25" s="14">
        <v>228956</v>
      </c>
      <c r="BY25" s="14">
        <v>223181</v>
      </c>
      <c r="BZ25" s="14">
        <v>240033</v>
      </c>
      <c r="CA25" s="14">
        <v>262551</v>
      </c>
      <c r="CB25" s="14">
        <v>310313</v>
      </c>
      <c r="CC25" s="14">
        <v>363375</v>
      </c>
      <c r="CD25" s="14">
        <v>446577</v>
      </c>
      <c r="CE25" s="14">
        <v>510352</v>
      </c>
      <c r="CF25" s="15">
        <v>567691</v>
      </c>
      <c r="CG25" s="15">
        <v>618526</v>
      </c>
    </row>
    <row r="26" spans="1:85" s="5" customFormat="1" ht="14.25">
      <c r="A26" s="23" t="s">
        <v>220</v>
      </c>
      <c r="B26" s="22">
        <v>941</v>
      </c>
      <c r="C26" s="22">
        <v>999</v>
      </c>
      <c r="D26" s="22">
        <v>1123</v>
      </c>
      <c r="E26" s="22">
        <v>1616</v>
      </c>
      <c r="F26" s="22">
        <v>2322</v>
      </c>
      <c r="G26" s="22">
        <v>3236</v>
      </c>
      <c r="H26" s="22">
        <v>4259</v>
      </c>
      <c r="I26" s="22">
        <v>4367</v>
      </c>
      <c r="J26" s="22">
        <v>4532</v>
      </c>
      <c r="K26" s="22">
        <v>4753</v>
      </c>
      <c r="L26" s="22">
        <v>5069</v>
      </c>
      <c r="M26" s="22">
        <v>4952</v>
      </c>
      <c r="N26" s="22">
        <v>5035</v>
      </c>
      <c r="O26" s="22">
        <v>5543</v>
      </c>
      <c r="P26" s="22">
        <v>5250</v>
      </c>
      <c r="Q26" s="22">
        <v>5288</v>
      </c>
      <c r="R26" s="22">
        <v>5567</v>
      </c>
      <c r="S26" s="22">
        <v>5910</v>
      </c>
      <c r="T26" s="22">
        <v>6175</v>
      </c>
      <c r="U26" s="22">
        <v>6338</v>
      </c>
      <c r="V26" s="22">
        <v>7511</v>
      </c>
      <c r="W26" s="22">
        <v>7307</v>
      </c>
      <c r="X26" s="22">
        <v>7498</v>
      </c>
      <c r="Y26" s="22">
        <v>8322</v>
      </c>
      <c r="Z26" s="22">
        <v>8805</v>
      </c>
      <c r="AA26" s="22">
        <v>9239</v>
      </c>
      <c r="AB26" s="22">
        <v>10028</v>
      </c>
      <c r="AC26" s="22">
        <v>11060</v>
      </c>
      <c r="AD26" s="22">
        <v>12069</v>
      </c>
      <c r="AE26" s="22">
        <v>13848</v>
      </c>
      <c r="AF26" s="22">
        <v>15948</v>
      </c>
      <c r="AG26" s="22">
        <v>16783</v>
      </c>
      <c r="AH26" s="22">
        <v>17584</v>
      </c>
      <c r="AI26" s="22">
        <v>19629</v>
      </c>
      <c r="AJ26" s="22">
        <v>23969</v>
      </c>
      <c r="AK26" s="22">
        <v>26047</v>
      </c>
      <c r="AL26" s="22">
        <v>29539</v>
      </c>
      <c r="AM26" s="22">
        <v>32551</v>
      </c>
      <c r="AN26" s="22">
        <v>37860</v>
      </c>
      <c r="AO26" s="22">
        <v>44857</v>
      </c>
      <c r="AP26" s="22">
        <v>54872</v>
      </c>
      <c r="AQ26" s="22">
        <v>71054</v>
      </c>
      <c r="AR26" s="22">
        <v>87102</v>
      </c>
      <c r="AS26" s="22">
        <v>91653</v>
      </c>
      <c r="AT26" s="22">
        <v>114411</v>
      </c>
      <c r="AU26" s="22">
        <v>133595</v>
      </c>
      <c r="AV26" s="22">
        <v>140346</v>
      </c>
      <c r="AW26" s="22">
        <v>143901</v>
      </c>
      <c r="AX26" s="22">
        <v>159219</v>
      </c>
      <c r="AY26" s="22">
        <v>180376</v>
      </c>
      <c r="AZ26" s="22">
        <v>200338</v>
      </c>
      <c r="BA26" s="22">
        <v>214670</v>
      </c>
      <c r="BB26" s="22">
        <v>222981</v>
      </c>
      <c r="BC26" s="22">
        <v>225501</v>
      </c>
      <c r="BD26" s="22">
        <v>232135</v>
      </c>
      <c r="BE26" s="22">
        <v>265439</v>
      </c>
      <c r="BF26" s="22">
        <v>277560</v>
      </c>
      <c r="BG26" s="22">
        <v>285198</v>
      </c>
      <c r="BH26" s="22">
        <v>287748</v>
      </c>
      <c r="BI26" s="22">
        <v>281826</v>
      </c>
      <c r="BJ26" s="22">
        <v>282745</v>
      </c>
      <c r="BK26" s="22">
        <v>274978</v>
      </c>
      <c r="BL26" s="22">
        <v>247769</v>
      </c>
      <c r="BM26" s="22">
        <v>236618</v>
      </c>
      <c r="BN26" s="22">
        <v>246473</v>
      </c>
      <c r="BO26" s="22">
        <v>275822</v>
      </c>
      <c r="BP26" s="22">
        <v>324325</v>
      </c>
      <c r="BQ26" s="22">
        <v>343112</v>
      </c>
      <c r="BR26" s="22">
        <v>366475</v>
      </c>
      <c r="BS26" s="22">
        <v>304856</v>
      </c>
      <c r="BT26" s="22">
        <v>314696</v>
      </c>
      <c r="BU26" s="22">
        <v>345943</v>
      </c>
      <c r="BV26" s="22">
        <v>332801</v>
      </c>
      <c r="BW26" s="22">
        <v>326535</v>
      </c>
      <c r="BX26" s="22">
        <v>329222</v>
      </c>
      <c r="BY26" s="22">
        <v>319149</v>
      </c>
      <c r="BZ26" s="22">
        <v>330608</v>
      </c>
      <c r="CA26" s="22">
        <v>349063</v>
      </c>
      <c r="CB26" s="22">
        <v>394026</v>
      </c>
      <c r="CC26" s="22">
        <v>445109</v>
      </c>
      <c r="CD26" s="22">
        <v>526200</v>
      </c>
      <c r="CE26" s="22">
        <v>587911</v>
      </c>
      <c r="CF26" s="22">
        <v>641748</v>
      </c>
      <c r="CG26" s="22">
        <v>690327</v>
      </c>
    </row>
    <row r="27" spans="1:85" s="5" customFormat="1" ht="14.25">
      <c r="A27" s="23" t="s">
        <v>221</v>
      </c>
      <c r="B27" s="22">
        <v>-42</v>
      </c>
      <c r="C27" s="22">
        <v>-56</v>
      </c>
      <c r="D27" s="22">
        <v>-71</v>
      </c>
      <c r="E27" s="22">
        <v>-87</v>
      </c>
      <c r="F27" s="22">
        <v>-103</v>
      </c>
      <c r="G27" s="22">
        <v>-124</v>
      </c>
      <c r="H27" s="22">
        <v>-148</v>
      </c>
      <c r="I27" s="22">
        <v>-163</v>
      </c>
      <c r="J27" s="22">
        <v>-191</v>
      </c>
      <c r="K27" s="22">
        <v>-230</v>
      </c>
      <c r="L27" s="22">
        <v>-257</v>
      </c>
      <c r="M27" s="22">
        <v>-287</v>
      </c>
      <c r="N27" s="22">
        <v>-334</v>
      </c>
      <c r="O27" s="22">
        <v>-387</v>
      </c>
      <c r="P27" s="22">
        <v>-439</v>
      </c>
      <c r="Q27" s="22">
        <v>-438</v>
      </c>
      <c r="R27" s="22">
        <v>-487</v>
      </c>
      <c r="S27" s="22">
        <v>-557</v>
      </c>
      <c r="T27" s="22">
        <v>-571</v>
      </c>
      <c r="U27" s="22">
        <v>-576</v>
      </c>
      <c r="V27" s="22">
        <v>-563</v>
      </c>
      <c r="W27" s="22">
        <v>-591</v>
      </c>
      <c r="X27" s="22">
        <v>-609</v>
      </c>
      <c r="Y27" s="22">
        <v>-582</v>
      </c>
      <c r="Z27" s="22">
        <v>-607</v>
      </c>
      <c r="AA27" s="22">
        <v>-648</v>
      </c>
      <c r="AB27" s="22">
        <v>-642</v>
      </c>
      <c r="AC27" s="22">
        <v>-792</v>
      </c>
      <c r="AD27" s="22">
        <v>-979</v>
      </c>
      <c r="AE27" s="22">
        <v>-1149</v>
      </c>
      <c r="AF27" s="22">
        <v>-1568</v>
      </c>
      <c r="AG27" s="22">
        <v>-1942</v>
      </c>
      <c r="AH27" s="22">
        <v>-2106</v>
      </c>
      <c r="AI27" s="22">
        <v>-2280</v>
      </c>
      <c r="AJ27" s="22">
        <v>-2520</v>
      </c>
      <c r="AK27" s="22">
        <v>-2803</v>
      </c>
      <c r="AL27" s="22">
        <v>-2812</v>
      </c>
      <c r="AM27" s="22">
        <v>-2650</v>
      </c>
      <c r="AN27" s="22">
        <v>-2403</v>
      </c>
      <c r="AO27" s="22">
        <v>-2224</v>
      </c>
      <c r="AP27" s="22">
        <v>-2339</v>
      </c>
      <c r="AQ27" s="22">
        <v>-2288</v>
      </c>
      <c r="AR27" s="22">
        <v>-2071</v>
      </c>
      <c r="AS27" s="22">
        <v>-1845</v>
      </c>
      <c r="AT27" s="22">
        <v>-3310</v>
      </c>
      <c r="AU27" s="22">
        <v>-4118</v>
      </c>
      <c r="AV27" s="22">
        <v>-4329</v>
      </c>
      <c r="AW27" s="22">
        <v>-5290</v>
      </c>
      <c r="AX27" s="22">
        <v>-7416</v>
      </c>
      <c r="AY27" s="22">
        <v>-11395</v>
      </c>
      <c r="AZ27" s="22">
        <v>-15991</v>
      </c>
      <c r="BA27" s="22">
        <v>-20222</v>
      </c>
      <c r="BB27" s="22">
        <v>-23637</v>
      </c>
      <c r="BC27" s="22">
        <v>-26788</v>
      </c>
      <c r="BD27" s="22">
        <v>-29203</v>
      </c>
      <c r="BE27" s="22">
        <v>-33305</v>
      </c>
      <c r="BF27" s="22">
        <v>-36507</v>
      </c>
      <c r="BG27" s="22">
        <v>-41214</v>
      </c>
      <c r="BH27" s="22">
        <v>-46630</v>
      </c>
      <c r="BI27" s="22">
        <v>-52071</v>
      </c>
      <c r="BJ27" s="22">
        <v>-59796</v>
      </c>
      <c r="BK27" s="22">
        <v>-68811</v>
      </c>
      <c r="BL27" s="22">
        <v>-76820</v>
      </c>
      <c r="BM27" s="22">
        <v>-83545</v>
      </c>
      <c r="BN27" s="22">
        <v>-86228</v>
      </c>
      <c r="BO27" s="22">
        <v>-91836</v>
      </c>
      <c r="BP27" s="22">
        <v>-97722</v>
      </c>
      <c r="BQ27" s="22">
        <v>-106003</v>
      </c>
      <c r="BR27" s="22">
        <v>-113718</v>
      </c>
      <c r="BS27" s="22">
        <v>-117954</v>
      </c>
      <c r="BT27" s="22">
        <v>-118502</v>
      </c>
      <c r="BU27" s="22">
        <v>-115981</v>
      </c>
      <c r="BV27" s="22">
        <v>-112393</v>
      </c>
      <c r="BW27" s="22">
        <v>-105650</v>
      </c>
      <c r="BX27" s="22">
        <v>-100266</v>
      </c>
      <c r="BY27" s="22">
        <v>-95968</v>
      </c>
      <c r="BZ27" s="22">
        <v>-90575</v>
      </c>
      <c r="CA27" s="22">
        <v>-86512</v>
      </c>
      <c r="CB27" s="22">
        <v>-83713</v>
      </c>
      <c r="CC27" s="22">
        <v>-81734</v>
      </c>
      <c r="CD27" s="22">
        <v>-79623</v>
      </c>
      <c r="CE27" s="22">
        <v>-77559</v>
      </c>
      <c r="CF27" s="22">
        <v>-74057</v>
      </c>
      <c r="CG27" s="22">
        <v>-71801</v>
      </c>
    </row>
    <row r="28" spans="1:85" s="5" customFormat="1" ht="14.25">
      <c r="A28" s="13" t="s">
        <v>230</v>
      </c>
      <c r="B28" s="14">
        <v>775</v>
      </c>
      <c r="C28" s="14">
        <v>882</v>
      </c>
      <c r="D28" s="14">
        <v>1830</v>
      </c>
      <c r="E28" s="14">
        <v>2457</v>
      </c>
      <c r="F28" s="14">
        <v>3864</v>
      </c>
      <c r="G28" s="14">
        <v>4418</v>
      </c>
      <c r="H28" s="14">
        <v>3580</v>
      </c>
      <c r="I28" s="14">
        <v>7900</v>
      </c>
      <c r="J28" s="14">
        <v>5851</v>
      </c>
      <c r="K28" s="14">
        <v>9032</v>
      </c>
      <c r="L28" s="14">
        <v>7955</v>
      </c>
      <c r="M28" s="14">
        <v>4690</v>
      </c>
      <c r="N28" s="14">
        <v>4346</v>
      </c>
      <c r="O28" s="14">
        <v>5873</v>
      </c>
      <c r="P28" s="14">
        <v>4515</v>
      </c>
      <c r="Q28" s="14">
        <v>6718</v>
      </c>
      <c r="R28" s="14">
        <v>7482</v>
      </c>
      <c r="S28" s="14">
        <v>7220</v>
      </c>
      <c r="T28" s="14">
        <v>6896</v>
      </c>
      <c r="U28" s="14">
        <v>9229</v>
      </c>
      <c r="V28" s="14">
        <v>7760</v>
      </c>
      <c r="W28" s="14">
        <v>8621</v>
      </c>
      <c r="X28" s="14">
        <v>12401</v>
      </c>
      <c r="Y28" s="14">
        <v>14437</v>
      </c>
      <c r="Z28" s="14">
        <v>16458</v>
      </c>
      <c r="AA28" s="14">
        <v>17086</v>
      </c>
      <c r="AB28" s="14">
        <v>16911</v>
      </c>
      <c r="AC28" s="14">
        <v>17126</v>
      </c>
      <c r="AD28" s="14">
        <v>17786</v>
      </c>
      <c r="AE28" s="14">
        <v>18151</v>
      </c>
      <c r="AF28" s="14">
        <v>17286</v>
      </c>
      <c r="AG28" s="14">
        <v>16379</v>
      </c>
      <c r="AH28" s="14">
        <v>18828</v>
      </c>
      <c r="AI28" s="14">
        <v>24950</v>
      </c>
      <c r="AJ28" s="14">
        <v>24423</v>
      </c>
      <c r="AK28" s="14">
        <v>27487</v>
      </c>
      <c r="AL28" s="14">
        <v>27050</v>
      </c>
      <c r="AM28" s="14">
        <v>34315</v>
      </c>
      <c r="AN28" s="14">
        <v>39594</v>
      </c>
      <c r="AO28" s="14">
        <v>40396</v>
      </c>
      <c r="AP28" s="14">
        <v>44996</v>
      </c>
      <c r="AQ28" s="14">
        <v>47095</v>
      </c>
      <c r="AR28" s="14">
        <v>51068</v>
      </c>
      <c r="AS28" s="14">
        <v>59015</v>
      </c>
      <c r="AT28" s="14">
        <v>55214</v>
      </c>
      <c r="AU28" s="14">
        <v>68160</v>
      </c>
      <c r="AV28" s="14">
        <v>73652</v>
      </c>
      <c r="AW28" s="14">
        <v>62513</v>
      </c>
      <c r="AX28" s="14">
        <v>57169</v>
      </c>
      <c r="AY28" s="14">
        <v>58063</v>
      </c>
      <c r="AZ28" s="14">
        <v>60468</v>
      </c>
      <c r="BA28" s="14">
        <v>70879</v>
      </c>
      <c r="BB28" s="14">
        <v>74934</v>
      </c>
      <c r="BC28" s="14">
        <v>82443</v>
      </c>
      <c r="BD28" s="14">
        <v>74725</v>
      </c>
      <c r="BE28" s="14">
        <v>73099</v>
      </c>
      <c r="BF28" s="14">
        <v>68859</v>
      </c>
      <c r="BG28" s="14">
        <v>74362</v>
      </c>
      <c r="BH28" s="14">
        <v>82206</v>
      </c>
      <c r="BI28" s="14">
        <v>98101</v>
      </c>
      <c r="BJ28" s="14">
        <v>113777</v>
      </c>
      <c r="BK28" s="14">
        <v>107049</v>
      </c>
      <c r="BL28" s="14">
        <v>117026</v>
      </c>
      <c r="BM28" s="14">
        <v>123030</v>
      </c>
      <c r="BN28" s="14">
        <v>133252</v>
      </c>
      <c r="BO28" s="14">
        <v>141743</v>
      </c>
      <c r="BP28" s="14">
        <v>138245</v>
      </c>
      <c r="BQ28" s="14">
        <v>130338</v>
      </c>
      <c r="BR28" s="14">
        <v>142437</v>
      </c>
      <c r="BS28" s="14">
        <v>162781</v>
      </c>
      <c r="BT28" s="14">
        <v>174048</v>
      </c>
      <c r="BU28" s="14">
        <v>179345</v>
      </c>
      <c r="BV28" s="14">
        <v>178347</v>
      </c>
      <c r="BW28" s="14">
        <v>185155</v>
      </c>
      <c r="BX28" s="14">
        <v>177012</v>
      </c>
      <c r="BY28" s="14">
        <v>169350</v>
      </c>
      <c r="BZ28" s="14">
        <v>172736</v>
      </c>
      <c r="CA28" s="14">
        <v>177413</v>
      </c>
      <c r="CB28" s="14">
        <v>173839</v>
      </c>
      <c r="CC28" s="14">
        <v>200898</v>
      </c>
      <c r="CD28" s="14">
        <v>164010</v>
      </c>
      <c r="CE28" s="14">
        <v>152338</v>
      </c>
      <c r="CF28" s="15">
        <v>138377</v>
      </c>
      <c r="CG28" s="15">
        <v>129914</v>
      </c>
    </row>
    <row r="29" spans="1:85" s="5" customFormat="1" ht="14.25">
      <c r="A29" s="21" t="s">
        <v>231</v>
      </c>
      <c r="B29" s="22">
        <v>51</v>
      </c>
      <c r="C29" s="22">
        <v>145</v>
      </c>
      <c r="D29" s="22">
        <v>968</v>
      </c>
      <c r="E29" s="22">
        <v>1286</v>
      </c>
      <c r="F29" s="22">
        <v>1449</v>
      </c>
      <c r="G29" s="22">
        <v>1913</v>
      </c>
      <c r="H29" s="22">
        <v>1935</v>
      </c>
      <c r="I29" s="22">
        <v>5791</v>
      </c>
      <c r="J29" s="22">
        <v>4566</v>
      </c>
      <c r="K29" s="22">
        <v>6052</v>
      </c>
      <c r="L29" s="22">
        <v>4673</v>
      </c>
      <c r="M29" s="22">
        <v>3647</v>
      </c>
      <c r="N29" s="22">
        <v>2691</v>
      </c>
      <c r="O29" s="22">
        <v>2119</v>
      </c>
      <c r="P29" s="22">
        <v>1596</v>
      </c>
      <c r="Q29" s="22">
        <v>2223</v>
      </c>
      <c r="R29" s="22">
        <v>2414</v>
      </c>
      <c r="S29" s="22">
        <v>3147</v>
      </c>
      <c r="T29" s="22">
        <v>3364</v>
      </c>
      <c r="U29" s="22">
        <v>3144</v>
      </c>
      <c r="V29" s="22">
        <v>2988</v>
      </c>
      <c r="W29" s="22">
        <v>3184</v>
      </c>
      <c r="X29" s="22">
        <v>5639</v>
      </c>
      <c r="Y29" s="22">
        <v>5308</v>
      </c>
      <c r="Z29" s="22">
        <v>4945</v>
      </c>
      <c r="AA29" s="22">
        <v>5273</v>
      </c>
      <c r="AB29" s="22">
        <v>5580</v>
      </c>
      <c r="AC29" s="22">
        <v>5566</v>
      </c>
      <c r="AD29" s="22">
        <v>5301</v>
      </c>
      <c r="AE29" s="22">
        <v>4600</v>
      </c>
      <c r="AF29" s="22">
        <v>4330</v>
      </c>
      <c r="AG29" s="22">
        <v>4159</v>
      </c>
      <c r="AH29" s="22">
        <v>4781</v>
      </c>
      <c r="AI29" s="22">
        <v>4149</v>
      </c>
      <c r="AJ29" s="22">
        <v>5710</v>
      </c>
      <c r="AK29" s="22">
        <v>7097</v>
      </c>
      <c r="AL29" s="22">
        <v>6433</v>
      </c>
      <c r="AM29" s="22">
        <v>6353</v>
      </c>
      <c r="AN29" s="22">
        <v>7482</v>
      </c>
      <c r="AO29" s="22">
        <v>7459</v>
      </c>
      <c r="AP29" s="22">
        <v>12714</v>
      </c>
      <c r="AQ29" s="22">
        <v>13104</v>
      </c>
      <c r="AR29" s="22">
        <v>12300</v>
      </c>
      <c r="AS29" s="22">
        <v>11848</v>
      </c>
      <c r="AT29" s="22">
        <v>15869</v>
      </c>
      <c r="AU29" s="22">
        <v>16169</v>
      </c>
      <c r="AV29" s="22">
        <v>14146</v>
      </c>
      <c r="AW29" s="22">
        <v>11645</v>
      </c>
      <c r="AX29" s="22">
        <v>10466</v>
      </c>
      <c r="AY29" s="22">
        <v>9583</v>
      </c>
      <c r="AZ29" s="22">
        <v>13758</v>
      </c>
      <c r="BA29" s="22">
        <v>15846</v>
      </c>
      <c r="BB29" s="22">
        <v>16090</v>
      </c>
      <c r="BC29" s="22">
        <v>17218</v>
      </c>
      <c r="BD29" s="22">
        <v>17067</v>
      </c>
      <c r="BE29" s="22">
        <v>16429</v>
      </c>
      <c r="BF29" s="22">
        <v>13487</v>
      </c>
      <c r="BG29" s="22">
        <v>15173</v>
      </c>
      <c r="BH29" s="22">
        <v>13054</v>
      </c>
      <c r="BI29" s="22">
        <v>15239</v>
      </c>
      <c r="BJ29" s="22">
        <v>17213</v>
      </c>
      <c r="BK29" s="22">
        <v>16485</v>
      </c>
      <c r="BL29" s="22">
        <v>22315</v>
      </c>
      <c r="BM29" s="22">
        <v>21199</v>
      </c>
      <c r="BN29" s="22">
        <v>26870</v>
      </c>
      <c r="BO29" s="22">
        <v>34565</v>
      </c>
      <c r="BP29" s="22">
        <v>29499</v>
      </c>
      <c r="BQ29" s="22">
        <v>28482</v>
      </c>
      <c r="BR29" s="22">
        <v>28857</v>
      </c>
      <c r="BS29" s="22">
        <v>37529</v>
      </c>
      <c r="BT29" s="22">
        <v>45195</v>
      </c>
      <c r="BU29" s="22">
        <v>45685</v>
      </c>
      <c r="BV29" s="22">
        <v>47184</v>
      </c>
      <c r="BW29" s="22">
        <v>46231</v>
      </c>
      <c r="BX29" s="22">
        <v>46686</v>
      </c>
      <c r="BY29" s="22">
        <v>48576</v>
      </c>
      <c r="BZ29" s="22">
        <v>45306</v>
      </c>
      <c r="CA29" s="22">
        <v>46309</v>
      </c>
      <c r="CB29" s="22">
        <v>47320</v>
      </c>
      <c r="CC29" s="22">
        <v>63312</v>
      </c>
      <c r="CD29" s="22">
        <v>43984</v>
      </c>
      <c r="CE29" s="22">
        <v>36932</v>
      </c>
      <c r="CF29" s="22">
        <v>34276</v>
      </c>
      <c r="CG29" s="22">
        <v>29434</v>
      </c>
    </row>
    <row r="30" spans="1:85" s="5" customFormat="1" ht="14.25">
      <c r="A30" s="21" t="s">
        <v>232</v>
      </c>
      <c r="B30" s="22" t="s">
        <v>217</v>
      </c>
      <c r="C30" s="22" t="s">
        <v>217</v>
      </c>
      <c r="D30" s="22">
        <v>4</v>
      </c>
      <c r="E30" s="22">
        <v>1</v>
      </c>
      <c r="F30" s="22">
        <v>48</v>
      </c>
      <c r="G30" s="22">
        <v>111</v>
      </c>
      <c r="H30" s="22">
        <v>34</v>
      </c>
      <c r="I30" s="22">
        <v>5</v>
      </c>
      <c r="J30" s="22">
        <v>1</v>
      </c>
      <c r="K30" s="22">
        <v>48</v>
      </c>
      <c r="L30" s="22">
        <v>55</v>
      </c>
      <c r="M30" s="22">
        <v>51</v>
      </c>
      <c r="N30" s="22">
        <v>49</v>
      </c>
      <c r="O30" s="22">
        <v>49</v>
      </c>
      <c r="P30" s="22">
        <v>46</v>
      </c>
      <c r="Q30" s="22">
        <v>74</v>
      </c>
      <c r="R30" s="22">
        <v>79</v>
      </c>
      <c r="S30" s="22">
        <v>122</v>
      </c>
      <c r="T30" s="22">
        <v>141</v>
      </c>
      <c r="U30" s="22">
        <v>294</v>
      </c>
      <c r="V30" s="22">
        <v>599</v>
      </c>
      <c r="W30" s="22">
        <v>1042</v>
      </c>
      <c r="X30" s="22">
        <v>1723</v>
      </c>
      <c r="Y30" s="22">
        <v>3051</v>
      </c>
      <c r="Z30" s="22">
        <v>4897</v>
      </c>
      <c r="AA30" s="22">
        <v>5823</v>
      </c>
      <c r="AB30" s="22">
        <v>6717</v>
      </c>
      <c r="AC30" s="22">
        <v>6233</v>
      </c>
      <c r="AD30" s="22">
        <v>5524</v>
      </c>
      <c r="AE30" s="22">
        <v>5020</v>
      </c>
      <c r="AF30" s="22">
        <v>4511</v>
      </c>
      <c r="AG30" s="22">
        <v>4182</v>
      </c>
      <c r="AH30" s="22">
        <v>4175</v>
      </c>
      <c r="AI30" s="22">
        <v>4032</v>
      </c>
      <c r="AJ30" s="22">
        <v>3980</v>
      </c>
      <c r="AK30" s="22">
        <v>3991</v>
      </c>
      <c r="AL30" s="22">
        <v>4373</v>
      </c>
      <c r="AM30" s="22">
        <v>4736</v>
      </c>
      <c r="AN30" s="22">
        <v>4926</v>
      </c>
      <c r="AO30" s="22">
        <v>5234</v>
      </c>
      <c r="AP30" s="22">
        <v>5831</v>
      </c>
      <c r="AQ30" s="22">
        <v>6468</v>
      </c>
      <c r="AR30" s="22">
        <v>7199</v>
      </c>
      <c r="AS30" s="22">
        <v>7934</v>
      </c>
      <c r="AT30" s="22">
        <v>8311</v>
      </c>
      <c r="AU30" s="22">
        <v>8622</v>
      </c>
      <c r="AV30" s="22">
        <v>8962</v>
      </c>
      <c r="AW30" s="22">
        <v>9200</v>
      </c>
      <c r="AX30" s="22">
        <v>10820</v>
      </c>
      <c r="AY30" s="22">
        <v>12821</v>
      </c>
      <c r="AZ30" s="22">
        <v>14426</v>
      </c>
      <c r="BA30" s="22">
        <v>16092</v>
      </c>
      <c r="BB30" s="22">
        <v>16389</v>
      </c>
      <c r="BC30" s="22">
        <v>17006</v>
      </c>
      <c r="BD30" s="22">
        <v>16189</v>
      </c>
      <c r="BE30" s="22">
        <v>16692</v>
      </c>
      <c r="BF30" s="22">
        <v>16684</v>
      </c>
      <c r="BG30" s="22">
        <v>17136</v>
      </c>
      <c r="BH30" s="22">
        <v>18172</v>
      </c>
      <c r="BI30" s="22">
        <v>18084</v>
      </c>
      <c r="BJ30" s="22">
        <v>18594</v>
      </c>
      <c r="BK30" s="22">
        <v>19753</v>
      </c>
      <c r="BL30" s="22">
        <v>20734</v>
      </c>
      <c r="BM30" s="22">
        <v>20831</v>
      </c>
      <c r="BN30" s="22">
        <v>23029</v>
      </c>
      <c r="BO30" s="22">
        <v>23597</v>
      </c>
      <c r="BP30" s="22">
        <v>23584</v>
      </c>
      <c r="BQ30" s="22">
        <v>24407</v>
      </c>
      <c r="BR30" s="22">
        <v>26773</v>
      </c>
      <c r="BS30" s="22">
        <v>28417</v>
      </c>
      <c r="BT30" s="22">
        <v>30100</v>
      </c>
      <c r="BU30" s="22">
        <v>29466</v>
      </c>
      <c r="BV30" s="22">
        <v>29060</v>
      </c>
      <c r="BW30" s="22">
        <v>28908</v>
      </c>
      <c r="BX30" s="22">
        <v>28570</v>
      </c>
      <c r="BY30" s="22">
        <v>29412</v>
      </c>
      <c r="BZ30" s="22">
        <v>30174</v>
      </c>
      <c r="CA30" s="22">
        <v>30394</v>
      </c>
      <c r="CB30" s="22">
        <v>31720</v>
      </c>
      <c r="CC30" s="22">
        <v>32462</v>
      </c>
      <c r="CD30" s="22">
        <v>29813</v>
      </c>
      <c r="CE30" s="22">
        <v>29667</v>
      </c>
      <c r="CF30" s="22">
        <v>29215</v>
      </c>
      <c r="CG30" s="22">
        <v>29264</v>
      </c>
    </row>
    <row r="31" spans="1:85" s="5" customFormat="1" ht="14.25">
      <c r="A31" s="21" t="s">
        <v>233</v>
      </c>
      <c r="B31" s="22">
        <v>369</v>
      </c>
      <c r="C31" s="22">
        <v>339</v>
      </c>
      <c r="D31" s="22">
        <v>344</v>
      </c>
      <c r="E31" s="22">
        <v>343</v>
      </c>
      <c r="F31" s="22">
        <v>1275</v>
      </c>
      <c r="G31" s="22">
        <v>1635</v>
      </c>
      <c r="H31" s="22">
        <v>610</v>
      </c>
      <c r="I31" s="22">
        <v>814</v>
      </c>
      <c r="J31" s="22">
        <v>69</v>
      </c>
      <c r="K31" s="22">
        <v>1924</v>
      </c>
      <c r="L31" s="22">
        <v>2049</v>
      </c>
      <c r="M31" s="22">
        <v>-323</v>
      </c>
      <c r="N31" s="22">
        <v>176</v>
      </c>
      <c r="O31" s="22">
        <v>2253</v>
      </c>
      <c r="P31" s="22">
        <v>1817</v>
      </c>
      <c r="Q31" s="22">
        <v>3514</v>
      </c>
      <c r="R31" s="22">
        <v>3486</v>
      </c>
      <c r="S31" s="22">
        <v>2288</v>
      </c>
      <c r="T31" s="22">
        <v>2411</v>
      </c>
      <c r="U31" s="22">
        <v>4509</v>
      </c>
      <c r="V31" s="22">
        <v>2623</v>
      </c>
      <c r="W31" s="22">
        <v>2641</v>
      </c>
      <c r="X31" s="22">
        <v>3562</v>
      </c>
      <c r="Y31" s="22">
        <v>4384</v>
      </c>
      <c r="Z31" s="22">
        <v>4609</v>
      </c>
      <c r="AA31" s="22">
        <v>3954</v>
      </c>
      <c r="AB31" s="22">
        <v>2447</v>
      </c>
      <c r="AC31" s="22">
        <v>2990</v>
      </c>
      <c r="AD31" s="22">
        <v>4544</v>
      </c>
      <c r="AE31" s="22">
        <v>5826</v>
      </c>
      <c r="AF31" s="22">
        <v>5166</v>
      </c>
      <c r="AG31" s="22">
        <v>4290</v>
      </c>
      <c r="AH31" s="22">
        <v>5227</v>
      </c>
      <c r="AI31" s="22">
        <v>4821</v>
      </c>
      <c r="AJ31" s="22">
        <v>2194</v>
      </c>
      <c r="AK31" s="22">
        <v>2997</v>
      </c>
      <c r="AL31" s="22">
        <v>3109</v>
      </c>
      <c r="AM31" s="22">
        <v>6734</v>
      </c>
      <c r="AN31" s="22">
        <v>11301</v>
      </c>
      <c r="AO31" s="22">
        <v>11176</v>
      </c>
      <c r="AP31" s="22">
        <v>8774</v>
      </c>
      <c r="AQ31" s="22">
        <v>11241</v>
      </c>
      <c r="AR31" s="22">
        <v>15866</v>
      </c>
      <c r="AS31" s="22">
        <v>22807</v>
      </c>
      <c r="AT31" s="22">
        <v>13477</v>
      </c>
      <c r="AU31" s="22">
        <v>25427</v>
      </c>
      <c r="AV31" s="22">
        <v>31319</v>
      </c>
      <c r="AW31" s="22">
        <v>26466</v>
      </c>
      <c r="AX31" s="22">
        <v>17088</v>
      </c>
      <c r="AY31" s="22">
        <v>16698</v>
      </c>
      <c r="AZ31" s="22">
        <v>11637</v>
      </c>
      <c r="BA31" s="22">
        <v>14886</v>
      </c>
      <c r="BB31" s="22">
        <v>14922</v>
      </c>
      <c r="BC31" s="22">
        <v>20081</v>
      </c>
      <c r="BD31" s="22">
        <v>14795</v>
      </c>
      <c r="BE31" s="22">
        <v>9671</v>
      </c>
      <c r="BF31" s="22">
        <v>9035</v>
      </c>
      <c r="BG31" s="22">
        <v>8889</v>
      </c>
      <c r="BH31" s="22">
        <v>12077</v>
      </c>
      <c r="BI31" s="22">
        <v>22879</v>
      </c>
      <c r="BJ31" s="22">
        <v>36458</v>
      </c>
      <c r="BK31" s="22">
        <v>26252</v>
      </c>
      <c r="BL31" s="22">
        <v>21965</v>
      </c>
      <c r="BM31" s="22">
        <v>22496</v>
      </c>
      <c r="BN31" s="22">
        <v>15439</v>
      </c>
      <c r="BO31" s="22">
        <v>26565</v>
      </c>
      <c r="BP31" s="22">
        <v>25969</v>
      </c>
      <c r="BQ31" s="22">
        <v>17662</v>
      </c>
      <c r="BR31" s="22">
        <v>18387</v>
      </c>
      <c r="BS31" s="22">
        <v>22237</v>
      </c>
      <c r="BT31" s="22">
        <v>21356</v>
      </c>
      <c r="BU31" s="22">
        <v>20662</v>
      </c>
      <c r="BV31" s="22">
        <v>17791</v>
      </c>
      <c r="BW31" s="22">
        <v>29678</v>
      </c>
      <c r="BX31" s="22">
        <v>24386</v>
      </c>
      <c r="BY31" s="22">
        <v>18500</v>
      </c>
      <c r="BZ31" s="22">
        <v>18342</v>
      </c>
      <c r="CA31" s="22">
        <v>18870</v>
      </c>
      <c r="CB31" s="22">
        <v>26943</v>
      </c>
      <c r="CC31" s="22">
        <v>20513</v>
      </c>
      <c r="CD31" s="22">
        <v>15822</v>
      </c>
      <c r="CE31" s="22">
        <v>19915</v>
      </c>
      <c r="CF31" s="22">
        <v>18663</v>
      </c>
      <c r="CG31" s="22">
        <v>18510</v>
      </c>
    </row>
    <row r="32" spans="1:85" s="5" customFormat="1" ht="14.25">
      <c r="A32" s="21" t="s">
        <v>234</v>
      </c>
      <c r="B32" s="22">
        <v>81</v>
      </c>
      <c r="C32" s="22">
        <v>92</v>
      </c>
      <c r="D32" s="22">
        <v>117</v>
      </c>
      <c r="E32" s="22">
        <v>154</v>
      </c>
      <c r="F32" s="22">
        <v>192</v>
      </c>
      <c r="G32" s="22">
        <v>178</v>
      </c>
      <c r="H32" s="22">
        <v>176</v>
      </c>
      <c r="I32" s="22">
        <v>176</v>
      </c>
      <c r="J32" s="22">
        <v>170</v>
      </c>
      <c r="K32" s="22">
        <v>184</v>
      </c>
      <c r="L32" s="22">
        <v>193</v>
      </c>
      <c r="M32" s="22">
        <v>218</v>
      </c>
      <c r="N32" s="22">
        <v>267</v>
      </c>
      <c r="O32" s="22">
        <v>243</v>
      </c>
      <c r="P32" s="22">
        <v>257</v>
      </c>
      <c r="Q32" s="22">
        <v>256</v>
      </c>
      <c r="R32" s="22">
        <v>302</v>
      </c>
      <c r="S32" s="22">
        <v>303</v>
      </c>
      <c r="T32" s="22">
        <v>325</v>
      </c>
      <c r="U32" s="22">
        <v>356</v>
      </c>
      <c r="V32" s="22">
        <v>366</v>
      </c>
      <c r="W32" s="22">
        <v>400</v>
      </c>
      <c r="X32" s="22">
        <v>429</v>
      </c>
      <c r="Y32" s="22">
        <v>465</v>
      </c>
      <c r="Z32" s="22">
        <v>489</v>
      </c>
      <c r="AA32" s="22">
        <v>536</v>
      </c>
      <c r="AB32" s="22">
        <v>564</v>
      </c>
      <c r="AC32" s="22">
        <v>618</v>
      </c>
      <c r="AD32" s="22">
        <v>659</v>
      </c>
      <c r="AE32" s="22">
        <v>766</v>
      </c>
      <c r="AF32" s="22">
        <v>959</v>
      </c>
      <c r="AG32" s="22">
        <v>1307</v>
      </c>
      <c r="AH32" s="22">
        <v>1684</v>
      </c>
      <c r="AI32" s="22">
        <v>2174</v>
      </c>
      <c r="AJ32" s="22">
        <v>2505</v>
      </c>
      <c r="AK32" s="22">
        <v>3028</v>
      </c>
      <c r="AL32" s="22">
        <v>3430</v>
      </c>
      <c r="AM32" s="22">
        <v>3701</v>
      </c>
      <c r="AN32" s="22">
        <v>3923</v>
      </c>
      <c r="AO32" s="22">
        <v>4286</v>
      </c>
      <c r="AP32" s="22">
        <v>4702</v>
      </c>
      <c r="AQ32" s="22">
        <v>4908</v>
      </c>
      <c r="AR32" s="22">
        <v>4842</v>
      </c>
      <c r="AS32" s="22">
        <v>5246</v>
      </c>
      <c r="AT32" s="22">
        <v>5811</v>
      </c>
      <c r="AU32" s="22">
        <v>6426</v>
      </c>
      <c r="AV32" s="22">
        <v>6735</v>
      </c>
      <c r="AW32" s="22">
        <v>7715</v>
      </c>
      <c r="AX32" s="22">
        <v>9397</v>
      </c>
      <c r="AY32" s="22">
        <v>9644</v>
      </c>
      <c r="AZ32" s="22">
        <v>10185</v>
      </c>
      <c r="BA32" s="22">
        <v>12486</v>
      </c>
      <c r="BB32" s="22">
        <v>14650</v>
      </c>
      <c r="BC32" s="22">
        <v>15193</v>
      </c>
      <c r="BD32" s="22">
        <v>15516</v>
      </c>
      <c r="BE32" s="22">
        <v>16508</v>
      </c>
      <c r="BF32" s="22">
        <v>17898</v>
      </c>
      <c r="BG32" s="22">
        <v>20617</v>
      </c>
      <c r="BH32" s="22">
        <v>23359</v>
      </c>
      <c r="BI32" s="22">
        <v>26536</v>
      </c>
      <c r="BJ32" s="22">
        <v>28499</v>
      </c>
      <c r="BK32" s="22">
        <v>30201</v>
      </c>
      <c r="BL32" s="22">
        <v>35061</v>
      </c>
      <c r="BM32" s="22">
        <v>35340</v>
      </c>
      <c r="BN32" s="22">
        <v>45576</v>
      </c>
      <c r="BO32" s="22">
        <v>40019</v>
      </c>
      <c r="BP32" s="22">
        <v>41016</v>
      </c>
      <c r="BQ32" s="22">
        <v>42362</v>
      </c>
      <c r="BR32" s="22">
        <v>48097</v>
      </c>
      <c r="BS32" s="22">
        <v>52581</v>
      </c>
      <c r="BT32" s="22">
        <v>54383</v>
      </c>
      <c r="BU32" s="22">
        <v>56056</v>
      </c>
      <c r="BV32" s="22">
        <v>56277</v>
      </c>
      <c r="BW32" s="22">
        <v>52601</v>
      </c>
      <c r="BX32" s="22">
        <v>50457</v>
      </c>
      <c r="BY32" s="22">
        <v>51906</v>
      </c>
      <c r="BZ32" s="22">
        <v>55768</v>
      </c>
      <c r="CA32" s="22">
        <v>57944</v>
      </c>
      <c r="CB32" s="22">
        <v>69550</v>
      </c>
      <c r="CC32" s="22">
        <v>65216</v>
      </c>
      <c r="CD32" s="22">
        <v>65726</v>
      </c>
      <c r="CE32" s="22">
        <v>65846</v>
      </c>
      <c r="CF32" s="22">
        <v>66369</v>
      </c>
      <c r="CG32" s="22">
        <v>66938</v>
      </c>
    </row>
    <row r="33" spans="1:85" s="5" customFormat="1" ht="14.25">
      <c r="A33" s="21" t="s">
        <v>235</v>
      </c>
      <c r="B33" s="22">
        <v>274</v>
      </c>
      <c r="C33" s="22">
        <v>306</v>
      </c>
      <c r="D33" s="22">
        <v>397</v>
      </c>
      <c r="E33" s="22">
        <v>673</v>
      </c>
      <c r="F33" s="22">
        <v>900</v>
      </c>
      <c r="G33" s="22">
        <v>581</v>
      </c>
      <c r="H33" s="22">
        <v>825</v>
      </c>
      <c r="I33" s="22">
        <v>1114</v>
      </c>
      <c r="J33" s="22">
        <v>1045</v>
      </c>
      <c r="K33" s="22">
        <v>824</v>
      </c>
      <c r="L33" s="22">
        <v>986</v>
      </c>
      <c r="M33" s="22">
        <v>1097</v>
      </c>
      <c r="N33" s="22">
        <v>1163</v>
      </c>
      <c r="O33" s="22">
        <v>1209</v>
      </c>
      <c r="P33" s="22">
        <v>799</v>
      </c>
      <c r="Q33" s="22">
        <v>651</v>
      </c>
      <c r="R33" s="22">
        <v>1201</v>
      </c>
      <c r="S33" s="22">
        <v>1360</v>
      </c>
      <c r="T33" s="22">
        <v>655</v>
      </c>
      <c r="U33" s="22">
        <v>926</v>
      </c>
      <c r="V33" s="22">
        <v>1184</v>
      </c>
      <c r="W33" s="22">
        <v>1354</v>
      </c>
      <c r="X33" s="22">
        <v>1049</v>
      </c>
      <c r="Y33" s="22">
        <v>1230</v>
      </c>
      <c r="Z33" s="22">
        <v>1518</v>
      </c>
      <c r="AA33" s="22">
        <v>1499</v>
      </c>
      <c r="AB33" s="22">
        <v>1603</v>
      </c>
      <c r="AC33" s="22">
        <v>1719</v>
      </c>
      <c r="AD33" s="22">
        <v>1757</v>
      </c>
      <c r="AE33" s="22">
        <v>1939</v>
      </c>
      <c r="AF33" s="22">
        <v>2320</v>
      </c>
      <c r="AG33" s="22">
        <v>2442</v>
      </c>
      <c r="AH33" s="22">
        <v>2960</v>
      </c>
      <c r="AI33" s="22">
        <v>9774</v>
      </c>
      <c r="AJ33" s="22">
        <v>10032</v>
      </c>
      <c r="AK33" s="22">
        <v>10374</v>
      </c>
      <c r="AL33" s="22">
        <v>9706</v>
      </c>
      <c r="AM33" s="22">
        <v>12791</v>
      </c>
      <c r="AN33" s="22">
        <v>11961</v>
      </c>
      <c r="AO33" s="22">
        <v>12241</v>
      </c>
      <c r="AP33" s="22">
        <v>12975</v>
      </c>
      <c r="AQ33" s="22">
        <v>11373</v>
      </c>
      <c r="AR33" s="22">
        <v>10861</v>
      </c>
      <c r="AS33" s="22">
        <v>11181</v>
      </c>
      <c r="AT33" s="22">
        <v>11746</v>
      </c>
      <c r="AU33" s="22">
        <v>11515</v>
      </c>
      <c r="AV33" s="22">
        <v>12491</v>
      </c>
      <c r="AW33" s="22">
        <v>7487</v>
      </c>
      <c r="AX33" s="22">
        <v>9399</v>
      </c>
      <c r="AY33" s="22">
        <v>9317</v>
      </c>
      <c r="AZ33" s="22">
        <v>10462</v>
      </c>
      <c r="BA33" s="22">
        <v>11568</v>
      </c>
      <c r="BB33" s="22">
        <v>12883</v>
      </c>
      <c r="BC33" s="22">
        <v>12944</v>
      </c>
      <c r="BD33" s="22">
        <v>11159</v>
      </c>
      <c r="BE33" s="22">
        <v>13799</v>
      </c>
      <c r="BF33" s="22">
        <v>11755</v>
      </c>
      <c r="BG33" s="22">
        <v>12547</v>
      </c>
      <c r="BH33" s="22">
        <v>15544</v>
      </c>
      <c r="BI33" s="22">
        <v>15363</v>
      </c>
      <c r="BJ33" s="22">
        <v>13013</v>
      </c>
      <c r="BK33" s="22">
        <v>14358</v>
      </c>
      <c r="BL33" s="22">
        <v>16951</v>
      </c>
      <c r="BM33" s="22">
        <v>23164</v>
      </c>
      <c r="BN33" s="22">
        <v>22338</v>
      </c>
      <c r="BO33" s="22">
        <v>16997</v>
      </c>
      <c r="BP33" s="22">
        <v>18177</v>
      </c>
      <c r="BQ33" s="22">
        <v>17425</v>
      </c>
      <c r="BR33" s="22">
        <v>20323</v>
      </c>
      <c r="BS33" s="22">
        <v>22017</v>
      </c>
      <c r="BT33" s="22">
        <v>23014</v>
      </c>
      <c r="BU33" s="22">
        <v>27476</v>
      </c>
      <c r="BV33" s="22">
        <v>28035</v>
      </c>
      <c r="BW33" s="22">
        <v>27737</v>
      </c>
      <c r="BX33" s="22">
        <v>26913</v>
      </c>
      <c r="BY33" s="22">
        <v>20956</v>
      </c>
      <c r="BZ33" s="22">
        <v>23146</v>
      </c>
      <c r="CA33" s="22">
        <v>23896</v>
      </c>
      <c r="CB33" s="22">
        <v>26309</v>
      </c>
      <c r="CC33" s="22">
        <v>29292</v>
      </c>
      <c r="CD33" s="22">
        <v>29896</v>
      </c>
      <c r="CE33" s="22">
        <v>28781</v>
      </c>
      <c r="CF33" s="22">
        <v>30053</v>
      </c>
      <c r="CG33" s="22">
        <v>29862</v>
      </c>
    </row>
    <row r="34" spans="1:85" s="5" customFormat="1" ht="14.25">
      <c r="A34" s="21" t="s">
        <v>236</v>
      </c>
      <c r="B34" s="22" t="s">
        <v>217</v>
      </c>
      <c r="C34" s="22" t="s">
        <v>217</v>
      </c>
      <c r="D34" s="22" t="s">
        <v>217</v>
      </c>
      <c r="E34" s="22" t="s">
        <v>217</v>
      </c>
      <c r="F34" s="22" t="s">
        <v>217</v>
      </c>
      <c r="G34" s="22" t="s">
        <v>217</v>
      </c>
      <c r="H34" s="22" t="s">
        <v>217</v>
      </c>
      <c r="I34" s="22" t="s">
        <v>217</v>
      </c>
      <c r="J34" s="22" t="s">
        <v>217</v>
      </c>
      <c r="K34" s="22" t="s">
        <v>217</v>
      </c>
      <c r="L34" s="22" t="s">
        <v>217</v>
      </c>
      <c r="M34" s="22" t="s">
        <v>217</v>
      </c>
      <c r="N34" s="22" t="s">
        <v>217</v>
      </c>
      <c r="O34" s="22" t="s">
        <v>217</v>
      </c>
      <c r="P34" s="22" t="s">
        <v>217</v>
      </c>
      <c r="Q34" s="22" t="s">
        <v>217</v>
      </c>
      <c r="R34" s="22" t="s">
        <v>217</v>
      </c>
      <c r="S34" s="22" t="s">
        <v>217</v>
      </c>
      <c r="T34" s="22" t="s">
        <v>217</v>
      </c>
      <c r="U34" s="22" t="s">
        <v>217</v>
      </c>
      <c r="V34" s="22" t="s">
        <v>217</v>
      </c>
      <c r="W34" s="22" t="s">
        <v>217</v>
      </c>
      <c r="X34" s="22" t="s">
        <v>217</v>
      </c>
      <c r="Y34" s="22" t="s">
        <v>217</v>
      </c>
      <c r="Z34" s="22" t="s">
        <v>217</v>
      </c>
      <c r="AA34" s="22" t="s">
        <v>217</v>
      </c>
      <c r="AB34" s="22" t="s">
        <v>217</v>
      </c>
      <c r="AC34" s="22" t="s">
        <v>217</v>
      </c>
      <c r="AD34" s="22" t="s">
        <v>217</v>
      </c>
      <c r="AE34" s="22" t="s">
        <v>217</v>
      </c>
      <c r="AF34" s="22" t="s">
        <v>217</v>
      </c>
      <c r="AG34" s="22" t="s">
        <v>217</v>
      </c>
      <c r="AH34" s="22" t="s">
        <v>217</v>
      </c>
      <c r="AI34" s="22" t="s">
        <v>217</v>
      </c>
      <c r="AJ34" s="22" t="s">
        <v>217</v>
      </c>
      <c r="AK34" s="22" t="s">
        <v>217</v>
      </c>
      <c r="AL34" s="22" t="s">
        <v>217</v>
      </c>
      <c r="AM34" s="22" t="s">
        <v>217</v>
      </c>
      <c r="AN34" s="22" t="s">
        <v>217</v>
      </c>
      <c r="AO34" s="22" t="s">
        <v>217</v>
      </c>
      <c r="AP34" s="22" t="s">
        <v>217</v>
      </c>
      <c r="AQ34" s="22" t="s">
        <v>217</v>
      </c>
      <c r="AR34" s="22" t="s">
        <v>217</v>
      </c>
      <c r="AS34" s="22" t="s">
        <v>217</v>
      </c>
      <c r="AT34" s="22" t="s">
        <v>217</v>
      </c>
      <c r="AU34" s="22" t="s">
        <v>217</v>
      </c>
      <c r="AV34" s="22" t="s">
        <v>217</v>
      </c>
      <c r="AW34" s="22" t="s">
        <v>217</v>
      </c>
      <c r="AX34" s="22" t="s">
        <v>217</v>
      </c>
      <c r="AY34" s="22" t="s">
        <v>217</v>
      </c>
      <c r="AZ34" s="22" t="s">
        <v>217</v>
      </c>
      <c r="BA34" s="22" t="s">
        <v>217</v>
      </c>
      <c r="BB34" s="22" t="s">
        <v>217</v>
      </c>
      <c r="BC34" s="22" t="s">
        <v>217</v>
      </c>
      <c r="BD34" s="22" t="s">
        <v>217</v>
      </c>
      <c r="BE34" s="22" t="s">
        <v>217</v>
      </c>
      <c r="BF34" s="22" t="s">
        <v>217</v>
      </c>
      <c r="BG34" s="22" t="s">
        <v>217</v>
      </c>
      <c r="BH34" s="22" t="s">
        <v>217</v>
      </c>
      <c r="BI34" s="22" t="s">
        <v>217</v>
      </c>
      <c r="BJ34" s="22" t="s">
        <v>217</v>
      </c>
      <c r="BK34" s="22" t="s">
        <v>217</v>
      </c>
      <c r="BL34" s="22" t="s">
        <v>217</v>
      </c>
      <c r="BM34" s="22" t="s">
        <v>217</v>
      </c>
      <c r="BN34" s="22" t="s">
        <v>217</v>
      </c>
      <c r="BO34" s="22" t="s">
        <v>217</v>
      </c>
      <c r="BP34" s="22" t="s">
        <v>217</v>
      </c>
      <c r="BQ34" s="22" t="s">
        <v>217</v>
      </c>
      <c r="BR34" s="22" t="s">
        <v>217</v>
      </c>
      <c r="BS34" s="22" t="s">
        <v>217</v>
      </c>
      <c r="BT34" s="22" t="s">
        <v>217</v>
      </c>
      <c r="BU34" s="22" t="s">
        <v>217</v>
      </c>
      <c r="BV34" s="22" t="s">
        <v>217</v>
      </c>
      <c r="BW34" s="22" t="s">
        <v>217</v>
      </c>
      <c r="BX34" s="22" t="s">
        <v>217</v>
      </c>
      <c r="BY34" s="22" t="s">
        <v>217</v>
      </c>
      <c r="BZ34" s="22" t="s">
        <v>217</v>
      </c>
      <c r="CA34" s="22" t="s">
        <v>217</v>
      </c>
      <c r="CB34" s="22">
        <v>-28003</v>
      </c>
      <c r="CC34" s="22">
        <v>-9897</v>
      </c>
      <c r="CD34" s="22">
        <v>-21231</v>
      </c>
      <c r="CE34" s="22">
        <v>-28803</v>
      </c>
      <c r="CF34" s="22">
        <v>-40199</v>
      </c>
      <c r="CG34" s="22">
        <v>-44094</v>
      </c>
    </row>
    <row r="35" spans="1:85" s="5" customFormat="1" ht="14.25">
      <c r="A35" s="13" t="s">
        <v>237</v>
      </c>
      <c r="B35" s="14">
        <v>-317</v>
      </c>
      <c r="C35" s="14">
        <v>-547</v>
      </c>
      <c r="D35" s="14">
        <v>-894</v>
      </c>
      <c r="E35" s="14">
        <v>-1221</v>
      </c>
      <c r="F35" s="14">
        <v>-1320</v>
      </c>
      <c r="G35" s="14">
        <v>-1389</v>
      </c>
      <c r="H35" s="14">
        <v>-1468</v>
      </c>
      <c r="I35" s="14">
        <v>-1552</v>
      </c>
      <c r="J35" s="14">
        <v>-1643</v>
      </c>
      <c r="K35" s="14">
        <v>-1779</v>
      </c>
      <c r="L35" s="14">
        <v>-1817</v>
      </c>
      <c r="M35" s="14">
        <v>-2332</v>
      </c>
      <c r="N35" s="14">
        <v>-3377</v>
      </c>
      <c r="O35" s="14">
        <v>-3571</v>
      </c>
      <c r="P35" s="14">
        <v>-3397</v>
      </c>
      <c r="Q35" s="14">
        <v>-3493</v>
      </c>
      <c r="R35" s="14">
        <v>-3589</v>
      </c>
      <c r="S35" s="14">
        <v>-4146</v>
      </c>
      <c r="T35" s="14">
        <v>-4385</v>
      </c>
      <c r="U35" s="14">
        <v>-4613</v>
      </c>
      <c r="V35" s="14">
        <v>-4820</v>
      </c>
      <c r="W35" s="14">
        <v>-4807</v>
      </c>
      <c r="X35" s="14">
        <v>-5274</v>
      </c>
      <c r="Y35" s="14">
        <v>-5797</v>
      </c>
      <c r="Z35" s="14">
        <v>-5708</v>
      </c>
      <c r="AA35" s="14">
        <v>-5908</v>
      </c>
      <c r="AB35" s="14">
        <v>-6542</v>
      </c>
      <c r="AC35" s="14">
        <v>-7294</v>
      </c>
      <c r="AD35" s="14">
        <v>-8045</v>
      </c>
      <c r="AE35" s="14">
        <v>-7986</v>
      </c>
      <c r="AF35" s="14">
        <v>-8632</v>
      </c>
      <c r="AG35" s="14">
        <v>-10107</v>
      </c>
      <c r="AH35" s="14">
        <v>-9583</v>
      </c>
      <c r="AI35" s="14">
        <v>-13409</v>
      </c>
      <c r="AJ35" s="14">
        <v>-16749</v>
      </c>
      <c r="AK35" s="14">
        <v>-13602</v>
      </c>
      <c r="AL35" s="14">
        <v>-14386</v>
      </c>
      <c r="AM35" s="14">
        <v>-14879</v>
      </c>
      <c r="AN35" s="14">
        <v>-15720</v>
      </c>
      <c r="AO35" s="14">
        <v>-17476</v>
      </c>
      <c r="AP35" s="14">
        <v>-19942</v>
      </c>
      <c r="AQ35" s="14">
        <v>-28041</v>
      </c>
      <c r="AR35" s="14">
        <v>-26099</v>
      </c>
      <c r="AS35" s="14">
        <v>-33976</v>
      </c>
      <c r="AT35" s="14">
        <v>-31957</v>
      </c>
      <c r="AU35" s="14">
        <v>-32698</v>
      </c>
      <c r="AV35" s="14">
        <v>-33007</v>
      </c>
      <c r="AW35" s="14">
        <v>-36455</v>
      </c>
      <c r="AX35" s="14">
        <v>-36967</v>
      </c>
      <c r="AY35" s="14">
        <v>-37212</v>
      </c>
      <c r="AZ35" s="14">
        <v>-36615</v>
      </c>
      <c r="BA35" s="14">
        <v>-39356</v>
      </c>
      <c r="BB35" s="14">
        <v>-39280</v>
      </c>
      <c r="BC35" s="14">
        <v>-37386</v>
      </c>
      <c r="BD35" s="14">
        <v>-37772</v>
      </c>
      <c r="BE35" s="14">
        <v>-44455</v>
      </c>
      <c r="BF35" s="14">
        <v>-37620</v>
      </c>
      <c r="BG35" s="14">
        <v>-49973</v>
      </c>
      <c r="BH35" s="14">
        <v>-47194</v>
      </c>
      <c r="BI35" s="14">
        <v>-40445</v>
      </c>
      <c r="BJ35" s="14">
        <v>-42581</v>
      </c>
      <c r="BK35" s="14">
        <v>-47011</v>
      </c>
      <c r="BL35" s="14">
        <v>-47392</v>
      </c>
      <c r="BM35" s="14">
        <v>-54382</v>
      </c>
      <c r="BN35" s="14">
        <v>-58537</v>
      </c>
      <c r="BO35" s="14">
        <v>-65224</v>
      </c>
      <c r="BP35" s="14">
        <v>-68250</v>
      </c>
      <c r="BQ35" s="14">
        <v>-82238</v>
      </c>
      <c r="BR35" s="14">
        <v>-86242</v>
      </c>
      <c r="BS35" s="14">
        <v>-92639</v>
      </c>
      <c r="BT35" s="14">
        <v>-82116</v>
      </c>
      <c r="BU35" s="14">
        <v>-88467</v>
      </c>
      <c r="BV35" s="14">
        <v>-103536</v>
      </c>
      <c r="BW35" s="14">
        <v>-92785</v>
      </c>
      <c r="BX35" s="14">
        <v>-88044</v>
      </c>
      <c r="BY35" s="14">
        <v>-115803</v>
      </c>
      <c r="BZ35" s="14">
        <v>-95251</v>
      </c>
      <c r="CA35" s="14">
        <v>-89826</v>
      </c>
      <c r="CB35" s="14">
        <v>-101968</v>
      </c>
      <c r="CC35" s="14">
        <v>-104115</v>
      </c>
      <c r="CD35" s="14">
        <v>-92657</v>
      </c>
      <c r="CE35" s="14">
        <v>-91404</v>
      </c>
      <c r="CF35" s="15">
        <v>-91868</v>
      </c>
      <c r="CG35" s="15">
        <v>-91785</v>
      </c>
    </row>
    <row r="36" spans="1:85" s="5" customFormat="1" ht="14.25">
      <c r="A36" s="23" t="s">
        <v>220</v>
      </c>
      <c r="B36" s="22">
        <v>-317</v>
      </c>
      <c r="C36" s="22">
        <v>-547</v>
      </c>
      <c r="D36" s="22">
        <v>-894</v>
      </c>
      <c r="E36" s="22">
        <v>-1221</v>
      </c>
      <c r="F36" s="22">
        <v>-1320</v>
      </c>
      <c r="G36" s="22">
        <v>-1389</v>
      </c>
      <c r="H36" s="22">
        <v>-1468</v>
      </c>
      <c r="I36" s="22">
        <v>-1552</v>
      </c>
      <c r="J36" s="22">
        <v>-1643</v>
      </c>
      <c r="K36" s="22">
        <v>-1779</v>
      </c>
      <c r="L36" s="22">
        <v>-1817</v>
      </c>
      <c r="M36" s="22">
        <v>-2332</v>
      </c>
      <c r="N36" s="22">
        <v>-3377</v>
      </c>
      <c r="O36" s="22">
        <v>-3571</v>
      </c>
      <c r="P36" s="22">
        <v>-3396</v>
      </c>
      <c r="Q36" s="22">
        <v>-3487</v>
      </c>
      <c r="R36" s="22">
        <v>-3571</v>
      </c>
      <c r="S36" s="22">
        <v>-4058</v>
      </c>
      <c r="T36" s="22">
        <v>-4240</v>
      </c>
      <c r="U36" s="22">
        <v>-4449</v>
      </c>
      <c r="V36" s="22">
        <v>-4632</v>
      </c>
      <c r="W36" s="22">
        <v>-4601</v>
      </c>
      <c r="X36" s="22">
        <v>-5053</v>
      </c>
      <c r="Y36" s="22">
        <v>-5555</v>
      </c>
      <c r="Z36" s="22">
        <v>-5429</v>
      </c>
      <c r="AA36" s="22">
        <v>-5626</v>
      </c>
      <c r="AB36" s="22">
        <v>-6205</v>
      </c>
      <c r="AC36" s="22">
        <v>-6879</v>
      </c>
      <c r="AD36" s="22">
        <v>-7600</v>
      </c>
      <c r="AE36" s="22">
        <v>-7454</v>
      </c>
      <c r="AF36" s="22">
        <v>-7995</v>
      </c>
      <c r="AG36" s="22">
        <v>-9467</v>
      </c>
      <c r="AH36" s="22">
        <v>-8926</v>
      </c>
      <c r="AI36" s="22">
        <v>-12714</v>
      </c>
      <c r="AJ36" s="22">
        <v>-15985</v>
      </c>
      <c r="AK36" s="22">
        <v>-12686</v>
      </c>
      <c r="AL36" s="22">
        <v>-13423</v>
      </c>
      <c r="AM36" s="22">
        <v>-13902</v>
      </c>
      <c r="AN36" s="22">
        <v>-14660</v>
      </c>
      <c r="AO36" s="22">
        <v>-16362</v>
      </c>
      <c r="AP36" s="22">
        <v>-18738</v>
      </c>
      <c r="AQ36" s="22">
        <v>-26611</v>
      </c>
      <c r="AR36" s="22">
        <v>-24453</v>
      </c>
      <c r="AS36" s="22">
        <v>-32198</v>
      </c>
      <c r="AT36" s="22">
        <v>-29913</v>
      </c>
      <c r="AU36" s="22">
        <v>-30189</v>
      </c>
      <c r="AV36" s="22">
        <v>-30150</v>
      </c>
      <c r="AW36" s="22">
        <v>-33155</v>
      </c>
      <c r="AX36" s="22">
        <v>-32585</v>
      </c>
      <c r="AY36" s="22">
        <v>-32354</v>
      </c>
      <c r="AZ36" s="22">
        <v>-31048</v>
      </c>
      <c r="BA36" s="22">
        <v>-33553</v>
      </c>
      <c r="BB36" s="22">
        <v>-33179</v>
      </c>
      <c r="BC36" s="22">
        <v>-30970</v>
      </c>
      <c r="BD36" s="22">
        <v>-31362</v>
      </c>
      <c r="BE36" s="22">
        <v>-38023</v>
      </c>
      <c r="BF36" s="22">
        <v>-31342</v>
      </c>
      <c r="BG36" s="22">
        <v>-43490</v>
      </c>
      <c r="BH36" s="22">
        <v>-40142</v>
      </c>
      <c r="BI36" s="22">
        <v>-33060</v>
      </c>
      <c r="BJ36" s="22">
        <v>-34944</v>
      </c>
      <c r="BK36" s="22">
        <v>-39101</v>
      </c>
      <c r="BL36" s="22">
        <v>-38514</v>
      </c>
      <c r="BM36" s="22">
        <v>-44780</v>
      </c>
      <c r="BN36" s="22">
        <v>-47206</v>
      </c>
      <c r="BO36" s="22">
        <v>-54283</v>
      </c>
      <c r="BP36" s="22">
        <v>-56625</v>
      </c>
      <c r="BQ36" s="22">
        <v>-69939</v>
      </c>
      <c r="BR36" s="22">
        <v>-73097</v>
      </c>
      <c r="BS36" s="22">
        <v>-78413</v>
      </c>
      <c r="BT36" s="22">
        <v>-67180</v>
      </c>
      <c r="BU36" s="22">
        <v>-73368</v>
      </c>
      <c r="BV36" s="22">
        <v>-87944</v>
      </c>
      <c r="BW36" s="22">
        <v>-76617</v>
      </c>
      <c r="BX36" s="22">
        <v>-72307</v>
      </c>
      <c r="BY36" s="22">
        <v>-99795</v>
      </c>
      <c r="BZ36" s="22">
        <v>-78315</v>
      </c>
      <c r="CA36" s="22">
        <v>-72327</v>
      </c>
      <c r="CB36" s="22">
        <v>-83657</v>
      </c>
      <c r="CC36" s="22">
        <v>-85291</v>
      </c>
      <c r="CD36" s="22">
        <v>-73185</v>
      </c>
      <c r="CE36" s="22">
        <v>-71210</v>
      </c>
      <c r="CF36" s="22">
        <v>-70773</v>
      </c>
      <c r="CG36" s="22">
        <v>-69991</v>
      </c>
    </row>
    <row r="37" spans="1:85" s="5" customFormat="1" ht="14.25">
      <c r="A37" s="23" t="s">
        <v>221</v>
      </c>
      <c r="B37" s="22" t="s">
        <v>217</v>
      </c>
      <c r="C37" s="22" t="s">
        <v>217</v>
      </c>
      <c r="D37" s="22" t="s">
        <v>217</v>
      </c>
      <c r="E37" s="22" t="s">
        <v>217</v>
      </c>
      <c r="F37" s="22" t="s">
        <v>217</v>
      </c>
      <c r="G37" s="22" t="s">
        <v>217</v>
      </c>
      <c r="H37" s="22" t="s">
        <v>217</v>
      </c>
      <c r="I37" s="22" t="s">
        <v>217</v>
      </c>
      <c r="J37" s="22" t="s">
        <v>217</v>
      </c>
      <c r="K37" s="22" t="s">
        <v>217</v>
      </c>
      <c r="L37" s="22" t="s">
        <v>217</v>
      </c>
      <c r="M37" s="22" t="s">
        <v>217</v>
      </c>
      <c r="N37" s="22" t="s">
        <v>217</v>
      </c>
      <c r="O37" s="22" t="s">
        <v>217</v>
      </c>
      <c r="P37" s="22">
        <v>-1</v>
      </c>
      <c r="Q37" s="22">
        <v>-6</v>
      </c>
      <c r="R37" s="22">
        <v>-18</v>
      </c>
      <c r="S37" s="22">
        <v>-88</v>
      </c>
      <c r="T37" s="22">
        <v>-145</v>
      </c>
      <c r="U37" s="22">
        <v>-164</v>
      </c>
      <c r="V37" s="22">
        <v>-188</v>
      </c>
      <c r="W37" s="22">
        <v>-206</v>
      </c>
      <c r="X37" s="22">
        <v>-221</v>
      </c>
      <c r="Y37" s="22">
        <v>-242</v>
      </c>
      <c r="Z37" s="22">
        <v>-279</v>
      </c>
      <c r="AA37" s="22">
        <v>-282</v>
      </c>
      <c r="AB37" s="22">
        <v>-337</v>
      </c>
      <c r="AC37" s="22">
        <v>-415</v>
      </c>
      <c r="AD37" s="22">
        <v>-445</v>
      </c>
      <c r="AE37" s="22">
        <v>-532</v>
      </c>
      <c r="AF37" s="22">
        <v>-637</v>
      </c>
      <c r="AG37" s="22">
        <v>-640</v>
      </c>
      <c r="AH37" s="22">
        <v>-657</v>
      </c>
      <c r="AI37" s="22">
        <v>-695</v>
      </c>
      <c r="AJ37" s="22">
        <v>-764</v>
      </c>
      <c r="AK37" s="22">
        <v>-916</v>
      </c>
      <c r="AL37" s="22">
        <v>-963</v>
      </c>
      <c r="AM37" s="22">
        <v>-977</v>
      </c>
      <c r="AN37" s="22">
        <v>-1060</v>
      </c>
      <c r="AO37" s="22">
        <v>-1114</v>
      </c>
      <c r="AP37" s="22">
        <v>-1204</v>
      </c>
      <c r="AQ37" s="22">
        <v>-1430</v>
      </c>
      <c r="AR37" s="22">
        <v>-1646</v>
      </c>
      <c r="AS37" s="22">
        <v>-1778</v>
      </c>
      <c r="AT37" s="22">
        <v>-2044</v>
      </c>
      <c r="AU37" s="22">
        <v>-2509</v>
      </c>
      <c r="AV37" s="22">
        <v>-2857</v>
      </c>
      <c r="AW37" s="22">
        <v>-3300</v>
      </c>
      <c r="AX37" s="22">
        <v>-4382</v>
      </c>
      <c r="AY37" s="22">
        <v>-4858</v>
      </c>
      <c r="AZ37" s="22">
        <v>-5567</v>
      </c>
      <c r="BA37" s="22">
        <v>-5804</v>
      </c>
      <c r="BB37" s="22">
        <v>-6101</v>
      </c>
      <c r="BC37" s="22">
        <v>-6416</v>
      </c>
      <c r="BD37" s="22">
        <v>-6409</v>
      </c>
      <c r="BE37" s="22">
        <v>-6432</v>
      </c>
      <c r="BF37" s="22">
        <v>-6278</v>
      </c>
      <c r="BG37" s="22">
        <v>-6483</v>
      </c>
      <c r="BH37" s="22">
        <v>-7052</v>
      </c>
      <c r="BI37" s="22">
        <v>-7385</v>
      </c>
      <c r="BJ37" s="22">
        <v>-7637</v>
      </c>
      <c r="BK37" s="22">
        <v>-7910</v>
      </c>
      <c r="BL37" s="22">
        <v>-8878</v>
      </c>
      <c r="BM37" s="22">
        <v>-9602</v>
      </c>
      <c r="BN37" s="22">
        <v>-11331</v>
      </c>
      <c r="BO37" s="22">
        <v>-10941</v>
      </c>
      <c r="BP37" s="22">
        <v>-11625</v>
      </c>
      <c r="BQ37" s="22">
        <v>-12299</v>
      </c>
      <c r="BR37" s="22">
        <v>-13145</v>
      </c>
      <c r="BS37" s="22">
        <v>-14226</v>
      </c>
      <c r="BT37" s="22">
        <v>-14936</v>
      </c>
      <c r="BU37" s="22">
        <v>-15099</v>
      </c>
      <c r="BV37" s="22">
        <v>-15592</v>
      </c>
      <c r="BW37" s="22">
        <v>-16168</v>
      </c>
      <c r="BX37" s="22">
        <v>-15737</v>
      </c>
      <c r="BY37" s="22">
        <v>-16008</v>
      </c>
      <c r="BZ37" s="22">
        <v>-16936</v>
      </c>
      <c r="CA37" s="22">
        <v>-17499</v>
      </c>
      <c r="CB37" s="22">
        <v>-18311</v>
      </c>
      <c r="CC37" s="22">
        <v>-18824</v>
      </c>
      <c r="CD37" s="22">
        <v>-19472</v>
      </c>
      <c r="CE37" s="22">
        <v>-20194</v>
      </c>
      <c r="CF37" s="22">
        <v>-21095</v>
      </c>
      <c r="CG37" s="22">
        <v>-21794</v>
      </c>
    </row>
    <row r="38" spans="1:85" s="5" customFormat="1" ht="14.25">
      <c r="A38" s="13" t="s">
        <v>238</v>
      </c>
      <c r="B38" s="14">
        <v>9468</v>
      </c>
      <c r="C38" s="14">
        <v>13653</v>
      </c>
      <c r="D38" s="14">
        <v>35137</v>
      </c>
      <c r="E38" s="14">
        <v>78555</v>
      </c>
      <c r="F38" s="14">
        <v>91304</v>
      </c>
      <c r="G38" s="14">
        <v>92712</v>
      </c>
      <c r="H38" s="14">
        <v>55232</v>
      </c>
      <c r="I38" s="14">
        <v>34496</v>
      </c>
      <c r="J38" s="14">
        <v>29764</v>
      </c>
      <c r="K38" s="14">
        <v>38835</v>
      </c>
      <c r="L38" s="14">
        <v>42562</v>
      </c>
      <c r="M38" s="14">
        <v>45514</v>
      </c>
      <c r="N38" s="14">
        <v>67686</v>
      </c>
      <c r="O38" s="14">
        <v>76101</v>
      </c>
      <c r="P38" s="14">
        <v>70855</v>
      </c>
      <c r="Q38" s="14">
        <v>68444</v>
      </c>
      <c r="R38" s="14">
        <v>70640</v>
      </c>
      <c r="S38" s="14">
        <v>76578</v>
      </c>
      <c r="T38" s="14">
        <v>82405</v>
      </c>
      <c r="U38" s="14">
        <v>92098</v>
      </c>
      <c r="V38" s="14">
        <v>92191</v>
      </c>
      <c r="W38" s="14">
        <v>97723</v>
      </c>
      <c r="X38" s="14">
        <v>106821</v>
      </c>
      <c r="Y38" s="14">
        <v>111316</v>
      </c>
      <c r="Z38" s="14">
        <v>118528</v>
      </c>
      <c r="AA38" s="14">
        <v>118228</v>
      </c>
      <c r="AB38" s="14">
        <v>134532</v>
      </c>
      <c r="AC38" s="14">
        <v>157464</v>
      </c>
      <c r="AD38" s="14">
        <v>178134</v>
      </c>
      <c r="AE38" s="14">
        <v>183640</v>
      </c>
      <c r="AF38" s="14">
        <v>195649</v>
      </c>
      <c r="AG38" s="14">
        <v>210172</v>
      </c>
      <c r="AH38" s="14">
        <v>230681</v>
      </c>
      <c r="AI38" s="14">
        <v>245707</v>
      </c>
      <c r="AJ38" s="14">
        <v>269359</v>
      </c>
      <c r="AK38" s="14">
        <v>332332</v>
      </c>
      <c r="AL38" s="14">
        <v>371792</v>
      </c>
      <c r="AM38" s="14">
        <v>409218</v>
      </c>
      <c r="AN38" s="14">
        <v>458746</v>
      </c>
      <c r="AO38" s="14">
        <v>504028</v>
      </c>
      <c r="AP38" s="14">
        <v>590941</v>
      </c>
      <c r="AQ38" s="14">
        <v>678241</v>
      </c>
      <c r="AR38" s="14">
        <v>745743</v>
      </c>
      <c r="AS38" s="14">
        <v>808364</v>
      </c>
      <c r="AT38" s="14">
        <v>851805</v>
      </c>
      <c r="AU38" s="14">
        <v>946344</v>
      </c>
      <c r="AV38" s="14">
        <v>990382</v>
      </c>
      <c r="AW38" s="14">
        <v>1004017</v>
      </c>
      <c r="AX38" s="14">
        <v>1064416</v>
      </c>
      <c r="AY38" s="14">
        <v>1143743</v>
      </c>
      <c r="AZ38" s="14">
        <v>1252993</v>
      </c>
      <c r="BA38" s="14">
        <v>1324226</v>
      </c>
      <c r="BB38" s="14">
        <v>1381529</v>
      </c>
      <c r="BC38" s="14">
        <v>1409386</v>
      </c>
      <c r="BD38" s="14">
        <v>1461752</v>
      </c>
      <c r="BE38" s="14">
        <v>1515742</v>
      </c>
      <c r="BF38" s="14">
        <v>1560484</v>
      </c>
      <c r="BG38" s="14">
        <v>1601116</v>
      </c>
      <c r="BH38" s="14">
        <v>1652458</v>
      </c>
      <c r="BI38" s="14">
        <v>1701842</v>
      </c>
      <c r="BJ38" s="14">
        <v>1788950</v>
      </c>
      <c r="BK38" s="14">
        <v>1862846</v>
      </c>
      <c r="BL38" s="14">
        <v>2010894</v>
      </c>
      <c r="BM38" s="14">
        <v>2159899</v>
      </c>
      <c r="BN38" s="14">
        <v>2292841</v>
      </c>
      <c r="BO38" s="14">
        <v>2471957</v>
      </c>
      <c r="BP38" s="14">
        <v>2655050</v>
      </c>
      <c r="BQ38" s="14">
        <v>2728686</v>
      </c>
      <c r="BR38" s="14">
        <v>2982544</v>
      </c>
      <c r="BS38" s="14">
        <v>3517677</v>
      </c>
      <c r="BT38" s="14">
        <v>3457079</v>
      </c>
      <c r="BU38" s="14">
        <v>3603065</v>
      </c>
      <c r="BV38" s="14">
        <v>3536945</v>
      </c>
      <c r="BW38" s="14">
        <v>3454648</v>
      </c>
      <c r="BX38" s="14">
        <v>3506091</v>
      </c>
      <c r="BY38" s="14">
        <v>3688383</v>
      </c>
      <c r="BZ38" s="14">
        <v>3852612</v>
      </c>
      <c r="CA38" s="14">
        <v>3981554</v>
      </c>
      <c r="CB38" s="14">
        <v>4172992</v>
      </c>
      <c r="CC38" s="14">
        <v>4406696</v>
      </c>
      <c r="CD38" s="14">
        <v>4595882</v>
      </c>
      <c r="CE38" s="14">
        <v>4754116</v>
      </c>
      <c r="CF38" s="15">
        <v>4996465</v>
      </c>
      <c r="CG38" s="15">
        <v>5164605</v>
      </c>
    </row>
    <row r="39" spans="1:85" s="5" customFormat="1" ht="14.25">
      <c r="A39" s="23" t="s">
        <v>220</v>
      </c>
      <c r="B39" s="22">
        <v>9482</v>
      </c>
      <c r="C39" s="22">
        <v>13618</v>
      </c>
      <c r="D39" s="22">
        <v>35071</v>
      </c>
      <c r="E39" s="22">
        <v>78466</v>
      </c>
      <c r="F39" s="22">
        <v>91190</v>
      </c>
      <c r="G39" s="22">
        <v>92569</v>
      </c>
      <c r="H39" s="22">
        <v>55022</v>
      </c>
      <c r="I39" s="22">
        <v>34193</v>
      </c>
      <c r="J39" s="22">
        <v>29396</v>
      </c>
      <c r="K39" s="22">
        <v>38408</v>
      </c>
      <c r="L39" s="22">
        <v>42038</v>
      </c>
      <c r="M39" s="22">
        <v>44237</v>
      </c>
      <c r="N39" s="22">
        <v>65956</v>
      </c>
      <c r="O39" s="22">
        <v>73771</v>
      </c>
      <c r="P39" s="22">
        <v>67943</v>
      </c>
      <c r="Q39" s="22">
        <v>64461</v>
      </c>
      <c r="R39" s="22">
        <v>65668</v>
      </c>
      <c r="S39" s="22">
        <v>70562</v>
      </c>
      <c r="T39" s="22">
        <v>74902</v>
      </c>
      <c r="U39" s="22">
        <v>83102</v>
      </c>
      <c r="V39" s="22">
        <v>81341</v>
      </c>
      <c r="W39" s="22">
        <v>86046</v>
      </c>
      <c r="X39" s="22">
        <v>93286</v>
      </c>
      <c r="Y39" s="22">
        <v>96352</v>
      </c>
      <c r="Z39" s="22">
        <v>102794</v>
      </c>
      <c r="AA39" s="22">
        <v>101699</v>
      </c>
      <c r="AB39" s="22">
        <v>114817</v>
      </c>
      <c r="AC39" s="22">
        <v>137040</v>
      </c>
      <c r="AD39" s="22">
        <v>155798</v>
      </c>
      <c r="AE39" s="22">
        <v>158436</v>
      </c>
      <c r="AF39" s="22">
        <v>168042</v>
      </c>
      <c r="AG39" s="22">
        <v>177346</v>
      </c>
      <c r="AH39" s="22">
        <v>193470</v>
      </c>
      <c r="AI39" s="22">
        <v>199961</v>
      </c>
      <c r="AJ39" s="22">
        <v>216496</v>
      </c>
      <c r="AK39" s="22">
        <v>270780</v>
      </c>
      <c r="AL39" s="22">
        <v>301098</v>
      </c>
      <c r="AM39" s="22">
        <v>328675</v>
      </c>
      <c r="AN39" s="22">
        <v>369585</v>
      </c>
      <c r="AO39" s="22">
        <v>404941</v>
      </c>
      <c r="AP39" s="22">
        <v>477044</v>
      </c>
      <c r="AQ39" s="22">
        <v>542956</v>
      </c>
      <c r="AR39" s="22">
        <v>594892</v>
      </c>
      <c r="AS39" s="22">
        <v>660934</v>
      </c>
      <c r="AT39" s="22">
        <v>685632</v>
      </c>
      <c r="AU39" s="22">
        <v>769396</v>
      </c>
      <c r="AV39" s="22">
        <v>806842</v>
      </c>
      <c r="AW39" s="22">
        <v>809243</v>
      </c>
      <c r="AX39" s="22">
        <v>860012</v>
      </c>
      <c r="AY39" s="22">
        <v>932832</v>
      </c>
      <c r="AZ39" s="22">
        <v>1027928</v>
      </c>
      <c r="BA39" s="22">
        <v>1082539</v>
      </c>
      <c r="BB39" s="22">
        <v>1129191</v>
      </c>
      <c r="BC39" s="22">
        <v>1142799</v>
      </c>
      <c r="BD39" s="22">
        <v>1182380</v>
      </c>
      <c r="BE39" s="22">
        <v>1227078</v>
      </c>
      <c r="BF39" s="22">
        <v>1259580</v>
      </c>
      <c r="BG39" s="22">
        <v>1290490</v>
      </c>
      <c r="BH39" s="22">
        <v>1335854</v>
      </c>
      <c r="BI39" s="22">
        <v>1381064</v>
      </c>
      <c r="BJ39" s="22">
        <v>1458185</v>
      </c>
      <c r="BK39" s="22">
        <v>1516008</v>
      </c>
      <c r="BL39" s="22">
        <v>1655232</v>
      </c>
      <c r="BM39" s="22">
        <v>1796890</v>
      </c>
      <c r="BN39" s="22">
        <v>1913330</v>
      </c>
      <c r="BO39" s="22">
        <v>2069746</v>
      </c>
      <c r="BP39" s="22">
        <v>2232981</v>
      </c>
      <c r="BQ39" s="22">
        <v>2275049</v>
      </c>
      <c r="BR39" s="22">
        <v>2507793</v>
      </c>
      <c r="BS39" s="22">
        <v>3000661</v>
      </c>
      <c r="BT39" s="22">
        <v>2902397</v>
      </c>
      <c r="BU39" s="22">
        <v>3104459</v>
      </c>
      <c r="BV39" s="22">
        <v>3029357</v>
      </c>
      <c r="BW39" s="22">
        <v>2820837</v>
      </c>
      <c r="BX39" s="22">
        <v>2800038</v>
      </c>
      <c r="BY39" s="22">
        <v>2945306</v>
      </c>
      <c r="BZ39" s="22">
        <v>3077939</v>
      </c>
      <c r="CA39" s="22">
        <v>3180353</v>
      </c>
      <c r="CB39" s="22">
        <v>3315775</v>
      </c>
      <c r="CC39" s="22">
        <v>3494104</v>
      </c>
      <c r="CD39" s="22">
        <v>3623395</v>
      </c>
      <c r="CE39" s="22">
        <v>3718725</v>
      </c>
      <c r="CF39" s="22">
        <v>3893246</v>
      </c>
      <c r="CG39" s="22">
        <v>3989870</v>
      </c>
    </row>
    <row r="40" spans="1:85" s="5" customFormat="1" ht="14.25">
      <c r="A40" s="23" t="s">
        <v>221</v>
      </c>
      <c r="B40" s="22">
        <v>-14</v>
      </c>
      <c r="C40" s="22">
        <v>35</v>
      </c>
      <c r="D40" s="22">
        <v>66</v>
      </c>
      <c r="E40" s="22">
        <v>89</v>
      </c>
      <c r="F40" s="22">
        <v>114</v>
      </c>
      <c r="G40" s="22">
        <v>143</v>
      </c>
      <c r="H40" s="22">
        <v>210</v>
      </c>
      <c r="I40" s="22">
        <v>303</v>
      </c>
      <c r="J40" s="22">
        <v>368</v>
      </c>
      <c r="K40" s="22">
        <v>427</v>
      </c>
      <c r="L40" s="22">
        <v>524</v>
      </c>
      <c r="M40" s="22">
        <v>1277</v>
      </c>
      <c r="N40" s="22">
        <v>1730</v>
      </c>
      <c r="O40" s="22">
        <v>2330</v>
      </c>
      <c r="P40" s="22">
        <v>2912</v>
      </c>
      <c r="Q40" s="22">
        <v>3983</v>
      </c>
      <c r="R40" s="22">
        <v>4972</v>
      </c>
      <c r="S40" s="22">
        <v>6016</v>
      </c>
      <c r="T40" s="22">
        <v>7503</v>
      </c>
      <c r="U40" s="22">
        <v>8996</v>
      </c>
      <c r="V40" s="22">
        <v>10850</v>
      </c>
      <c r="W40" s="22">
        <v>11677</v>
      </c>
      <c r="X40" s="22">
        <v>13535</v>
      </c>
      <c r="Y40" s="22">
        <v>14964</v>
      </c>
      <c r="Z40" s="22">
        <v>15734</v>
      </c>
      <c r="AA40" s="22">
        <v>16529</v>
      </c>
      <c r="AB40" s="22">
        <v>19715</v>
      </c>
      <c r="AC40" s="22">
        <v>20424</v>
      </c>
      <c r="AD40" s="22">
        <v>22336</v>
      </c>
      <c r="AE40" s="22">
        <v>25204</v>
      </c>
      <c r="AF40" s="22">
        <v>27607</v>
      </c>
      <c r="AG40" s="22">
        <v>32826</v>
      </c>
      <c r="AH40" s="22">
        <v>37212</v>
      </c>
      <c r="AI40" s="22">
        <v>45746</v>
      </c>
      <c r="AJ40" s="22">
        <v>52862</v>
      </c>
      <c r="AK40" s="22">
        <v>61552</v>
      </c>
      <c r="AL40" s="22">
        <v>70695</v>
      </c>
      <c r="AM40" s="22">
        <v>80543</v>
      </c>
      <c r="AN40" s="22">
        <v>89161</v>
      </c>
      <c r="AO40" s="22">
        <v>99087</v>
      </c>
      <c r="AP40" s="22">
        <v>113898</v>
      </c>
      <c r="AQ40" s="22">
        <v>135285</v>
      </c>
      <c r="AR40" s="22">
        <v>150851</v>
      </c>
      <c r="AS40" s="22">
        <v>147430</v>
      </c>
      <c r="AT40" s="22">
        <v>166173</v>
      </c>
      <c r="AU40" s="22">
        <v>176949</v>
      </c>
      <c r="AV40" s="22">
        <v>183540</v>
      </c>
      <c r="AW40" s="22">
        <v>194774</v>
      </c>
      <c r="AX40" s="22">
        <v>204404</v>
      </c>
      <c r="AY40" s="22">
        <v>210911</v>
      </c>
      <c r="AZ40" s="22">
        <v>225065</v>
      </c>
      <c r="BA40" s="22">
        <v>241687</v>
      </c>
      <c r="BB40" s="22">
        <v>252338</v>
      </c>
      <c r="BC40" s="22">
        <v>266587</v>
      </c>
      <c r="BD40" s="22">
        <v>279372</v>
      </c>
      <c r="BE40" s="22">
        <v>288664</v>
      </c>
      <c r="BF40" s="22">
        <v>300904</v>
      </c>
      <c r="BG40" s="22">
        <v>310626</v>
      </c>
      <c r="BH40" s="22">
        <v>316604</v>
      </c>
      <c r="BI40" s="22">
        <v>320778</v>
      </c>
      <c r="BJ40" s="22">
        <v>330765</v>
      </c>
      <c r="BK40" s="22">
        <v>346838</v>
      </c>
      <c r="BL40" s="22">
        <v>355662</v>
      </c>
      <c r="BM40" s="22">
        <v>363009</v>
      </c>
      <c r="BN40" s="22">
        <v>379511</v>
      </c>
      <c r="BO40" s="22">
        <v>402211</v>
      </c>
      <c r="BP40" s="22">
        <v>422069</v>
      </c>
      <c r="BQ40" s="22">
        <v>453637</v>
      </c>
      <c r="BR40" s="22">
        <v>474751</v>
      </c>
      <c r="BS40" s="22">
        <v>517016</v>
      </c>
      <c r="BT40" s="22">
        <v>554682</v>
      </c>
      <c r="BU40" s="22">
        <v>498606</v>
      </c>
      <c r="BV40" s="22">
        <v>507588</v>
      </c>
      <c r="BW40" s="22">
        <v>633811</v>
      </c>
      <c r="BX40" s="22">
        <v>706053</v>
      </c>
      <c r="BY40" s="22">
        <v>743077</v>
      </c>
      <c r="BZ40" s="22">
        <v>774673</v>
      </c>
      <c r="CA40" s="22">
        <v>801201</v>
      </c>
      <c r="CB40" s="22">
        <v>857217</v>
      </c>
      <c r="CC40" s="22">
        <v>912592</v>
      </c>
      <c r="CD40" s="22">
        <v>972487</v>
      </c>
      <c r="CE40" s="22">
        <v>1035391</v>
      </c>
      <c r="CF40" s="22">
        <v>1103219</v>
      </c>
      <c r="CG40" s="22">
        <v>1174735</v>
      </c>
    </row>
    <row r="41" spans="1:85" s="5" customFormat="1" ht="15" thickBot="1">
      <c r="A41" s="12" t="s">
        <v>323</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row>
    <row r="42" spans="1:85" s="5" customFormat="1" ht="14.25">
      <c r="A42" s="25" t="s">
        <v>67</v>
      </c>
      <c r="B42" s="26">
        <v>17.5</v>
      </c>
      <c r="C42" s="26">
        <v>47.1</v>
      </c>
      <c r="D42" s="26">
        <v>73</v>
      </c>
      <c r="E42" s="26">
        <v>84.9</v>
      </c>
      <c r="F42" s="26">
        <v>86.7</v>
      </c>
      <c r="G42" s="26">
        <v>89.5</v>
      </c>
      <c r="H42" s="26">
        <v>77.3</v>
      </c>
      <c r="I42" s="26">
        <v>37.1</v>
      </c>
      <c r="J42" s="26">
        <v>30.6</v>
      </c>
      <c r="K42" s="26">
        <v>33.9</v>
      </c>
      <c r="L42" s="26">
        <v>32.2</v>
      </c>
      <c r="M42" s="26">
        <v>51.8</v>
      </c>
      <c r="N42" s="26">
        <v>68.1</v>
      </c>
      <c r="O42" s="26">
        <v>69.4</v>
      </c>
      <c r="P42" s="26">
        <v>69.5</v>
      </c>
      <c r="Q42" s="26">
        <v>62.4</v>
      </c>
      <c r="R42" s="26">
        <v>60.2</v>
      </c>
      <c r="S42" s="26">
        <v>59.3</v>
      </c>
      <c r="T42" s="26">
        <v>56.8</v>
      </c>
      <c r="U42" s="26">
        <v>53.2</v>
      </c>
      <c r="V42" s="26">
        <v>52.2</v>
      </c>
      <c r="W42" s="26">
        <v>50.8</v>
      </c>
      <c r="X42" s="26">
        <v>49</v>
      </c>
      <c r="Y42" s="26">
        <v>48</v>
      </c>
      <c r="Z42" s="26">
        <v>46.2</v>
      </c>
      <c r="AA42" s="26">
        <v>42.8</v>
      </c>
      <c r="AB42" s="26">
        <v>43.2</v>
      </c>
      <c r="AC42" s="26">
        <v>45.4</v>
      </c>
      <c r="AD42" s="26">
        <v>46</v>
      </c>
      <c r="AE42" s="26">
        <v>44.9</v>
      </c>
      <c r="AF42" s="26">
        <v>41.8</v>
      </c>
      <c r="AG42" s="26">
        <v>37.5</v>
      </c>
      <c r="AH42" s="26">
        <v>34.3</v>
      </c>
      <c r="AI42" s="26">
        <v>31.2</v>
      </c>
      <c r="AJ42" s="26">
        <v>29.5</v>
      </c>
      <c r="AK42" s="26">
        <v>26</v>
      </c>
      <c r="AL42" s="26">
        <v>24.1</v>
      </c>
      <c r="AM42" s="26">
        <v>23.8</v>
      </c>
      <c r="AN42" s="26">
        <v>22.8</v>
      </c>
      <c r="AO42" s="26">
        <v>23.1</v>
      </c>
      <c r="AP42" s="26">
        <v>22.7</v>
      </c>
      <c r="AQ42" s="26">
        <v>23.2</v>
      </c>
      <c r="AR42" s="26">
        <v>24.8</v>
      </c>
      <c r="AS42" s="26">
        <v>26</v>
      </c>
      <c r="AT42" s="26">
        <v>26.7</v>
      </c>
      <c r="AU42" s="26">
        <v>26.7</v>
      </c>
      <c r="AV42" s="26">
        <v>27.6</v>
      </c>
      <c r="AW42" s="26">
        <v>28.1</v>
      </c>
      <c r="AX42" s="26">
        <v>27.3</v>
      </c>
      <c r="AY42" s="26">
        <v>26.5</v>
      </c>
      <c r="AZ42" s="26">
        <v>23.9</v>
      </c>
      <c r="BA42" s="26">
        <v>20.6</v>
      </c>
      <c r="BB42" s="26">
        <v>21.6</v>
      </c>
      <c r="BC42" s="26">
        <v>20.7</v>
      </c>
      <c r="BD42" s="26">
        <v>19.3</v>
      </c>
      <c r="BE42" s="26">
        <v>17.9</v>
      </c>
      <c r="BF42" s="26">
        <v>17</v>
      </c>
      <c r="BG42" s="26">
        <v>16.9</v>
      </c>
      <c r="BH42" s="26">
        <v>16.2</v>
      </c>
      <c r="BI42" s="26">
        <v>16.1</v>
      </c>
      <c r="BJ42" s="26">
        <v>16.5</v>
      </c>
      <c r="BK42" s="26">
        <v>16.4</v>
      </c>
      <c r="BL42" s="26">
        <v>17.3</v>
      </c>
      <c r="BM42" s="26">
        <v>18.7</v>
      </c>
      <c r="BN42" s="26">
        <v>19.9</v>
      </c>
      <c r="BO42" s="26">
        <v>20</v>
      </c>
      <c r="BP42" s="26">
        <v>19.7</v>
      </c>
      <c r="BQ42" s="26">
        <v>20.2</v>
      </c>
      <c r="BR42" s="26">
        <v>20.7</v>
      </c>
      <c r="BS42" s="26">
        <v>18.8</v>
      </c>
      <c r="BT42" s="26">
        <v>20.1</v>
      </c>
      <c r="BU42" s="26">
        <v>19.6</v>
      </c>
      <c r="BV42" s="26">
        <v>19.2</v>
      </c>
      <c r="BW42" s="26">
        <v>18.3</v>
      </c>
      <c r="BX42" s="26">
        <v>17.2</v>
      </c>
      <c r="BY42" s="26">
        <v>16</v>
      </c>
      <c r="BZ42" s="26">
        <v>15.4</v>
      </c>
      <c r="CA42" s="26">
        <v>15</v>
      </c>
      <c r="CB42" s="26">
        <v>15.4</v>
      </c>
      <c r="CC42" s="26">
        <v>15.6</v>
      </c>
      <c r="CD42" s="26">
        <v>15.9</v>
      </c>
      <c r="CE42" s="26">
        <v>15.6</v>
      </c>
      <c r="CF42" s="26">
        <v>15.1</v>
      </c>
      <c r="CG42" s="26">
        <v>14.9</v>
      </c>
    </row>
    <row r="43" spans="1:85" s="5" customFormat="1" ht="14.25">
      <c r="A43" s="25" t="s">
        <v>214</v>
      </c>
      <c r="B43" s="26">
        <v>43.7</v>
      </c>
      <c r="C43" s="26">
        <v>30.5</v>
      </c>
      <c r="D43" s="26">
        <v>10.2</v>
      </c>
      <c r="E43" s="26">
        <v>3.4</v>
      </c>
      <c r="F43" s="26">
        <v>2.1</v>
      </c>
      <c r="G43" s="26">
        <v>2</v>
      </c>
      <c r="H43" s="26">
        <v>9.9</v>
      </c>
      <c r="I43" s="26">
        <v>28.7</v>
      </c>
      <c r="J43" s="26">
        <v>33.2</v>
      </c>
      <c r="K43" s="26">
        <v>27.8</v>
      </c>
      <c r="L43" s="26">
        <v>33.4</v>
      </c>
      <c r="M43" s="26">
        <v>24.2</v>
      </c>
      <c r="N43" s="26">
        <v>17.4</v>
      </c>
      <c r="O43" s="26">
        <v>15.6</v>
      </c>
      <c r="P43" s="26">
        <v>18.5</v>
      </c>
      <c r="Q43" s="26">
        <v>21.8</v>
      </c>
      <c r="R43" s="26">
        <v>22.7</v>
      </c>
      <c r="S43" s="26">
        <v>23.7</v>
      </c>
      <c r="T43" s="26">
        <v>27</v>
      </c>
      <c r="U43" s="26">
        <v>27</v>
      </c>
      <c r="V43" s="26">
        <v>28.4</v>
      </c>
      <c r="W43" s="26">
        <v>30.5</v>
      </c>
      <c r="X43" s="26">
        <v>29.6</v>
      </c>
      <c r="Y43" s="26">
        <v>30.1</v>
      </c>
      <c r="Z43" s="26">
        <v>29.8</v>
      </c>
      <c r="AA43" s="26">
        <v>30.9</v>
      </c>
      <c r="AB43" s="26">
        <v>32.2</v>
      </c>
      <c r="AC43" s="26">
        <v>32.6</v>
      </c>
      <c r="AD43" s="26">
        <v>33.3</v>
      </c>
      <c r="AE43" s="26">
        <v>36.2</v>
      </c>
      <c r="AF43" s="26">
        <v>38.5</v>
      </c>
      <c r="AG43" s="26">
        <v>43.7</v>
      </c>
      <c r="AH43" s="26">
        <v>46.5</v>
      </c>
      <c r="AI43" s="26">
        <v>48.6</v>
      </c>
      <c r="AJ43" s="26">
        <v>50.4</v>
      </c>
      <c r="AK43" s="26">
        <v>52.1</v>
      </c>
      <c r="AL43" s="26">
        <v>54.8</v>
      </c>
      <c r="AM43" s="26">
        <v>54.2</v>
      </c>
      <c r="AN43" s="26">
        <v>52.8</v>
      </c>
      <c r="AO43" s="26">
        <v>53.1</v>
      </c>
      <c r="AP43" s="26">
        <v>53</v>
      </c>
      <c r="AQ43" s="26">
        <v>53.4</v>
      </c>
      <c r="AR43" s="26">
        <v>52.1</v>
      </c>
      <c r="AS43" s="26">
        <v>52.7</v>
      </c>
      <c r="AT43" s="26">
        <v>50.7</v>
      </c>
      <c r="AU43" s="26">
        <v>49.9</v>
      </c>
      <c r="AV43" s="26">
        <v>48.6</v>
      </c>
      <c r="AW43" s="26">
        <v>50</v>
      </c>
      <c r="AX43" s="26">
        <v>50.1</v>
      </c>
      <c r="AY43" s="26">
        <v>49.7</v>
      </c>
      <c r="AZ43" s="26">
        <v>49.4</v>
      </c>
      <c r="BA43" s="26">
        <v>52.1</v>
      </c>
      <c r="BB43" s="26">
        <v>55.9</v>
      </c>
      <c r="BC43" s="26">
        <v>58.7</v>
      </c>
      <c r="BD43" s="26">
        <v>59.5</v>
      </c>
      <c r="BE43" s="26">
        <v>60.9</v>
      </c>
      <c r="BF43" s="26">
        <v>61.4</v>
      </c>
      <c r="BG43" s="26">
        <v>62.6</v>
      </c>
      <c r="BH43" s="26">
        <v>62.5</v>
      </c>
      <c r="BI43" s="26">
        <v>62.2</v>
      </c>
      <c r="BJ43" s="26">
        <v>62.4</v>
      </c>
      <c r="BK43" s="26">
        <v>64.1</v>
      </c>
      <c r="BL43" s="26">
        <v>65.5</v>
      </c>
      <c r="BM43" s="26">
        <v>65.6</v>
      </c>
      <c r="BN43" s="26">
        <v>64.8</v>
      </c>
      <c r="BO43" s="26">
        <v>64.2</v>
      </c>
      <c r="BP43" s="26">
        <v>63</v>
      </c>
      <c r="BQ43" s="26">
        <v>64.4</v>
      </c>
      <c r="BR43" s="26">
        <v>63.6</v>
      </c>
      <c r="BS43" s="26">
        <v>61.3</v>
      </c>
      <c r="BT43" s="26">
        <v>69</v>
      </c>
      <c r="BU43" s="26">
        <v>67</v>
      </c>
      <c r="BV43" s="26">
        <v>66.4</v>
      </c>
      <c r="BW43" s="26">
        <v>70</v>
      </c>
      <c r="BX43" s="26">
        <v>72</v>
      </c>
      <c r="BY43" s="26">
        <v>73.4</v>
      </c>
      <c r="BZ43" s="26">
        <v>73.2</v>
      </c>
      <c r="CA43" s="26">
        <v>72.8</v>
      </c>
      <c r="CB43" s="26">
        <v>70.7</v>
      </c>
      <c r="CC43" s="26">
        <v>69.8</v>
      </c>
      <c r="CD43" s="26">
        <v>69.8</v>
      </c>
      <c r="CE43" s="26">
        <v>69.6</v>
      </c>
      <c r="CF43" s="26">
        <v>70.5</v>
      </c>
      <c r="CG43" s="26">
        <v>70.5</v>
      </c>
    </row>
    <row r="44" spans="1:85" s="5" customFormat="1" ht="14.25">
      <c r="A44" s="25" t="s">
        <v>223</v>
      </c>
      <c r="B44" s="26">
        <v>24.4</v>
      </c>
      <c r="C44" s="26">
        <v>13.1</v>
      </c>
      <c r="D44" s="26">
        <v>11.1</v>
      </c>
      <c r="E44" s="26">
        <v>8.2</v>
      </c>
      <c r="F44" s="26">
        <v>6</v>
      </c>
      <c r="G44" s="26">
        <v>1.9</v>
      </c>
      <c r="H44" s="26">
        <v>1.5</v>
      </c>
      <c r="I44" s="26">
        <v>3.6</v>
      </c>
      <c r="J44" s="26">
        <v>7.5</v>
      </c>
      <c r="K44" s="26">
        <v>8</v>
      </c>
      <c r="L44" s="26">
        <v>8.6</v>
      </c>
      <c r="M44" s="26">
        <v>8.6</v>
      </c>
      <c r="N44" s="26">
        <v>6.2</v>
      </c>
      <c r="O44" s="26">
        <v>5.3</v>
      </c>
      <c r="P44" s="26">
        <v>3.6</v>
      </c>
      <c r="Q44" s="26">
        <v>4</v>
      </c>
      <c r="R44" s="26">
        <v>4.4</v>
      </c>
      <c r="S44" s="26">
        <v>6</v>
      </c>
      <c r="T44" s="26">
        <v>6.3</v>
      </c>
      <c r="U44" s="26">
        <v>8.5</v>
      </c>
      <c r="V44" s="26">
        <v>8.7</v>
      </c>
      <c r="W44" s="26">
        <v>7.9</v>
      </c>
      <c r="X44" s="26">
        <v>8.3</v>
      </c>
      <c r="Y44" s="26">
        <v>7.2</v>
      </c>
      <c r="Z44" s="26">
        <v>8</v>
      </c>
      <c r="AA44" s="26">
        <v>9.5</v>
      </c>
      <c r="AB44" s="26">
        <v>10</v>
      </c>
      <c r="AC44" s="26">
        <v>9.3</v>
      </c>
      <c r="AD44" s="26">
        <v>9</v>
      </c>
      <c r="AE44" s="26">
        <v>6.5</v>
      </c>
      <c r="AF44" s="26">
        <v>8</v>
      </c>
      <c r="AG44" s="26">
        <v>8.7</v>
      </c>
      <c r="AH44" s="26">
        <v>8.5</v>
      </c>
      <c r="AI44" s="26">
        <v>8.4</v>
      </c>
      <c r="AJ44" s="26">
        <v>9.3</v>
      </c>
      <c r="AK44" s="26">
        <v>10.7</v>
      </c>
      <c r="AL44" s="26">
        <v>10.5</v>
      </c>
      <c r="AM44" s="26">
        <v>10</v>
      </c>
      <c r="AN44" s="26">
        <v>11.5</v>
      </c>
      <c r="AO44" s="26">
        <v>10.8</v>
      </c>
      <c r="AP44" s="26">
        <v>11.2</v>
      </c>
      <c r="AQ44" s="26">
        <v>10.5</v>
      </c>
      <c r="AR44" s="26">
        <v>8.3</v>
      </c>
      <c r="AS44" s="26">
        <v>7.1</v>
      </c>
      <c r="AT44" s="26">
        <v>6.8</v>
      </c>
      <c r="AU44" s="26">
        <v>6</v>
      </c>
      <c r="AV44" s="26">
        <v>5.9</v>
      </c>
      <c r="AW44" s="26">
        <v>5.5</v>
      </c>
      <c r="AX44" s="26">
        <v>6.4</v>
      </c>
      <c r="AY44" s="26">
        <v>7.1</v>
      </c>
      <c r="AZ44" s="26">
        <v>10.1</v>
      </c>
      <c r="BA44" s="26">
        <v>10.2</v>
      </c>
      <c r="BB44" s="26">
        <v>5.5</v>
      </c>
      <c r="BC44" s="26">
        <v>3.3</v>
      </c>
      <c r="BD44" s="26">
        <v>4.8</v>
      </c>
      <c r="BE44" s="26">
        <v>3.9</v>
      </c>
      <c r="BF44" s="26">
        <v>4.1</v>
      </c>
      <c r="BG44" s="26">
        <v>3.7</v>
      </c>
      <c r="BH44" s="26">
        <v>4.5</v>
      </c>
      <c r="BI44" s="26">
        <v>4.8</v>
      </c>
      <c r="BJ44" s="26">
        <v>4.7</v>
      </c>
      <c r="BK44" s="26">
        <v>5.2</v>
      </c>
      <c r="BL44" s="26">
        <v>5.2</v>
      </c>
      <c r="BM44" s="26">
        <v>5.4</v>
      </c>
      <c r="BN44" s="26">
        <v>5.1</v>
      </c>
      <c r="BO44" s="26">
        <v>5.3</v>
      </c>
      <c r="BP44" s="26">
        <v>6.2</v>
      </c>
      <c r="BQ44" s="26">
        <v>4.9</v>
      </c>
      <c r="BR44" s="26">
        <v>5.4</v>
      </c>
      <c r="BS44" s="26">
        <v>12.6</v>
      </c>
      <c r="BT44" s="26">
        <v>2.6</v>
      </c>
      <c r="BU44" s="26">
        <v>4.5</v>
      </c>
      <c r="BV44" s="26">
        <v>6.1</v>
      </c>
      <c r="BW44" s="26">
        <v>2.6</v>
      </c>
      <c r="BX44" s="26">
        <v>1.7</v>
      </c>
      <c r="BY44" s="26">
        <v>3.1</v>
      </c>
      <c r="BZ44" s="26">
        <v>3.2</v>
      </c>
      <c r="CA44" s="26">
        <v>3.3</v>
      </c>
      <c r="CB44" s="26">
        <v>4.7</v>
      </c>
      <c r="CC44" s="26">
        <v>4.1</v>
      </c>
      <c r="CD44" s="26">
        <v>3</v>
      </c>
      <c r="CE44" s="26">
        <v>2.8</v>
      </c>
      <c r="CF44" s="26">
        <v>2</v>
      </c>
      <c r="CG44" s="26">
        <v>1.9</v>
      </c>
    </row>
    <row r="45" spans="1:85" s="5" customFormat="1" ht="14.25">
      <c r="A45" s="25" t="s">
        <v>229</v>
      </c>
      <c r="B45" s="26">
        <v>9.5</v>
      </c>
      <c r="C45" s="26">
        <v>6.9</v>
      </c>
      <c r="D45" s="26">
        <v>3</v>
      </c>
      <c r="E45" s="26">
        <v>1.9</v>
      </c>
      <c r="F45" s="26">
        <v>2.4</v>
      </c>
      <c r="G45" s="26">
        <v>3.4</v>
      </c>
      <c r="H45" s="26">
        <v>7.4</v>
      </c>
      <c r="I45" s="26">
        <v>12.2</v>
      </c>
      <c r="J45" s="26">
        <v>14.6</v>
      </c>
      <c r="K45" s="26">
        <v>11.6</v>
      </c>
      <c r="L45" s="26">
        <v>11.3</v>
      </c>
      <c r="M45" s="26">
        <v>10.2</v>
      </c>
      <c r="N45" s="26">
        <v>6.9</v>
      </c>
      <c r="O45" s="26">
        <v>6.8</v>
      </c>
      <c r="P45" s="26">
        <v>6.8</v>
      </c>
      <c r="Q45" s="26">
        <v>7.1</v>
      </c>
      <c r="R45" s="26">
        <v>7.2</v>
      </c>
      <c r="S45" s="26">
        <v>7</v>
      </c>
      <c r="T45" s="26">
        <v>6.8</v>
      </c>
      <c r="U45" s="26">
        <v>6.3</v>
      </c>
      <c r="V45" s="26">
        <v>7.5</v>
      </c>
      <c r="W45" s="26">
        <v>6.9</v>
      </c>
      <c r="X45" s="26">
        <v>6.4</v>
      </c>
      <c r="Y45" s="26">
        <v>7</v>
      </c>
      <c r="Z45" s="26">
        <v>6.9</v>
      </c>
      <c r="AA45" s="26">
        <v>7.3</v>
      </c>
      <c r="AB45" s="26">
        <v>7</v>
      </c>
      <c r="AC45" s="26">
        <v>6.5</v>
      </c>
      <c r="AD45" s="26">
        <v>6.2</v>
      </c>
      <c r="AE45" s="26">
        <v>6.9</v>
      </c>
      <c r="AF45" s="26">
        <v>7.4</v>
      </c>
      <c r="AG45" s="26">
        <v>7.1</v>
      </c>
      <c r="AH45" s="26">
        <v>6.7</v>
      </c>
      <c r="AI45" s="26">
        <v>7.1</v>
      </c>
      <c r="AJ45" s="26">
        <v>8</v>
      </c>
      <c r="AK45" s="26">
        <v>7</v>
      </c>
      <c r="AL45" s="26">
        <v>7.2</v>
      </c>
      <c r="AM45" s="26">
        <v>7.3</v>
      </c>
      <c r="AN45" s="26">
        <v>7.7</v>
      </c>
      <c r="AO45" s="26">
        <v>8.5</v>
      </c>
      <c r="AP45" s="26">
        <v>8.9</v>
      </c>
      <c r="AQ45" s="26">
        <v>10.1</v>
      </c>
      <c r="AR45" s="26">
        <v>11.4</v>
      </c>
      <c r="AS45" s="26">
        <v>11.1</v>
      </c>
      <c r="AT45" s="26">
        <v>13</v>
      </c>
      <c r="AU45" s="26">
        <v>13.7</v>
      </c>
      <c r="AV45" s="26">
        <v>13.7</v>
      </c>
      <c r="AW45" s="26">
        <v>13.8</v>
      </c>
      <c r="AX45" s="26">
        <v>14.3</v>
      </c>
      <c r="AY45" s="26">
        <v>14.8</v>
      </c>
      <c r="AZ45" s="26">
        <v>14.7</v>
      </c>
      <c r="BA45" s="26">
        <v>14.7</v>
      </c>
      <c r="BB45" s="26">
        <v>14.4</v>
      </c>
      <c r="BC45" s="26">
        <v>14.1</v>
      </c>
      <c r="BD45" s="26">
        <v>13.9</v>
      </c>
      <c r="BE45" s="26">
        <v>15.3</v>
      </c>
      <c r="BF45" s="26">
        <v>15.4</v>
      </c>
      <c r="BG45" s="26">
        <v>15.2</v>
      </c>
      <c r="BH45" s="26">
        <v>14.6</v>
      </c>
      <c r="BI45" s="26">
        <v>13.5</v>
      </c>
      <c r="BJ45" s="26">
        <v>12.5</v>
      </c>
      <c r="BK45" s="26">
        <v>11.1</v>
      </c>
      <c r="BL45" s="26">
        <v>8.5</v>
      </c>
      <c r="BM45" s="26">
        <v>7.1</v>
      </c>
      <c r="BN45" s="26">
        <v>7</v>
      </c>
      <c r="BO45" s="26">
        <v>7.4</v>
      </c>
      <c r="BP45" s="26">
        <v>8.5</v>
      </c>
      <c r="BQ45" s="26">
        <v>8.7</v>
      </c>
      <c r="BR45" s="26">
        <v>8.5</v>
      </c>
      <c r="BS45" s="26">
        <v>5.3</v>
      </c>
      <c r="BT45" s="26">
        <v>5.7</v>
      </c>
      <c r="BU45" s="26">
        <v>6.4</v>
      </c>
      <c r="BV45" s="26">
        <v>6.2</v>
      </c>
      <c r="BW45" s="26">
        <v>6.4</v>
      </c>
      <c r="BX45" s="26">
        <v>6.5</v>
      </c>
      <c r="BY45" s="26">
        <v>6.1</v>
      </c>
      <c r="BZ45" s="26">
        <v>6.2</v>
      </c>
      <c r="CA45" s="26">
        <v>6.6</v>
      </c>
      <c r="CB45" s="26">
        <v>7.4</v>
      </c>
      <c r="CC45" s="26">
        <v>8.2</v>
      </c>
      <c r="CD45" s="26">
        <v>9.7</v>
      </c>
      <c r="CE45" s="26">
        <v>10.7</v>
      </c>
      <c r="CF45" s="26">
        <v>11.4</v>
      </c>
      <c r="CG45" s="26">
        <v>12</v>
      </c>
    </row>
    <row r="46" spans="1:85" s="5" customFormat="1" ht="14.25">
      <c r="A46" s="25" t="s">
        <v>230</v>
      </c>
      <c r="B46" s="26">
        <v>8.2</v>
      </c>
      <c r="C46" s="26">
        <v>6.5</v>
      </c>
      <c r="D46" s="26">
        <v>5.2</v>
      </c>
      <c r="E46" s="26">
        <v>3.1</v>
      </c>
      <c r="F46" s="26">
        <v>4.2</v>
      </c>
      <c r="G46" s="26">
        <v>4.8</v>
      </c>
      <c r="H46" s="26">
        <v>6.5</v>
      </c>
      <c r="I46" s="26">
        <v>22.9</v>
      </c>
      <c r="J46" s="26">
        <v>19.7</v>
      </c>
      <c r="K46" s="26">
        <v>23.3</v>
      </c>
      <c r="L46" s="26">
        <v>18.7</v>
      </c>
      <c r="M46" s="26">
        <v>10.3</v>
      </c>
      <c r="N46" s="26">
        <v>6.4</v>
      </c>
      <c r="O46" s="26">
        <v>7.7</v>
      </c>
      <c r="P46" s="26">
        <v>6.4</v>
      </c>
      <c r="Q46" s="26">
        <v>9.8</v>
      </c>
      <c r="R46" s="26">
        <v>10.6</v>
      </c>
      <c r="S46" s="26">
        <v>9.4</v>
      </c>
      <c r="T46" s="26">
        <v>8.4</v>
      </c>
      <c r="U46" s="26">
        <v>10</v>
      </c>
      <c r="V46" s="26">
        <v>8.4</v>
      </c>
      <c r="W46" s="26">
        <v>8.8</v>
      </c>
      <c r="X46" s="26">
        <v>11.6</v>
      </c>
      <c r="Y46" s="26">
        <v>13</v>
      </c>
      <c r="Z46" s="26">
        <v>13.9</v>
      </c>
      <c r="AA46" s="26">
        <v>14.5</v>
      </c>
      <c r="AB46" s="26">
        <v>12.6</v>
      </c>
      <c r="AC46" s="26">
        <v>10.9</v>
      </c>
      <c r="AD46" s="26">
        <v>10</v>
      </c>
      <c r="AE46" s="26">
        <v>9.9</v>
      </c>
      <c r="AF46" s="26">
        <v>8.8</v>
      </c>
      <c r="AG46" s="26">
        <v>7.8</v>
      </c>
      <c r="AH46" s="26">
        <v>8.2</v>
      </c>
      <c r="AI46" s="26">
        <v>10.2</v>
      </c>
      <c r="AJ46" s="26">
        <v>9.1</v>
      </c>
      <c r="AK46" s="26">
        <v>8.3</v>
      </c>
      <c r="AL46" s="26">
        <v>7.3</v>
      </c>
      <c r="AM46" s="26">
        <v>8.4</v>
      </c>
      <c r="AN46" s="26">
        <v>8.6</v>
      </c>
      <c r="AO46" s="26">
        <v>8</v>
      </c>
      <c r="AP46" s="26">
        <v>7.6</v>
      </c>
      <c r="AQ46" s="26">
        <v>6.9</v>
      </c>
      <c r="AR46" s="26">
        <v>6.8</v>
      </c>
      <c r="AS46" s="26">
        <v>7.3</v>
      </c>
      <c r="AT46" s="26">
        <v>6.5</v>
      </c>
      <c r="AU46" s="26">
        <v>7.2</v>
      </c>
      <c r="AV46" s="26">
        <v>7.4</v>
      </c>
      <c r="AW46" s="26">
        <v>6.2</v>
      </c>
      <c r="AX46" s="26">
        <v>5.4</v>
      </c>
      <c r="AY46" s="26">
        <v>5.1</v>
      </c>
      <c r="AZ46" s="26">
        <v>4.8</v>
      </c>
      <c r="BA46" s="26">
        <v>5.4</v>
      </c>
      <c r="BB46" s="26">
        <v>5.4</v>
      </c>
      <c r="BC46" s="26">
        <v>5.8</v>
      </c>
      <c r="BD46" s="26">
        <v>5.1</v>
      </c>
      <c r="BE46" s="26">
        <v>4.8</v>
      </c>
      <c r="BF46" s="26">
        <v>4.4</v>
      </c>
      <c r="BG46" s="26">
        <v>4.6</v>
      </c>
      <c r="BH46" s="26">
        <v>5</v>
      </c>
      <c r="BI46" s="26">
        <v>5.8</v>
      </c>
      <c r="BJ46" s="26">
        <v>6.4</v>
      </c>
      <c r="BK46" s="26">
        <v>5.7</v>
      </c>
      <c r="BL46" s="26">
        <v>5.8</v>
      </c>
      <c r="BM46" s="26">
        <v>5.7</v>
      </c>
      <c r="BN46" s="26">
        <v>5.8</v>
      </c>
      <c r="BO46" s="26">
        <v>5.7</v>
      </c>
      <c r="BP46" s="26">
        <v>5.2</v>
      </c>
      <c r="BQ46" s="26">
        <v>4.8</v>
      </c>
      <c r="BR46" s="26">
        <v>4.8</v>
      </c>
      <c r="BS46" s="26">
        <v>4.6</v>
      </c>
      <c r="BT46" s="26">
        <v>5</v>
      </c>
      <c r="BU46" s="26">
        <v>5</v>
      </c>
      <c r="BV46" s="26">
        <v>5</v>
      </c>
      <c r="BW46" s="26">
        <v>5.4</v>
      </c>
      <c r="BX46" s="26">
        <v>5</v>
      </c>
      <c r="BY46" s="26">
        <v>4.6</v>
      </c>
      <c r="BZ46" s="26">
        <v>4.5</v>
      </c>
      <c r="CA46" s="26">
        <v>4.5</v>
      </c>
      <c r="CB46" s="26">
        <v>4.2</v>
      </c>
      <c r="CC46" s="26">
        <v>4.6</v>
      </c>
      <c r="CD46" s="26">
        <v>3.6</v>
      </c>
      <c r="CE46" s="26">
        <v>3.2</v>
      </c>
      <c r="CF46" s="26">
        <v>2.8</v>
      </c>
      <c r="CG46" s="26">
        <v>2.5</v>
      </c>
    </row>
    <row r="47" spans="1:85" s="5" customFormat="1" ht="14.25">
      <c r="A47" s="25" t="s">
        <v>237</v>
      </c>
      <c r="B47" s="26">
        <v>-3.4</v>
      </c>
      <c r="C47" s="26">
        <v>-4</v>
      </c>
      <c r="D47" s="26">
        <v>-2.5</v>
      </c>
      <c r="E47" s="26">
        <v>-1.6</v>
      </c>
      <c r="F47" s="26">
        <v>-1.4</v>
      </c>
      <c r="G47" s="26">
        <v>-1.5</v>
      </c>
      <c r="H47" s="26">
        <v>-2.7</v>
      </c>
      <c r="I47" s="26">
        <v>-4.5</v>
      </c>
      <c r="J47" s="26">
        <v>-5.5</v>
      </c>
      <c r="K47" s="26">
        <v>-4.6</v>
      </c>
      <c r="L47" s="26">
        <v>-4.3</v>
      </c>
      <c r="M47" s="26">
        <v>-5.1</v>
      </c>
      <c r="N47" s="26">
        <v>-5</v>
      </c>
      <c r="O47" s="26">
        <v>-4.7</v>
      </c>
      <c r="P47" s="26">
        <v>-4.8</v>
      </c>
      <c r="Q47" s="26">
        <v>-5.1</v>
      </c>
      <c r="R47" s="26">
        <v>-5.1</v>
      </c>
      <c r="S47" s="26">
        <v>-5.4</v>
      </c>
      <c r="T47" s="26">
        <v>-5.3</v>
      </c>
      <c r="U47" s="26">
        <v>-5</v>
      </c>
      <c r="V47" s="26">
        <v>-5.2</v>
      </c>
      <c r="W47" s="26">
        <v>-4.9</v>
      </c>
      <c r="X47" s="26">
        <v>-4.9</v>
      </c>
      <c r="Y47" s="26">
        <v>-5.2</v>
      </c>
      <c r="Z47" s="26">
        <v>-4.8</v>
      </c>
      <c r="AA47" s="26">
        <v>-5</v>
      </c>
      <c r="AB47" s="26">
        <v>-4.9</v>
      </c>
      <c r="AC47" s="26">
        <v>-4.6</v>
      </c>
      <c r="AD47" s="26">
        <v>-4.5</v>
      </c>
      <c r="AE47" s="26">
        <v>-4.3</v>
      </c>
      <c r="AF47" s="26">
        <v>-4.4</v>
      </c>
      <c r="AG47" s="26">
        <v>-4.8</v>
      </c>
      <c r="AH47" s="26">
        <v>-4.2</v>
      </c>
      <c r="AI47" s="26">
        <v>-5.5</v>
      </c>
      <c r="AJ47" s="26">
        <v>-6.2</v>
      </c>
      <c r="AK47" s="26">
        <v>-4.1</v>
      </c>
      <c r="AL47" s="26">
        <v>-3.9</v>
      </c>
      <c r="AM47" s="26">
        <v>-3.6</v>
      </c>
      <c r="AN47" s="26">
        <v>-3.4</v>
      </c>
      <c r="AO47" s="26">
        <v>-3.5</v>
      </c>
      <c r="AP47" s="26">
        <v>-3.4</v>
      </c>
      <c r="AQ47" s="26">
        <v>-4.1</v>
      </c>
      <c r="AR47" s="26">
        <v>-3.5</v>
      </c>
      <c r="AS47" s="26">
        <v>-4.2</v>
      </c>
      <c r="AT47" s="26">
        <v>-3.8</v>
      </c>
      <c r="AU47" s="26">
        <v>-3.5</v>
      </c>
      <c r="AV47" s="26">
        <v>-3.3</v>
      </c>
      <c r="AW47" s="26">
        <v>-3.6</v>
      </c>
      <c r="AX47" s="26">
        <v>-3.5</v>
      </c>
      <c r="AY47" s="26">
        <v>-3.3</v>
      </c>
      <c r="AZ47" s="26">
        <v>-2.9</v>
      </c>
      <c r="BA47" s="26">
        <v>-3</v>
      </c>
      <c r="BB47" s="26">
        <v>-2.8</v>
      </c>
      <c r="BC47" s="26">
        <v>-2.7</v>
      </c>
      <c r="BD47" s="26">
        <v>-2.6</v>
      </c>
      <c r="BE47" s="26">
        <v>-2.9</v>
      </c>
      <c r="BF47" s="26">
        <v>-2.4</v>
      </c>
      <c r="BG47" s="26">
        <v>-3.1</v>
      </c>
      <c r="BH47" s="26">
        <v>-2.9</v>
      </c>
      <c r="BI47" s="26">
        <v>-2.4</v>
      </c>
      <c r="BJ47" s="26">
        <v>-2.4</v>
      </c>
      <c r="BK47" s="26">
        <v>-2.5</v>
      </c>
      <c r="BL47" s="26">
        <v>-2.4</v>
      </c>
      <c r="BM47" s="26">
        <v>-2.5</v>
      </c>
      <c r="BN47" s="26">
        <v>-2.6</v>
      </c>
      <c r="BO47" s="26">
        <v>-2.6</v>
      </c>
      <c r="BP47" s="26">
        <v>-2.6</v>
      </c>
      <c r="BQ47" s="26">
        <v>-3</v>
      </c>
      <c r="BR47" s="26">
        <v>-2.9</v>
      </c>
      <c r="BS47" s="26">
        <v>-2.6</v>
      </c>
      <c r="BT47" s="26">
        <v>-2.4</v>
      </c>
      <c r="BU47" s="26">
        <v>-2.5</v>
      </c>
      <c r="BV47" s="26">
        <v>-2.9</v>
      </c>
      <c r="BW47" s="26">
        <v>-2.7</v>
      </c>
      <c r="BX47" s="26">
        <v>-2.5</v>
      </c>
      <c r="BY47" s="26">
        <v>-3.1</v>
      </c>
      <c r="BZ47" s="26">
        <v>-2.5</v>
      </c>
      <c r="CA47" s="26">
        <v>-2.3</v>
      </c>
      <c r="CB47" s="26">
        <v>-2.4</v>
      </c>
      <c r="CC47" s="26">
        <v>-2.4</v>
      </c>
      <c r="CD47" s="26">
        <v>-2</v>
      </c>
      <c r="CE47" s="26">
        <v>-1.9</v>
      </c>
      <c r="CF47" s="26">
        <v>-1.8</v>
      </c>
      <c r="CG47" s="26">
        <v>-1.8</v>
      </c>
    </row>
    <row r="48" spans="1:85" s="5" customFormat="1" ht="14.25">
      <c r="A48" s="13" t="s">
        <v>238</v>
      </c>
      <c r="B48" s="27">
        <v>100</v>
      </c>
      <c r="C48" s="27">
        <v>100</v>
      </c>
      <c r="D48" s="27">
        <v>100</v>
      </c>
      <c r="E48" s="27">
        <v>100</v>
      </c>
      <c r="F48" s="27">
        <v>100</v>
      </c>
      <c r="G48" s="27">
        <v>100</v>
      </c>
      <c r="H48" s="27">
        <v>100</v>
      </c>
      <c r="I48" s="27">
        <v>100</v>
      </c>
      <c r="J48" s="27">
        <v>100</v>
      </c>
      <c r="K48" s="27">
        <v>100</v>
      </c>
      <c r="L48" s="27">
        <v>100</v>
      </c>
      <c r="M48" s="27">
        <v>100</v>
      </c>
      <c r="N48" s="27">
        <v>100</v>
      </c>
      <c r="O48" s="27">
        <v>100</v>
      </c>
      <c r="P48" s="27">
        <v>100</v>
      </c>
      <c r="Q48" s="27">
        <v>100</v>
      </c>
      <c r="R48" s="27">
        <v>100</v>
      </c>
      <c r="S48" s="27">
        <v>100</v>
      </c>
      <c r="T48" s="27">
        <v>100</v>
      </c>
      <c r="U48" s="27">
        <v>100</v>
      </c>
      <c r="V48" s="27">
        <v>100</v>
      </c>
      <c r="W48" s="27">
        <v>100</v>
      </c>
      <c r="X48" s="27">
        <v>100</v>
      </c>
      <c r="Y48" s="27">
        <v>100</v>
      </c>
      <c r="Z48" s="27">
        <v>100</v>
      </c>
      <c r="AA48" s="27">
        <v>100</v>
      </c>
      <c r="AB48" s="27">
        <v>100</v>
      </c>
      <c r="AC48" s="27">
        <v>100</v>
      </c>
      <c r="AD48" s="27">
        <v>100</v>
      </c>
      <c r="AE48" s="27">
        <v>100</v>
      </c>
      <c r="AF48" s="27">
        <v>100</v>
      </c>
      <c r="AG48" s="27">
        <v>100</v>
      </c>
      <c r="AH48" s="27">
        <v>100</v>
      </c>
      <c r="AI48" s="27">
        <v>100</v>
      </c>
      <c r="AJ48" s="27">
        <v>100</v>
      </c>
      <c r="AK48" s="27">
        <v>100</v>
      </c>
      <c r="AL48" s="27">
        <v>100</v>
      </c>
      <c r="AM48" s="27">
        <v>100</v>
      </c>
      <c r="AN48" s="27">
        <v>100</v>
      </c>
      <c r="AO48" s="27">
        <v>100</v>
      </c>
      <c r="AP48" s="27">
        <v>100</v>
      </c>
      <c r="AQ48" s="27">
        <v>100</v>
      </c>
      <c r="AR48" s="27">
        <v>100</v>
      </c>
      <c r="AS48" s="27">
        <v>100</v>
      </c>
      <c r="AT48" s="27">
        <v>100</v>
      </c>
      <c r="AU48" s="27">
        <v>100</v>
      </c>
      <c r="AV48" s="27">
        <v>100</v>
      </c>
      <c r="AW48" s="27">
        <v>100</v>
      </c>
      <c r="AX48" s="27">
        <v>100</v>
      </c>
      <c r="AY48" s="27">
        <v>100</v>
      </c>
      <c r="AZ48" s="27">
        <v>100</v>
      </c>
      <c r="BA48" s="27">
        <v>100</v>
      </c>
      <c r="BB48" s="27">
        <v>100</v>
      </c>
      <c r="BC48" s="27">
        <v>100</v>
      </c>
      <c r="BD48" s="27">
        <v>100</v>
      </c>
      <c r="BE48" s="27">
        <v>100</v>
      </c>
      <c r="BF48" s="27">
        <v>100</v>
      </c>
      <c r="BG48" s="27">
        <v>100</v>
      </c>
      <c r="BH48" s="27">
        <v>100</v>
      </c>
      <c r="BI48" s="27">
        <v>100</v>
      </c>
      <c r="BJ48" s="27">
        <v>100</v>
      </c>
      <c r="BK48" s="27">
        <v>100</v>
      </c>
      <c r="BL48" s="27">
        <v>100</v>
      </c>
      <c r="BM48" s="27">
        <v>100</v>
      </c>
      <c r="BN48" s="27">
        <v>100</v>
      </c>
      <c r="BO48" s="27">
        <v>100</v>
      </c>
      <c r="BP48" s="27">
        <v>100</v>
      </c>
      <c r="BQ48" s="27">
        <v>100</v>
      </c>
      <c r="BR48" s="27">
        <v>100</v>
      </c>
      <c r="BS48" s="27">
        <v>100</v>
      </c>
      <c r="BT48" s="27">
        <v>100</v>
      </c>
      <c r="BU48" s="27">
        <v>100</v>
      </c>
      <c r="BV48" s="27">
        <v>100</v>
      </c>
      <c r="BW48" s="27">
        <v>100</v>
      </c>
      <c r="BX48" s="27">
        <v>100</v>
      </c>
      <c r="BY48" s="27">
        <v>100</v>
      </c>
      <c r="BZ48" s="27">
        <v>100</v>
      </c>
      <c r="CA48" s="27">
        <v>100</v>
      </c>
      <c r="CB48" s="27">
        <v>100</v>
      </c>
      <c r="CC48" s="27">
        <v>100</v>
      </c>
      <c r="CD48" s="27">
        <v>100</v>
      </c>
      <c r="CE48" s="27">
        <v>100</v>
      </c>
      <c r="CF48" s="27">
        <v>100</v>
      </c>
      <c r="CG48" s="27">
        <v>100</v>
      </c>
    </row>
    <row r="49" spans="1:85" s="5" customFormat="1" ht="14.25">
      <c r="A49" s="23" t="s">
        <v>220</v>
      </c>
      <c r="B49" s="26">
        <v>100.2</v>
      </c>
      <c r="C49" s="26">
        <v>99.7</v>
      </c>
      <c r="D49" s="26">
        <v>99.8</v>
      </c>
      <c r="E49" s="26">
        <v>99.9</v>
      </c>
      <c r="F49" s="26">
        <v>99.9</v>
      </c>
      <c r="G49" s="26">
        <v>99.8</v>
      </c>
      <c r="H49" s="26">
        <v>99.6</v>
      </c>
      <c r="I49" s="26">
        <v>99.1</v>
      </c>
      <c r="J49" s="26">
        <v>98.8</v>
      </c>
      <c r="K49" s="26">
        <v>98.9</v>
      </c>
      <c r="L49" s="26">
        <v>98.8</v>
      </c>
      <c r="M49" s="26">
        <v>97.2</v>
      </c>
      <c r="N49" s="26">
        <v>97.4</v>
      </c>
      <c r="O49" s="26">
        <v>96.9</v>
      </c>
      <c r="P49" s="26">
        <v>95.9</v>
      </c>
      <c r="Q49" s="26">
        <v>94.2</v>
      </c>
      <c r="R49" s="26">
        <v>93</v>
      </c>
      <c r="S49" s="26">
        <v>92.1</v>
      </c>
      <c r="T49" s="26">
        <v>90.9</v>
      </c>
      <c r="U49" s="26">
        <v>90.2</v>
      </c>
      <c r="V49" s="26">
        <v>88.2</v>
      </c>
      <c r="W49" s="26">
        <v>88.1</v>
      </c>
      <c r="X49" s="26">
        <v>87.3</v>
      </c>
      <c r="Y49" s="26">
        <v>86.6</v>
      </c>
      <c r="Z49" s="26">
        <v>86.7</v>
      </c>
      <c r="AA49" s="26">
        <v>86</v>
      </c>
      <c r="AB49" s="26">
        <v>85.3</v>
      </c>
      <c r="AC49" s="26">
        <v>87</v>
      </c>
      <c r="AD49" s="26">
        <v>87.5</v>
      </c>
      <c r="AE49" s="26">
        <v>86.3</v>
      </c>
      <c r="AF49" s="26">
        <v>85.9</v>
      </c>
      <c r="AG49" s="26">
        <v>84.4</v>
      </c>
      <c r="AH49" s="26">
        <v>83.9</v>
      </c>
      <c r="AI49" s="26">
        <v>81.4</v>
      </c>
      <c r="AJ49" s="26">
        <v>80.4</v>
      </c>
      <c r="AK49" s="26">
        <v>81.5</v>
      </c>
      <c r="AL49" s="26">
        <v>81</v>
      </c>
      <c r="AM49" s="26">
        <v>80.3</v>
      </c>
      <c r="AN49" s="26">
        <v>80.6</v>
      </c>
      <c r="AO49" s="26">
        <v>80.3</v>
      </c>
      <c r="AP49" s="26">
        <v>80.7</v>
      </c>
      <c r="AQ49" s="26">
        <v>80.1</v>
      </c>
      <c r="AR49" s="26">
        <v>79.8</v>
      </c>
      <c r="AS49" s="26">
        <v>81.8</v>
      </c>
      <c r="AT49" s="26">
        <v>80.5</v>
      </c>
      <c r="AU49" s="26">
        <v>81.3</v>
      </c>
      <c r="AV49" s="26">
        <v>81.5</v>
      </c>
      <c r="AW49" s="26">
        <v>80.6</v>
      </c>
      <c r="AX49" s="26">
        <v>80.8</v>
      </c>
      <c r="AY49" s="26">
        <v>81.6</v>
      </c>
      <c r="AZ49" s="26">
        <v>82</v>
      </c>
      <c r="BA49" s="26">
        <v>81.7</v>
      </c>
      <c r="BB49" s="26">
        <v>81.7</v>
      </c>
      <c r="BC49" s="26">
        <v>81.1</v>
      </c>
      <c r="BD49" s="26">
        <v>80.9</v>
      </c>
      <c r="BE49" s="26">
        <v>81</v>
      </c>
      <c r="BF49" s="26">
        <v>80.7</v>
      </c>
      <c r="BG49" s="26">
        <v>80.6</v>
      </c>
      <c r="BH49" s="26">
        <v>80.8</v>
      </c>
      <c r="BI49" s="26">
        <v>81.2</v>
      </c>
      <c r="BJ49" s="26">
        <v>81.5</v>
      </c>
      <c r="BK49" s="26">
        <v>81.4</v>
      </c>
      <c r="BL49" s="26">
        <v>82.3</v>
      </c>
      <c r="BM49" s="26">
        <v>83.2</v>
      </c>
      <c r="BN49" s="26">
        <v>83.4</v>
      </c>
      <c r="BO49" s="26">
        <v>83.7</v>
      </c>
      <c r="BP49" s="26">
        <v>84.1</v>
      </c>
      <c r="BQ49" s="26">
        <v>83.4</v>
      </c>
      <c r="BR49" s="26">
        <v>84.1</v>
      </c>
      <c r="BS49" s="26">
        <v>85.3</v>
      </c>
      <c r="BT49" s="26">
        <v>84</v>
      </c>
      <c r="BU49" s="26">
        <v>86.2</v>
      </c>
      <c r="BV49" s="26">
        <v>85.6</v>
      </c>
      <c r="BW49" s="26">
        <v>81.7</v>
      </c>
      <c r="BX49" s="26">
        <v>79.9</v>
      </c>
      <c r="BY49" s="26">
        <v>79.9</v>
      </c>
      <c r="BZ49" s="26">
        <v>79.9</v>
      </c>
      <c r="CA49" s="26">
        <v>79.9</v>
      </c>
      <c r="CB49" s="26">
        <v>79.5</v>
      </c>
      <c r="CC49" s="26">
        <v>79.3</v>
      </c>
      <c r="CD49" s="26">
        <v>78.8</v>
      </c>
      <c r="CE49" s="26">
        <v>78.2</v>
      </c>
      <c r="CF49" s="26">
        <v>77.9</v>
      </c>
      <c r="CG49" s="26">
        <v>77.3</v>
      </c>
    </row>
    <row r="50" spans="1:85" s="5" customFormat="1" ht="14.25">
      <c r="A50" s="23" t="s">
        <v>221</v>
      </c>
      <c r="B50" s="26">
        <v>-0.2</v>
      </c>
      <c r="C50" s="26">
        <v>0.3</v>
      </c>
      <c r="D50" s="26">
        <v>0.2</v>
      </c>
      <c r="E50" s="26">
        <v>0.1</v>
      </c>
      <c r="F50" s="26">
        <v>0.1</v>
      </c>
      <c r="G50" s="26">
        <v>0.2</v>
      </c>
      <c r="H50" s="26">
        <v>0.4</v>
      </c>
      <c r="I50" s="26">
        <v>0.9</v>
      </c>
      <c r="J50" s="26">
        <v>1.2</v>
      </c>
      <c r="K50" s="26">
        <v>1.1</v>
      </c>
      <c r="L50" s="26">
        <v>1.2</v>
      </c>
      <c r="M50" s="26">
        <v>2.8</v>
      </c>
      <c r="N50" s="26">
        <v>2.6</v>
      </c>
      <c r="O50" s="26">
        <v>3.1</v>
      </c>
      <c r="P50" s="26">
        <v>4.1</v>
      </c>
      <c r="Q50" s="26">
        <v>5.8</v>
      </c>
      <c r="R50" s="26">
        <v>7</v>
      </c>
      <c r="S50" s="26">
        <v>7.9</v>
      </c>
      <c r="T50" s="26">
        <v>9.1</v>
      </c>
      <c r="U50" s="26">
        <v>9.8</v>
      </c>
      <c r="V50" s="26">
        <v>11.8</v>
      </c>
      <c r="W50" s="26">
        <v>11.9</v>
      </c>
      <c r="X50" s="26">
        <v>12.7</v>
      </c>
      <c r="Y50" s="26">
        <v>13.4</v>
      </c>
      <c r="Z50" s="26">
        <v>13.3</v>
      </c>
      <c r="AA50" s="26">
        <v>14</v>
      </c>
      <c r="AB50" s="26">
        <v>14.7</v>
      </c>
      <c r="AC50" s="26">
        <v>13</v>
      </c>
      <c r="AD50" s="26">
        <v>12.5</v>
      </c>
      <c r="AE50" s="26">
        <v>13.7</v>
      </c>
      <c r="AF50" s="26">
        <v>14.1</v>
      </c>
      <c r="AG50" s="26">
        <v>15.6</v>
      </c>
      <c r="AH50" s="26">
        <v>16.1</v>
      </c>
      <c r="AI50" s="26">
        <v>18.6</v>
      </c>
      <c r="AJ50" s="26">
        <v>19.6</v>
      </c>
      <c r="AK50" s="26">
        <v>18.5</v>
      </c>
      <c r="AL50" s="26">
        <v>19</v>
      </c>
      <c r="AM50" s="26">
        <v>19.7</v>
      </c>
      <c r="AN50" s="26">
        <v>19.4</v>
      </c>
      <c r="AO50" s="26">
        <v>19.7</v>
      </c>
      <c r="AP50" s="26">
        <v>19.3</v>
      </c>
      <c r="AQ50" s="26">
        <v>19.9</v>
      </c>
      <c r="AR50" s="26">
        <v>20.2</v>
      </c>
      <c r="AS50" s="26">
        <v>18.2</v>
      </c>
      <c r="AT50" s="26">
        <v>19.5</v>
      </c>
      <c r="AU50" s="26">
        <v>18.7</v>
      </c>
      <c r="AV50" s="26">
        <v>18.5</v>
      </c>
      <c r="AW50" s="26">
        <v>19.4</v>
      </c>
      <c r="AX50" s="26">
        <v>19.2</v>
      </c>
      <c r="AY50" s="26">
        <v>18.4</v>
      </c>
      <c r="AZ50" s="26">
        <v>18</v>
      </c>
      <c r="BA50" s="26">
        <v>18.3</v>
      </c>
      <c r="BB50" s="26">
        <v>18.3</v>
      </c>
      <c r="BC50" s="26">
        <v>18.9</v>
      </c>
      <c r="BD50" s="26">
        <v>19.1</v>
      </c>
      <c r="BE50" s="26">
        <v>19</v>
      </c>
      <c r="BF50" s="26">
        <v>19.3</v>
      </c>
      <c r="BG50" s="26">
        <v>19.4</v>
      </c>
      <c r="BH50" s="26">
        <v>19.2</v>
      </c>
      <c r="BI50" s="26">
        <v>18.8</v>
      </c>
      <c r="BJ50" s="26">
        <v>18.5</v>
      </c>
      <c r="BK50" s="26">
        <v>18.6</v>
      </c>
      <c r="BL50" s="26">
        <v>17.7</v>
      </c>
      <c r="BM50" s="26">
        <v>16.8</v>
      </c>
      <c r="BN50" s="26">
        <v>16.6</v>
      </c>
      <c r="BO50" s="26">
        <v>16.3</v>
      </c>
      <c r="BP50" s="26">
        <v>15.9</v>
      </c>
      <c r="BQ50" s="26">
        <v>16.6</v>
      </c>
      <c r="BR50" s="26">
        <v>15.9</v>
      </c>
      <c r="BS50" s="26">
        <v>14.7</v>
      </c>
      <c r="BT50" s="26">
        <v>16</v>
      </c>
      <c r="BU50" s="26">
        <v>13.8</v>
      </c>
      <c r="BV50" s="26">
        <v>14.4</v>
      </c>
      <c r="BW50" s="26">
        <v>18.3</v>
      </c>
      <c r="BX50" s="26">
        <v>20.1</v>
      </c>
      <c r="BY50" s="26">
        <v>20.1</v>
      </c>
      <c r="BZ50" s="26">
        <v>20.1</v>
      </c>
      <c r="CA50" s="26">
        <v>20.1</v>
      </c>
      <c r="CB50" s="26">
        <v>20.5</v>
      </c>
      <c r="CC50" s="26">
        <v>20.7</v>
      </c>
      <c r="CD50" s="26">
        <v>21.2</v>
      </c>
      <c r="CE50" s="26">
        <v>21.8</v>
      </c>
      <c r="CF50" s="26">
        <v>22.1</v>
      </c>
      <c r="CG50" s="26">
        <v>22.7</v>
      </c>
    </row>
    <row r="51" spans="1:85" s="5" customFormat="1" ht="15" thickBot="1">
      <c r="A51" s="12" t="s">
        <v>324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row>
    <row r="52" spans="1:85" s="5" customFormat="1" ht="14.25">
      <c r="A52" s="25" t="s">
        <v>67</v>
      </c>
      <c r="B52" s="26">
        <v>1.7</v>
      </c>
      <c r="C52" s="26">
        <v>5.5</v>
      </c>
      <c r="D52" s="26">
        <v>17.4</v>
      </c>
      <c r="E52" s="26">
        <v>36.1</v>
      </c>
      <c r="F52" s="26">
        <v>37</v>
      </c>
      <c r="G52" s="26">
        <v>36.6</v>
      </c>
      <c r="H52" s="26">
        <v>18.7</v>
      </c>
      <c r="I52" s="26">
        <v>5.4</v>
      </c>
      <c r="J52" s="26">
        <v>3.5</v>
      </c>
      <c r="K52" s="26">
        <v>4.8</v>
      </c>
      <c r="L52" s="26">
        <v>4.9</v>
      </c>
      <c r="M52" s="26">
        <v>7.2</v>
      </c>
      <c r="N52" s="26">
        <v>12.9</v>
      </c>
      <c r="O52" s="26">
        <v>13.8</v>
      </c>
      <c r="P52" s="26">
        <v>12.7</v>
      </c>
      <c r="Q52" s="26">
        <v>10.5</v>
      </c>
      <c r="R52" s="26">
        <v>9.7</v>
      </c>
      <c r="S52" s="26">
        <v>9.8</v>
      </c>
      <c r="T52" s="26">
        <v>9.9</v>
      </c>
      <c r="U52" s="26">
        <v>9.7</v>
      </c>
      <c r="V52" s="26">
        <v>9</v>
      </c>
      <c r="W52" s="26">
        <v>9.1</v>
      </c>
      <c r="X52" s="26">
        <v>8.9</v>
      </c>
      <c r="Y52" s="26">
        <v>8.6</v>
      </c>
      <c r="Z52" s="26">
        <v>8.3</v>
      </c>
      <c r="AA52" s="26">
        <v>7.1</v>
      </c>
      <c r="AB52" s="26">
        <v>7.4</v>
      </c>
      <c r="AC52" s="26">
        <v>8.5</v>
      </c>
      <c r="AD52" s="26">
        <v>9.1</v>
      </c>
      <c r="AE52" s="26">
        <v>8.4</v>
      </c>
      <c r="AF52" s="26">
        <v>7.8</v>
      </c>
      <c r="AG52" s="26">
        <v>7</v>
      </c>
      <c r="AH52" s="26">
        <v>6.5</v>
      </c>
      <c r="AI52" s="26">
        <v>5.7</v>
      </c>
      <c r="AJ52" s="26">
        <v>5.3</v>
      </c>
      <c r="AK52" s="26">
        <v>5.4</v>
      </c>
      <c r="AL52" s="26">
        <v>5</v>
      </c>
      <c r="AM52" s="26">
        <v>4.8</v>
      </c>
      <c r="AN52" s="26">
        <v>4.6</v>
      </c>
      <c r="AO52" s="26">
        <v>4.5</v>
      </c>
      <c r="AP52" s="26">
        <v>4.8</v>
      </c>
      <c r="AQ52" s="26">
        <v>5</v>
      </c>
      <c r="AR52" s="26">
        <v>5.6</v>
      </c>
      <c r="AS52" s="26">
        <v>5.9</v>
      </c>
      <c r="AT52" s="26">
        <v>5.8</v>
      </c>
      <c r="AU52" s="26">
        <v>5.9</v>
      </c>
      <c r="AV52" s="26">
        <v>6</v>
      </c>
      <c r="AW52" s="26">
        <v>5.9</v>
      </c>
      <c r="AX52" s="26">
        <v>5.6</v>
      </c>
      <c r="AY52" s="26">
        <v>5.4</v>
      </c>
      <c r="AZ52" s="26">
        <v>5.1</v>
      </c>
      <c r="BA52" s="26">
        <v>4.5</v>
      </c>
      <c r="BB52" s="26">
        <v>4.6</v>
      </c>
      <c r="BC52" s="26">
        <v>4.3</v>
      </c>
      <c r="BD52" s="26">
        <v>3.9</v>
      </c>
      <c r="BE52" s="26">
        <v>3.6</v>
      </c>
      <c r="BF52" s="26">
        <v>3.3</v>
      </c>
      <c r="BG52" s="26">
        <v>3.2</v>
      </c>
      <c r="BH52" s="26">
        <v>3</v>
      </c>
      <c r="BI52" s="26">
        <v>2.9</v>
      </c>
      <c r="BJ52" s="26">
        <v>2.9</v>
      </c>
      <c r="BK52" s="26">
        <v>2.9</v>
      </c>
      <c r="BL52" s="26">
        <v>3.2</v>
      </c>
      <c r="BM52" s="26">
        <v>3.6</v>
      </c>
      <c r="BN52" s="26">
        <v>3.8</v>
      </c>
      <c r="BO52" s="26">
        <v>3.8</v>
      </c>
      <c r="BP52" s="26">
        <v>3.8</v>
      </c>
      <c r="BQ52" s="26">
        <v>3.8</v>
      </c>
      <c r="BR52" s="26">
        <v>4.2</v>
      </c>
      <c r="BS52" s="26">
        <v>4.6</v>
      </c>
      <c r="BT52" s="26">
        <v>4.7</v>
      </c>
      <c r="BU52" s="26">
        <v>4.6</v>
      </c>
      <c r="BV52" s="26">
        <v>4.2</v>
      </c>
      <c r="BW52" s="26">
        <v>3.8</v>
      </c>
      <c r="BX52" s="26">
        <v>3.5</v>
      </c>
      <c r="BY52" s="26">
        <v>3.3</v>
      </c>
      <c r="BZ52" s="26">
        <v>3.2</v>
      </c>
      <c r="CA52" s="26">
        <v>3.1</v>
      </c>
      <c r="CB52" s="26">
        <v>3.2</v>
      </c>
      <c r="CC52" s="26">
        <v>3.3</v>
      </c>
      <c r="CD52" s="26">
        <v>3.3</v>
      </c>
      <c r="CE52" s="26">
        <v>3.2</v>
      </c>
      <c r="CF52" s="26">
        <v>3.1</v>
      </c>
      <c r="CG52" s="26">
        <v>3</v>
      </c>
    </row>
    <row r="53" spans="1:85" s="5" customFormat="1" ht="14.25">
      <c r="A53" s="25" t="s">
        <v>214</v>
      </c>
      <c r="B53" s="26">
        <v>4.2</v>
      </c>
      <c r="C53" s="26">
        <v>3.6</v>
      </c>
      <c r="D53" s="26">
        <v>2.4</v>
      </c>
      <c r="E53" s="26">
        <v>1.4</v>
      </c>
      <c r="F53" s="26">
        <v>0.9</v>
      </c>
      <c r="G53" s="26">
        <v>0.8</v>
      </c>
      <c r="H53" s="26">
        <v>2.4</v>
      </c>
      <c r="I53" s="26">
        <v>4.1</v>
      </c>
      <c r="J53" s="26">
        <v>3.8</v>
      </c>
      <c r="K53" s="26">
        <v>3.9</v>
      </c>
      <c r="L53" s="26">
        <v>5.1</v>
      </c>
      <c r="M53" s="26">
        <v>3.4</v>
      </c>
      <c r="N53" s="26">
        <v>3.3</v>
      </c>
      <c r="O53" s="26">
        <v>3.1</v>
      </c>
      <c r="P53" s="26">
        <v>3.4</v>
      </c>
      <c r="Q53" s="26">
        <v>3.7</v>
      </c>
      <c r="R53" s="26">
        <v>3.7</v>
      </c>
      <c r="S53" s="26">
        <v>3.9</v>
      </c>
      <c r="T53" s="26">
        <v>4.7</v>
      </c>
      <c r="U53" s="26">
        <v>4.9</v>
      </c>
      <c r="V53" s="26">
        <v>4.9</v>
      </c>
      <c r="W53" s="26">
        <v>5.4</v>
      </c>
      <c r="X53" s="26">
        <v>5.4</v>
      </c>
      <c r="Y53" s="26">
        <v>5.4</v>
      </c>
      <c r="Z53" s="26">
        <v>5.3</v>
      </c>
      <c r="AA53" s="26">
        <v>5.1</v>
      </c>
      <c r="AB53" s="26">
        <v>5.5</v>
      </c>
      <c r="AC53" s="26">
        <v>6.1</v>
      </c>
      <c r="AD53" s="26">
        <v>6.6</v>
      </c>
      <c r="AE53" s="26">
        <v>6.8</v>
      </c>
      <c r="AF53" s="26">
        <v>7.2</v>
      </c>
      <c r="AG53" s="26">
        <v>8.2</v>
      </c>
      <c r="AH53" s="26">
        <v>8.8</v>
      </c>
      <c r="AI53" s="26">
        <v>8.8</v>
      </c>
      <c r="AJ53" s="26">
        <v>9.1</v>
      </c>
      <c r="AK53" s="26">
        <v>10.8</v>
      </c>
      <c r="AL53" s="26">
        <v>11.4</v>
      </c>
      <c r="AM53" s="26">
        <v>10.9</v>
      </c>
      <c r="AN53" s="26">
        <v>10.6</v>
      </c>
      <c r="AO53" s="26">
        <v>10.4</v>
      </c>
      <c r="AP53" s="26">
        <v>11.2</v>
      </c>
      <c r="AQ53" s="26">
        <v>11.5</v>
      </c>
      <c r="AR53" s="26">
        <v>11.7</v>
      </c>
      <c r="AS53" s="26">
        <v>12</v>
      </c>
      <c r="AT53" s="26">
        <v>10.9</v>
      </c>
      <c r="AU53" s="26">
        <v>11</v>
      </c>
      <c r="AV53" s="26">
        <v>10.6</v>
      </c>
      <c r="AW53" s="26">
        <v>10.5</v>
      </c>
      <c r="AX53" s="26">
        <v>10.3</v>
      </c>
      <c r="AY53" s="26">
        <v>10.2</v>
      </c>
      <c r="AZ53" s="26">
        <v>10.5</v>
      </c>
      <c r="BA53" s="26">
        <v>11.3</v>
      </c>
      <c r="BB53" s="26">
        <v>12</v>
      </c>
      <c r="BC53" s="26">
        <v>12.2</v>
      </c>
      <c r="BD53" s="26">
        <v>12.1</v>
      </c>
      <c r="BE53" s="26">
        <v>12.2</v>
      </c>
      <c r="BF53" s="26">
        <v>12</v>
      </c>
      <c r="BG53" s="26">
        <v>11.8</v>
      </c>
      <c r="BH53" s="26">
        <v>11.5</v>
      </c>
      <c r="BI53" s="26">
        <v>11.1</v>
      </c>
      <c r="BJ53" s="26">
        <v>11</v>
      </c>
      <c r="BK53" s="26">
        <v>11.3</v>
      </c>
      <c r="BL53" s="26">
        <v>12.1</v>
      </c>
      <c r="BM53" s="26">
        <v>12.5</v>
      </c>
      <c r="BN53" s="26">
        <v>12.3</v>
      </c>
      <c r="BO53" s="26">
        <v>12.3</v>
      </c>
      <c r="BP53" s="26">
        <v>12.2</v>
      </c>
      <c r="BQ53" s="26">
        <v>12.3</v>
      </c>
      <c r="BR53" s="26">
        <v>12.8</v>
      </c>
      <c r="BS53" s="26">
        <v>15</v>
      </c>
      <c r="BT53" s="26">
        <v>16.1</v>
      </c>
      <c r="BU53" s="26">
        <v>15.7</v>
      </c>
      <c r="BV53" s="26">
        <v>14.7</v>
      </c>
      <c r="BW53" s="26">
        <v>14.6</v>
      </c>
      <c r="BX53" s="26">
        <v>14.6</v>
      </c>
      <c r="BY53" s="26">
        <v>15.1</v>
      </c>
      <c r="BZ53" s="26">
        <v>15.3</v>
      </c>
      <c r="CA53" s="26">
        <v>15.1</v>
      </c>
      <c r="CB53" s="26">
        <v>14.7</v>
      </c>
      <c r="CC53" s="26">
        <v>14.6</v>
      </c>
      <c r="CD53" s="26">
        <v>14.5</v>
      </c>
      <c r="CE53" s="26">
        <v>14.3</v>
      </c>
      <c r="CF53" s="26">
        <v>14.5</v>
      </c>
      <c r="CG53" s="26">
        <v>14.2</v>
      </c>
    </row>
    <row r="54" spans="1:85" s="5" customFormat="1" ht="14.25">
      <c r="A54" s="25" t="s">
        <v>223</v>
      </c>
      <c r="B54" s="26">
        <v>2.4</v>
      </c>
      <c r="C54" s="26">
        <v>1.5</v>
      </c>
      <c r="D54" s="26">
        <v>2.6</v>
      </c>
      <c r="E54" s="26">
        <v>3.5</v>
      </c>
      <c r="F54" s="26">
        <v>2.6</v>
      </c>
      <c r="G54" s="26">
        <v>0.8</v>
      </c>
      <c r="H54" s="26">
        <v>0.4</v>
      </c>
      <c r="I54" s="26">
        <v>0.5</v>
      </c>
      <c r="J54" s="26">
        <v>0.9</v>
      </c>
      <c r="K54" s="26">
        <v>1.1</v>
      </c>
      <c r="L54" s="26">
        <v>1.3</v>
      </c>
      <c r="M54" s="26">
        <v>1.2</v>
      </c>
      <c r="N54" s="26">
        <v>1.2</v>
      </c>
      <c r="O54" s="26">
        <v>1</v>
      </c>
      <c r="P54" s="26">
        <v>0.7</v>
      </c>
      <c r="Q54" s="26">
        <v>0.7</v>
      </c>
      <c r="R54" s="26">
        <v>0.7</v>
      </c>
      <c r="S54" s="26">
        <v>1</v>
      </c>
      <c r="T54" s="26">
        <v>1.1</v>
      </c>
      <c r="U54" s="26">
        <v>1.5</v>
      </c>
      <c r="V54" s="26">
        <v>1.5</v>
      </c>
      <c r="W54" s="26">
        <v>1.4</v>
      </c>
      <c r="X54" s="26">
        <v>1.5</v>
      </c>
      <c r="Y54" s="26">
        <v>1.3</v>
      </c>
      <c r="Z54" s="26">
        <v>1.4</v>
      </c>
      <c r="AA54" s="26">
        <v>1.6</v>
      </c>
      <c r="AB54" s="26">
        <v>1.7</v>
      </c>
      <c r="AC54" s="26">
        <v>1.8</v>
      </c>
      <c r="AD54" s="26">
        <v>1.8</v>
      </c>
      <c r="AE54" s="26">
        <v>1.2</v>
      </c>
      <c r="AF54" s="26">
        <v>1.5</v>
      </c>
      <c r="AG54" s="26">
        <v>1.6</v>
      </c>
      <c r="AH54" s="26">
        <v>1.6</v>
      </c>
      <c r="AI54" s="26">
        <v>1.5</v>
      </c>
      <c r="AJ54" s="26">
        <v>1.7</v>
      </c>
      <c r="AK54" s="26">
        <v>2.2</v>
      </c>
      <c r="AL54" s="26">
        <v>2.2</v>
      </c>
      <c r="AM54" s="26">
        <v>2</v>
      </c>
      <c r="AN54" s="26">
        <v>2.3</v>
      </c>
      <c r="AO54" s="26">
        <v>2.1</v>
      </c>
      <c r="AP54" s="26">
        <v>2.4</v>
      </c>
      <c r="AQ54" s="26">
        <v>2.3</v>
      </c>
      <c r="AR54" s="26">
        <v>1.9</v>
      </c>
      <c r="AS54" s="26">
        <v>1.6</v>
      </c>
      <c r="AT54" s="26">
        <v>1.5</v>
      </c>
      <c r="AU54" s="26">
        <v>1.3</v>
      </c>
      <c r="AV54" s="26">
        <v>1.3</v>
      </c>
      <c r="AW54" s="26">
        <v>1.2</v>
      </c>
      <c r="AX54" s="26">
        <v>1.3</v>
      </c>
      <c r="AY54" s="26">
        <v>1.5</v>
      </c>
      <c r="AZ54" s="26">
        <v>2.1</v>
      </c>
      <c r="BA54" s="26">
        <v>2.2</v>
      </c>
      <c r="BB54" s="26">
        <v>1.2</v>
      </c>
      <c r="BC54" s="26">
        <v>0.7</v>
      </c>
      <c r="BD54" s="26">
        <v>1</v>
      </c>
      <c r="BE54" s="26">
        <v>0.8</v>
      </c>
      <c r="BF54" s="26">
        <v>0.8</v>
      </c>
      <c r="BG54" s="26">
        <v>0.7</v>
      </c>
      <c r="BH54" s="26">
        <v>0.8</v>
      </c>
      <c r="BI54" s="26">
        <v>0.9</v>
      </c>
      <c r="BJ54" s="26">
        <v>0.8</v>
      </c>
      <c r="BK54" s="26">
        <v>0.9</v>
      </c>
      <c r="BL54" s="26">
        <v>1</v>
      </c>
      <c r="BM54" s="26">
        <v>1</v>
      </c>
      <c r="BN54" s="26">
        <v>1</v>
      </c>
      <c r="BO54" s="26">
        <v>1</v>
      </c>
      <c r="BP54" s="26">
        <v>1.2</v>
      </c>
      <c r="BQ54" s="26">
        <v>0.9</v>
      </c>
      <c r="BR54" s="26">
        <v>1.1</v>
      </c>
      <c r="BS54" s="26">
        <v>3.1</v>
      </c>
      <c r="BT54" s="26">
        <v>0.6</v>
      </c>
      <c r="BU54" s="26">
        <v>1.1</v>
      </c>
      <c r="BV54" s="26">
        <v>1.3</v>
      </c>
      <c r="BW54" s="26">
        <v>0.5</v>
      </c>
      <c r="BX54" s="26">
        <v>0.3</v>
      </c>
      <c r="BY54" s="26">
        <v>0.6</v>
      </c>
      <c r="BZ54" s="26">
        <v>0.7</v>
      </c>
      <c r="CA54" s="26">
        <v>0.7</v>
      </c>
      <c r="CB54" s="26">
        <v>1</v>
      </c>
      <c r="CC54" s="26">
        <v>0.9</v>
      </c>
      <c r="CD54" s="26">
        <v>0.6</v>
      </c>
      <c r="CE54" s="26">
        <v>0.6</v>
      </c>
      <c r="CF54" s="26">
        <v>0.4</v>
      </c>
      <c r="CG54" s="26">
        <v>0.4</v>
      </c>
    </row>
    <row r="55" spans="1:85" s="5" customFormat="1" ht="14.25">
      <c r="A55" s="25" t="s">
        <v>229</v>
      </c>
      <c r="B55" s="26">
        <v>0.9</v>
      </c>
      <c r="C55" s="26">
        <v>0.8</v>
      </c>
      <c r="D55" s="26">
        <v>0.7</v>
      </c>
      <c r="E55" s="26">
        <v>0.8</v>
      </c>
      <c r="F55" s="26">
        <v>1</v>
      </c>
      <c r="G55" s="26">
        <v>1.4</v>
      </c>
      <c r="H55" s="26">
        <v>1.8</v>
      </c>
      <c r="I55" s="26">
        <v>1.8</v>
      </c>
      <c r="J55" s="26">
        <v>1.7</v>
      </c>
      <c r="K55" s="26">
        <v>1.6</v>
      </c>
      <c r="L55" s="26">
        <v>1.7</v>
      </c>
      <c r="M55" s="26">
        <v>1.4</v>
      </c>
      <c r="N55" s="26">
        <v>1.3</v>
      </c>
      <c r="O55" s="26">
        <v>1.3</v>
      </c>
      <c r="P55" s="26">
        <v>1.2</v>
      </c>
      <c r="Q55" s="26">
        <v>1.2</v>
      </c>
      <c r="R55" s="26">
        <v>1.2</v>
      </c>
      <c r="S55" s="26">
        <v>1.2</v>
      </c>
      <c r="T55" s="26">
        <v>1.2</v>
      </c>
      <c r="U55" s="26">
        <v>1.1</v>
      </c>
      <c r="V55" s="26">
        <v>1.3</v>
      </c>
      <c r="W55" s="26">
        <v>1.2</v>
      </c>
      <c r="X55" s="26">
        <v>1.2</v>
      </c>
      <c r="Y55" s="26">
        <v>1.2</v>
      </c>
      <c r="Z55" s="26">
        <v>1.2</v>
      </c>
      <c r="AA55" s="26">
        <v>1.2</v>
      </c>
      <c r="AB55" s="26">
        <v>1.2</v>
      </c>
      <c r="AC55" s="26">
        <v>1.2</v>
      </c>
      <c r="AD55" s="26">
        <v>1.2</v>
      </c>
      <c r="AE55" s="26">
        <v>1.3</v>
      </c>
      <c r="AF55" s="26">
        <v>1.4</v>
      </c>
      <c r="AG55" s="26">
        <v>1.3</v>
      </c>
      <c r="AH55" s="26">
        <v>1.3</v>
      </c>
      <c r="AI55" s="26">
        <v>1.3</v>
      </c>
      <c r="AJ55" s="26">
        <v>1.4</v>
      </c>
      <c r="AK55" s="26">
        <v>1.4</v>
      </c>
      <c r="AL55" s="26">
        <v>1.5</v>
      </c>
      <c r="AM55" s="26">
        <v>1.5</v>
      </c>
      <c r="AN55" s="26">
        <v>1.6</v>
      </c>
      <c r="AO55" s="26">
        <v>1.7</v>
      </c>
      <c r="AP55" s="26">
        <v>1.9</v>
      </c>
      <c r="AQ55" s="26">
        <v>2.2</v>
      </c>
      <c r="AR55" s="26">
        <v>2.6</v>
      </c>
      <c r="AS55" s="26">
        <v>2.5</v>
      </c>
      <c r="AT55" s="26">
        <v>2.8</v>
      </c>
      <c r="AU55" s="26">
        <v>3</v>
      </c>
      <c r="AV55" s="26">
        <v>3</v>
      </c>
      <c r="AW55" s="26">
        <v>2.9</v>
      </c>
      <c r="AX55" s="26">
        <v>2.9</v>
      </c>
      <c r="AY55" s="26">
        <v>3</v>
      </c>
      <c r="AZ55" s="26">
        <v>3.1</v>
      </c>
      <c r="BA55" s="26">
        <v>3.2</v>
      </c>
      <c r="BB55" s="26">
        <v>3.1</v>
      </c>
      <c r="BC55" s="26">
        <v>2.9</v>
      </c>
      <c r="BD55" s="26">
        <v>2.8</v>
      </c>
      <c r="BE55" s="26">
        <v>3.1</v>
      </c>
      <c r="BF55" s="26">
        <v>3</v>
      </c>
      <c r="BG55" s="26">
        <v>2.9</v>
      </c>
      <c r="BH55" s="26">
        <v>2.7</v>
      </c>
      <c r="BI55" s="26">
        <v>2.4</v>
      </c>
      <c r="BJ55" s="26">
        <v>2.2</v>
      </c>
      <c r="BK55" s="26">
        <v>2</v>
      </c>
      <c r="BL55" s="26">
        <v>1.6</v>
      </c>
      <c r="BM55" s="26">
        <v>1.4</v>
      </c>
      <c r="BN55" s="26">
        <v>1.3</v>
      </c>
      <c r="BO55" s="26">
        <v>1.4</v>
      </c>
      <c r="BP55" s="26">
        <v>1.7</v>
      </c>
      <c r="BQ55" s="26">
        <v>1.7</v>
      </c>
      <c r="BR55" s="26">
        <v>1.7</v>
      </c>
      <c r="BS55" s="26">
        <v>1.3</v>
      </c>
      <c r="BT55" s="26">
        <v>1.3</v>
      </c>
      <c r="BU55" s="26">
        <v>1.5</v>
      </c>
      <c r="BV55" s="26">
        <v>1.4</v>
      </c>
      <c r="BW55" s="26">
        <v>1.3</v>
      </c>
      <c r="BX55" s="26">
        <v>1.3</v>
      </c>
      <c r="BY55" s="26">
        <v>1.2</v>
      </c>
      <c r="BZ55" s="26">
        <v>1.3</v>
      </c>
      <c r="CA55" s="26">
        <v>1.4</v>
      </c>
      <c r="CB55" s="26">
        <v>1.5</v>
      </c>
      <c r="CC55" s="26">
        <v>1.7</v>
      </c>
      <c r="CD55" s="26">
        <v>2</v>
      </c>
      <c r="CE55" s="26">
        <v>2.2</v>
      </c>
      <c r="CF55" s="26">
        <v>2.3</v>
      </c>
      <c r="CG55" s="26">
        <v>2.4</v>
      </c>
    </row>
    <row r="56" spans="1:85" s="5" customFormat="1" ht="14.25">
      <c r="A56" s="25" t="s">
        <v>230</v>
      </c>
      <c r="B56" s="26">
        <v>0.8</v>
      </c>
      <c r="C56" s="26">
        <v>0.8</v>
      </c>
      <c r="D56" s="26">
        <v>1.2</v>
      </c>
      <c r="E56" s="26">
        <v>1.3</v>
      </c>
      <c r="F56" s="26">
        <v>1.8</v>
      </c>
      <c r="G56" s="26">
        <v>2</v>
      </c>
      <c r="H56" s="26">
        <v>1.6</v>
      </c>
      <c r="I56" s="26">
        <v>3.3</v>
      </c>
      <c r="J56" s="26">
        <v>2.2</v>
      </c>
      <c r="K56" s="26">
        <v>3.3</v>
      </c>
      <c r="L56" s="26">
        <v>2.9</v>
      </c>
      <c r="M56" s="26">
        <v>1.4</v>
      </c>
      <c r="N56" s="26">
        <v>1.2</v>
      </c>
      <c r="O56" s="26">
        <v>1.5</v>
      </c>
      <c r="P56" s="26">
        <v>1.2</v>
      </c>
      <c r="Q56" s="26">
        <v>1.7</v>
      </c>
      <c r="R56" s="26">
        <v>1.7</v>
      </c>
      <c r="S56" s="26">
        <v>1.6</v>
      </c>
      <c r="T56" s="26">
        <v>1.5</v>
      </c>
      <c r="U56" s="26">
        <v>1.8</v>
      </c>
      <c r="V56" s="26">
        <v>1.5</v>
      </c>
      <c r="W56" s="26">
        <v>1.6</v>
      </c>
      <c r="X56" s="26">
        <v>2.1</v>
      </c>
      <c r="Y56" s="26">
        <v>2.3</v>
      </c>
      <c r="Z56" s="26">
        <v>2.5</v>
      </c>
      <c r="AA56" s="26">
        <v>2.4</v>
      </c>
      <c r="AB56" s="26">
        <v>2.2</v>
      </c>
      <c r="AC56" s="26">
        <v>2</v>
      </c>
      <c r="AD56" s="26">
        <v>2</v>
      </c>
      <c r="AE56" s="26">
        <v>1.8</v>
      </c>
      <c r="AF56" s="26">
        <v>1.6</v>
      </c>
      <c r="AG56" s="26">
        <v>1.5</v>
      </c>
      <c r="AH56" s="26">
        <v>1.5</v>
      </c>
      <c r="AI56" s="26">
        <v>1.8</v>
      </c>
      <c r="AJ56" s="26">
        <v>1.6</v>
      </c>
      <c r="AK56" s="26">
        <v>1.7</v>
      </c>
      <c r="AL56" s="26">
        <v>1.5</v>
      </c>
      <c r="AM56" s="26">
        <v>1.7</v>
      </c>
      <c r="AN56" s="26">
        <v>1.7</v>
      </c>
      <c r="AO56" s="26">
        <v>1.6</v>
      </c>
      <c r="AP56" s="26">
        <v>1.6</v>
      </c>
      <c r="AQ56" s="26">
        <v>1.5</v>
      </c>
      <c r="AR56" s="26">
        <v>1.5</v>
      </c>
      <c r="AS56" s="26">
        <v>1.7</v>
      </c>
      <c r="AT56" s="26">
        <v>1.4</v>
      </c>
      <c r="AU56" s="26">
        <v>1.6</v>
      </c>
      <c r="AV56" s="26">
        <v>1.6</v>
      </c>
      <c r="AW56" s="26">
        <v>1.3</v>
      </c>
      <c r="AX56" s="26">
        <v>1.1</v>
      </c>
      <c r="AY56" s="26">
        <v>1</v>
      </c>
      <c r="AZ56" s="26">
        <v>1</v>
      </c>
      <c r="BA56" s="26">
        <v>1.2</v>
      </c>
      <c r="BB56" s="26">
        <v>1.2</v>
      </c>
      <c r="BC56" s="26">
        <v>1.2</v>
      </c>
      <c r="BD56" s="26">
        <v>1</v>
      </c>
      <c r="BE56" s="26">
        <v>1</v>
      </c>
      <c r="BF56" s="26">
        <v>0.9</v>
      </c>
      <c r="BG56" s="26">
        <v>0.9</v>
      </c>
      <c r="BH56" s="26">
        <v>0.9</v>
      </c>
      <c r="BI56" s="26">
        <v>1</v>
      </c>
      <c r="BJ56" s="26">
        <v>1.1</v>
      </c>
      <c r="BK56" s="26">
        <v>1</v>
      </c>
      <c r="BL56" s="26">
        <v>1.1</v>
      </c>
      <c r="BM56" s="26">
        <v>1.1</v>
      </c>
      <c r="BN56" s="26">
        <v>1.1</v>
      </c>
      <c r="BO56" s="26">
        <v>1.1</v>
      </c>
      <c r="BP56" s="26">
        <v>1</v>
      </c>
      <c r="BQ56" s="26">
        <v>0.9</v>
      </c>
      <c r="BR56" s="26">
        <v>1</v>
      </c>
      <c r="BS56" s="26">
        <v>1.1</v>
      </c>
      <c r="BT56" s="26">
        <v>1.2</v>
      </c>
      <c r="BU56" s="26">
        <v>1.2</v>
      </c>
      <c r="BV56" s="26">
        <v>1.1</v>
      </c>
      <c r="BW56" s="26">
        <v>1.1</v>
      </c>
      <c r="BX56" s="26">
        <v>1</v>
      </c>
      <c r="BY56" s="26">
        <v>0.9</v>
      </c>
      <c r="BZ56" s="26">
        <v>0.9</v>
      </c>
      <c r="CA56" s="26">
        <v>0.9</v>
      </c>
      <c r="CB56" s="26">
        <v>0.9</v>
      </c>
      <c r="CC56" s="26">
        <v>1</v>
      </c>
      <c r="CD56" s="26">
        <v>0.7</v>
      </c>
      <c r="CE56" s="26">
        <v>0.7</v>
      </c>
      <c r="CF56" s="26">
        <v>0.6</v>
      </c>
      <c r="CG56" s="26">
        <v>0.5</v>
      </c>
    </row>
    <row r="57" spans="1:85" s="5" customFormat="1" ht="14.25">
      <c r="A57" s="25" t="s">
        <v>237</v>
      </c>
      <c r="B57" s="26">
        <v>-0.3</v>
      </c>
      <c r="C57" s="26">
        <v>-0.5</v>
      </c>
      <c r="D57" s="26">
        <v>-0.6</v>
      </c>
      <c r="E57" s="26">
        <v>-0.7</v>
      </c>
      <c r="F57" s="26">
        <v>-0.6</v>
      </c>
      <c r="G57" s="26">
        <v>-0.6</v>
      </c>
      <c r="H57" s="26">
        <v>-0.6</v>
      </c>
      <c r="I57" s="26">
        <v>-0.6</v>
      </c>
      <c r="J57" s="26">
        <v>-0.6</v>
      </c>
      <c r="K57" s="26">
        <v>-0.6</v>
      </c>
      <c r="L57" s="26">
        <v>-0.7</v>
      </c>
      <c r="M57" s="26">
        <v>-0.7</v>
      </c>
      <c r="N57" s="26">
        <v>-0.9</v>
      </c>
      <c r="O57" s="26">
        <v>-0.9</v>
      </c>
      <c r="P57" s="26">
        <v>-0.9</v>
      </c>
      <c r="Q57" s="26">
        <v>-0.9</v>
      </c>
      <c r="R57" s="26">
        <v>-0.8</v>
      </c>
      <c r="S57" s="26">
        <v>-0.9</v>
      </c>
      <c r="T57" s="26">
        <v>-0.9</v>
      </c>
      <c r="U57" s="26">
        <v>-0.9</v>
      </c>
      <c r="V57" s="26">
        <v>-0.9</v>
      </c>
      <c r="W57" s="26">
        <v>-0.9</v>
      </c>
      <c r="X57" s="26">
        <v>-0.9</v>
      </c>
      <c r="Y57" s="26">
        <v>-0.9</v>
      </c>
      <c r="Z57" s="26">
        <v>-0.9</v>
      </c>
      <c r="AA57" s="26">
        <v>-0.8</v>
      </c>
      <c r="AB57" s="26">
        <v>-0.8</v>
      </c>
      <c r="AC57" s="26">
        <v>-0.9</v>
      </c>
      <c r="AD57" s="26">
        <v>-0.9</v>
      </c>
      <c r="AE57" s="26">
        <v>-0.8</v>
      </c>
      <c r="AF57" s="26">
        <v>-0.8</v>
      </c>
      <c r="AG57" s="26">
        <v>-0.9</v>
      </c>
      <c r="AH57" s="26">
        <v>-0.8</v>
      </c>
      <c r="AI57" s="26">
        <v>-1</v>
      </c>
      <c r="AJ57" s="26">
        <v>-1.1</v>
      </c>
      <c r="AK57" s="26">
        <v>-0.8</v>
      </c>
      <c r="AL57" s="26">
        <v>-0.8</v>
      </c>
      <c r="AM57" s="26">
        <v>-0.7</v>
      </c>
      <c r="AN57" s="26">
        <v>-0.7</v>
      </c>
      <c r="AO57" s="26">
        <v>-0.7</v>
      </c>
      <c r="AP57" s="26">
        <v>-0.7</v>
      </c>
      <c r="AQ57" s="26">
        <v>-0.9</v>
      </c>
      <c r="AR57" s="26">
        <v>-0.8</v>
      </c>
      <c r="AS57" s="26">
        <v>-1</v>
      </c>
      <c r="AT57" s="26">
        <v>-0.8</v>
      </c>
      <c r="AU57" s="26">
        <v>-0.8</v>
      </c>
      <c r="AV57" s="26">
        <v>-0.7</v>
      </c>
      <c r="AW57" s="26">
        <v>-0.8</v>
      </c>
      <c r="AX57" s="26">
        <v>-0.7</v>
      </c>
      <c r="AY57" s="26">
        <v>-0.7</v>
      </c>
      <c r="AZ57" s="26">
        <v>-0.6</v>
      </c>
      <c r="BA57" s="26">
        <v>-0.6</v>
      </c>
      <c r="BB57" s="26">
        <v>-0.6</v>
      </c>
      <c r="BC57" s="26">
        <v>-0.6</v>
      </c>
      <c r="BD57" s="26">
        <v>-0.5</v>
      </c>
      <c r="BE57" s="26">
        <v>-0.6</v>
      </c>
      <c r="BF57" s="26">
        <v>-0.5</v>
      </c>
      <c r="BG57" s="26">
        <v>-0.6</v>
      </c>
      <c r="BH57" s="26">
        <v>-0.5</v>
      </c>
      <c r="BI57" s="26">
        <v>-0.4</v>
      </c>
      <c r="BJ57" s="26">
        <v>-0.4</v>
      </c>
      <c r="BK57" s="26">
        <v>-0.4</v>
      </c>
      <c r="BL57" s="26">
        <v>-0.4</v>
      </c>
      <c r="BM57" s="26">
        <v>-0.5</v>
      </c>
      <c r="BN57" s="26">
        <v>-0.5</v>
      </c>
      <c r="BO57" s="26">
        <v>-0.5</v>
      </c>
      <c r="BP57" s="26">
        <v>-0.5</v>
      </c>
      <c r="BQ57" s="26">
        <v>-0.6</v>
      </c>
      <c r="BR57" s="26">
        <v>-0.6</v>
      </c>
      <c r="BS57" s="26">
        <v>-0.6</v>
      </c>
      <c r="BT57" s="26">
        <v>-0.6</v>
      </c>
      <c r="BU57" s="26">
        <v>-0.6</v>
      </c>
      <c r="BV57" s="26">
        <v>-0.6</v>
      </c>
      <c r="BW57" s="26">
        <v>-0.6</v>
      </c>
      <c r="BX57" s="26">
        <v>-0.5</v>
      </c>
      <c r="BY57" s="26">
        <v>-0.6</v>
      </c>
      <c r="BZ57" s="26">
        <v>-0.5</v>
      </c>
      <c r="CA57" s="26">
        <v>-0.5</v>
      </c>
      <c r="CB57" s="26">
        <v>-0.5</v>
      </c>
      <c r="CC57" s="26">
        <v>-0.5</v>
      </c>
      <c r="CD57" s="26">
        <v>-0.4</v>
      </c>
      <c r="CE57" s="26">
        <v>-0.4</v>
      </c>
      <c r="CF57" s="26">
        <v>-0.4</v>
      </c>
      <c r="CG57" s="26">
        <v>-0.4</v>
      </c>
    </row>
    <row r="58" spans="1:85" s="5" customFormat="1" ht="14.25">
      <c r="A58" s="13" t="s">
        <v>238</v>
      </c>
      <c r="B58" s="16">
        <v>9.6</v>
      </c>
      <c r="C58" s="16">
        <v>11.7</v>
      </c>
      <c r="D58" s="16">
        <v>23.8</v>
      </c>
      <c r="E58" s="16">
        <v>42.6</v>
      </c>
      <c r="F58" s="16">
        <v>42.7</v>
      </c>
      <c r="G58" s="16">
        <v>41</v>
      </c>
      <c r="H58" s="16">
        <v>24.2</v>
      </c>
      <c r="I58" s="16">
        <v>14.4</v>
      </c>
      <c r="J58" s="16">
        <v>11.3</v>
      </c>
      <c r="K58" s="16">
        <v>14</v>
      </c>
      <c r="L58" s="16">
        <v>15.3</v>
      </c>
      <c r="M58" s="16">
        <v>13.9</v>
      </c>
      <c r="N58" s="16">
        <v>18.9</v>
      </c>
      <c r="O58" s="16">
        <v>19.9</v>
      </c>
      <c r="P58" s="16">
        <v>18.3</v>
      </c>
      <c r="Q58" s="16">
        <v>16.8</v>
      </c>
      <c r="R58" s="16">
        <v>16.1</v>
      </c>
      <c r="S58" s="16">
        <v>16.5</v>
      </c>
      <c r="T58" s="16">
        <v>17.4</v>
      </c>
      <c r="U58" s="16">
        <v>18.2</v>
      </c>
      <c r="V58" s="16">
        <v>17.2</v>
      </c>
      <c r="W58" s="16">
        <v>17.8</v>
      </c>
      <c r="X58" s="16">
        <v>18.2</v>
      </c>
      <c r="Y58" s="16">
        <v>18</v>
      </c>
      <c r="Z58" s="16">
        <v>17.9</v>
      </c>
      <c r="AA58" s="16">
        <v>16.6</v>
      </c>
      <c r="AB58" s="16">
        <v>17.2</v>
      </c>
      <c r="AC58" s="16">
        <v>18.8</v>
      </c>
      <c r="AD58" s="16">
        <v>19.8</v>
      </c>
      <c r="AE58" s="16">
        <v>18.7</v>
      </c>
      <c r="AF58" s="16">
        <v>18.6</v>
      </c>
      <c r="AG58" s="16">
        <v>18.8</v>
      </c>
      <c r="AH58" s="16">
        <v>18.9</v>
      </c>
      <c r="AI58" s="16">
        <v>18.1</v>
      </c>
      <c r="AJ58" s="16">
        <v>18.1</v>
      </c>
      <c r="AK58" s="16">
        <v>20.6</v>
      </c>
      <c r="AL58" s="16">
        <v>20.8</v>
      </c>
      <c r="AM58" s="16">
        <v>20.2</v>
      </c>
      <c r="AN58" s="16">
        <v>20.1</v>
      </c>
      <c r="AO58" s="16">
        <v>19.6</v>
      </c>
      <c r="AP58" s="16">
        <v>21.1</v>
      </c>
      <c r="AQ58" s="16">
        <v>21.6</v>
      </c>
      <c r="AR58" s="16">
        <v>22.5</v>
      </c>
      <c r="AS58" s="16">
        <v>22.8</v>
      </c>
      <c r="AT58" s="16">
        <v>21.5</v>
      </c>
      <c r="AU58" s="16">
        <v>22.2</v>
      </c>
      <c r="AV58" s="16">
        <v>21.8</v>
      </c>
      <c r="AW58" s="16">
        <v>21</v>
      </c>
      <c r="AX58" s="16">
        <v>20.6</v>
      </c>
      <c r="AY58" s="16">
        <v>20.5</v>
      </c>
      <c r="AZ58" s="16">
        <v>21.2</v>
      </c>
      <c r="BA58" s="16">
        <v>21.7</v>
      </c>
      <c r="BB58" s="16">
        <v>21.5</v>
      </c>
      <c r="BC58" s="16">
        <v>20.7</v>
      </c>
      <c r="BD58" s="16">
        <v>20.3</v>
      </c>
      <c r="BE58" s="16">
        <v>20</v>
      </c>
      <c r="BF58" s="16">
        <v>19.6</v>
      </c>
      <c r="BG58" s="16">
        <v>18.9</v>
      </c>
      <c r="BH58" s="16">
        <v>18.5</v>
      </c>
      <c r="BI58" s="16">
        <v>17.9</v>
      </c>
      <c r="BJ58" s="16">
        <v>17.6</v>
      </c>
      <c r="BK58" s="16">
        <v>17.6</v>
      </c>
      <c r="BL58" s="16">
        <v>18.5</v>
      </c>
      <c r="BM58" s="16">
        <v>19.1</v>
      </c>
      <c r="BN58" s="16">
        <v>19</v>
      </c>
      <c r="BO58" s="16">
        <v>19.2</v>
      </c>
      <c r="BP58" s="16">
        <v>19.4</v>
      </c>
      <c r="BQ58" s="16">
        <v>19.1</v>
      </c>
      <c r="BR58" s="16">
        <v>20.2</v>
      </c>
      <c r="BS58" s="16">
        <v>24.4</v>
      </c>
      <c r="BT58" s="16">
        <v>23.4</v>
      </c>
      <c r="BU58" s="16">
        <v>23.4</v>
      </c>
      <c r="BV58" s="16">
        <v>22.1</v>
      </c>
      <c r="BW58" s="16">
        <v>20.9</v>
      </c>
      <c r="BX58" s="16">
        <v>20.3</v>
      </c>
      <c r="BY58" s="16">
        <v>20.5</v>
      </c>
      <c r="BZ58" s="16">
        <v>20.9</v>
      </c>
      <c r="CA58" s="16">
        <v>20.8</v>
      </c>
      <c r="CB58" s="16">
        <v>20.8</v>
      </c>
      <c r="CC58" s="16">
        <v>21</v>
      </c>
      <c r="CD58" s="16">
        <v>20.8</v>
      </c>
      <c r="CE58" s="16">
        <v>20.5</v>
      </c>
      <c r="CF58" s="16">
        <v>20.5</v>
      </c>
      <c r="CG58" s="16">
        <v>20.2</v>
      </c>
    </row>
    <row r="59" spans="1:85" s="5" customFormat="1" ht="14.25">
      <c r="A59" s="23" t="s">
        <v>220</v>
      </c>
      <c r="B59" s="26">
        <v>9.7</v>
      </c>
      <c r="C59" s="26">
        <v>11.7</v>
      </c>
      <c r="D59" s="26">
        <v>23.7</v>
      </c>
      <c r="E59" s="26">
        <v>42.5</v>
      </c>
      <c r="F59" s="26">
        <v>42.7</v>
      </c>
      <c r="G59" s="26">
        <v>40.9</v>
      </c>
      <c r="H59" s="26">
        <v>24.1</v>
      </c>
      <c r="I59" s="26">
        <v>14.3</v>
      </c>
      <c r="J59" s="26">
        <v>11.2</v>
      </c>
      <c r="K59" s="26">
        <v>13.9</v>
      </c>
      <c r="L59" s="26">
        <v>15.1</v>
      </c>
      <c r="M59" s="26">
        <v>13.5</v>
      </c>
      <c r="N59" s="26">
        <v>18.4</v>
      </c>
      <c r="O59" s="26">
        <v>19.3</v>
      </c>
      <c r="P59" s="26">
        <v>17.5</v>
      </c>
      <c r="Q59" s="26">
        <v>15.8</v>
      </c>
      <c r="R59" s="26">
        <v>15</v>
      </c>
      <c r="S59" s="26">
        <v>15.2</v>
      </c>
      <c r="T59" s="26">
        <v>15.8</v>
      </c>
      <c r="U59" s="26">
        <v>16.4</v>
      </c>
      <c r="V59" s="26">
        <v>15.2</v>
      </c>
      <c r="W59" s="26">
        <v>15.7</v>
      </c>
      <c r="X59" s="26">
        <v>15.9</v>
      </c>
      <c r="Y59" s="26">
        <v>15.6</v>
      </c>
      <c r="Z59" s="26">
        <v>15.5</v>
      </c>
      <c r="AA59" s="26">
        <v>14.3</v>
      </c>
      <c r="AB59" s="26">
        <v>14.7</v>
      </c>
      <c r="AC59" s="26">
        <v>16.3</v>
      </c>
      <c r="AD59" s="26">
        <v>17.3</v>
      </c>
      <c r="AE59" s="26">
        <v>16.1</v>
      </c>
      <c r="AF59" s="26">
        <v>16</v>
      </c>
      <c r="AG59" s="26">
        <v>15.8</v>
      </c>
      <c r="AH59" s="26">
        <v>15.9</v>
      </c>
      <c r="AI59" s="26">
        <v>14.7</v>
      </c>
      <c r="AJ59" s="26">
        <v>14.6</v>
      </c>
      <c r="AK59" s="26">
        <v>16.8</v>
      </c>
      <c r="AL59" s="26">
        <v>16.8</v>
      </c>
      <c r="AM59" s="26">
        <v>16.2</v>
      </c>
      <c r="AN59" s="26">
        <v>16.2</v>
      </c>
      <c r="AO59" s="26">
        <v>15.8</v>
      </c>
      <c r="AP59" s="26">
        <v>17.1</v>
      </c>
      <c r="AQ59" s="26">
        <v>17.3</v>
      </c>
      <c r="AR59" s="26">
        <v>18</v>
      </c>
      <c r="AS59" s="26">
        <v>18.7</v>
      </c>
      <c r="AT59" s="26">
        <v>17.3</v>
      </c>
      <c r="AU59" s="26">
        <v>18</v>
      </c>
      <c r="AV59" s="26">
        <v>17.8</v>
      </c>
      <c r="AW59" s="26">
        <v>16.9</v>
      </c>
      <c r="AX59" s="26">
        <v>16.7</v>
      </c>
      <c r="AY59" s="26">
        <v>16.7</v>
      </c>
      <c r="AZ59" s="26">
        <v>17.4</v>
      </c>
      <c r="BA59" s="26">
        <v>17.7</v>
      </c>
      <c r="BB59" s="26">
        <v>17.5</v>
      </c>
      <c r="BC59" s="26">
        <v>16.8</v>
      </c>
      <c r="BD59" s="26">
        <v>16.4</v>
      </c>
      <c r="BE59" s="26">
        <v>16.2</v>
      </c>
      <c r="BF59" s="26">
        <v>15.8</v>
      </c>
      <c r="BG59" s="26">
        <v>15.2</v>
      </c>
      <c r="BH59" s="26">
        <v>14.9</v>
      </c>
      <c r="BI59" s="26">
        <v>14.5</v>
      </c>
      <c r="BJ59" s="26">
        <v>14.4</v>
      </c>
      <c r="BK59" s="26">
        <v>14.3</v>
      </c>
      <c r="BL59" s="26">
        <v>15.2</v>
      </c>
      <c r="BM59" s="26">
        <v>15.9</v>
      </c>
      <c r="BN59" s="26">
        <v>15.8</v>
      </c>
      <c r="BO59" s="26">
        <v>16.1</v>
      </c>
      <c r="BP59" s="26">
        <v>16.3</v>
      </c>
      <c r="BQ59" s="26">
        <v>15.9</v>
      </c>
      <c r="BR59" s="26">
        <v>17</v>
      </c>
      <c r="BS59" s="26">
        <v>20.8</v>
      </c>
      <c r="BT59" s="26">
        <v>19.6</v>
      </c>
      <c r="BU59" s="26">
        <v>20.2</v>
      </c>
      <c r="BV59" s="26">
        <v>18.9</v>
      </c>
      <c r="BW59" s="26">
        <v>17.1</v>
      </c>
      <c r="BX59" s="26">
        <v>16.2</v>
      </c>
      <c r="BY59" s="26">
        <v>16.4</v>
      </c>
      <c r="BZ59" s="26">
        <v>16.7</v>
      </c>
      <c r="CA59" s="26">
        <v>16.6</v>
      </c>
      <c r="CB59" s="26">
        <v>16.6</v>
      </c>
      <c r="CC59" s="26">
        <v>16.6</v>
      </c>
      <c r="CD59" s="26">
        <v>16.4</v>
      </c>
      <c r="CE59" s="26">
        <v>16</v>
      </c>
      <c r="CF59" s="26">
        <v>16</v>
      </c>
      <c r="CG59" s="26">
        <v>15.6</v>
      </c>
    </row>
    <row r="60" spans="1:85" s="5" customFormat="1" ht="14.25">
      <c r="A60" s="23" t="s">
        <v>221</v>
      </c>
      <c r="B60" s="26" t="s">
        <v>325</v>
      </c>
      <c r="C60" s="26" t="s">
        <v>239</v>
      </c>
      <c r="D60" s="26" t="s">
        <v>239</v>
      </c>
      <c r="E60" s="26" t="s">
        <v>239</v>
      </c>
      <c r="F60" s="26">
        <v>0.1</v>
      </c>
      <c r="G60" s="26">
        <v>0.1</v>
      </c>
      <c r="H60" s="26">
        <v>0.1</v>
      </c>
      <c r="I60" s="26">
        <v>0.1</v>
      </c>
      <c r="J60" s="26">
        <v>0.1</v>
      </c>
      <c r="K60" s="26">
        <v>0.2</v>
      </c>
      <c r="L60" s="26">
        <v>0.2</v>
      </c>
      <c r="M60" s="26">
        <v>0.4</v>
      </c>
      <c r="N60" s="26">
        <v>0.5</v>
      </c>
      <c r="O60" s="26">
        <v>0.6</v>
      </c>
      <c r="P60" s="26">
        <v>0.8</v>
      </c>
      <c r="Q60" s="26">
        <v>1</v>
      </c>
      <c r="R60" s="26">
        <v>1.1</v>
      </c>
      <c r="S60" s="26">
        <v>1.3</v>
      </c>
      <c r="T60" s="26">
        <v>1.6</v>
      </c>
      <c r="U60" s="26">
        <v>1.8</v>
      </c>
      <c r="V60" s="26">
        <v>2</v>
      </c>
      <c r="W60" s="26">
        <v>2.1</v>
      </c>
      <c r="X60" s="26">
        <v>2.3</v>
      </c>
      <c r="Y60" s="26">
        <v>2.4</v>
      </c>
      <c r="Z60" s="26">
        <v>2.4</v>
      </c>
      <c r="AA60" s="26">
        <v>2.3</v>
      </c>
      <c r="AB60" s="26">
        <v>2.5</v>
      </c>
      <c r="AC60" s="26">
        <v>2.4</v>
      </c>
      <c r="AD60" s="26">
        <v>2.5</v>
      </c>
      <c r="AE60" s="26">
        <v>2.6</v>
      </c>
      <c r="AF60" s="26">
        <v>2.6</v>
      </c>
      <c r="AG60" s="26">
        <v>2.9</v>
      </c>
      <c r="AH60" s="26">
        <v>3.1</v>
      </c>
      <c r="AI60" s="26">
        <v>3.4</v>
      </c>
      <c r="AJ60" s="26">
        <v>3.6</v>
      </c>
      <c r="AK60" s="26">
        <v>3.8</v>
      </c>
      <c r="AL60" s="26">
        <v>3.9</v>
      </c>
      <c r="AM60" s="26">
        <v>4</v>
      </c>
      <c r="AN60" s="26">
        <v>3.9</v>
      </c>
      <c r="AO60" s="26">
        <v>3.9</v>
      </c>
      <c r="AP60" s="26">
        <v>4.1</v>
      </c>
      <c r="AQ60" s="26">
        <v>4.3</v>
      </c>
      <c r="AR60" s="26">
        <v>4.6</v>
      </c>
      <c r="AS60" s="26">
        <v>4.2</v>
      </c>
      <c r="AT60" s="26">
        <v>4.2</v>
      </c>
      <c r="AU60" s="26">
        <v>4.1</v>
      </c>
      <c r="AV60" s="26">
        <v>4</v>
      </c>
      <c r="AW60" s="26">
        <v>4.1</v>
      </c>
      <c r="AX60" s="26">
        <v>4</v>
      </c>
      <c r="AY60" s="26">
        <v>3.8</v>
      </c>
      <c r="AZ60" s="26">
        <v>3.8</v>
      </c>
      <c r="BA60" s="26">
        <v>4</v>
      </c>
      <c r="BB60" s="26">
        <v>3.9</v>
      </c>
      <c r="BC60" s="26">
        <v>3.9</v>
      </c>
      <c r="BD60" s="26">
        <v>3.9</v>
      </c>
      <c r="BE60" s="26">
        <v>3.8</v>
      </c>
      <c r="BF60" s="26">
        <v>3.8</v>
      </c>
      <c r="BG60" s="26">
        <v>3.7</v>
      </c>
      <c r="BH60" s="26">
        <v>3.5</v>
      </c>
      <c r="BI60" s="26">
        <v>3.4</v>
      </c>
      <c r="BJ60" s="26">
        <v>3.3</v>
      </c>
      <c r="BK60" s="26">
        <v>3.3</v>
      </c>
      <c r="BL60" s="26">
        <v>3.3</v>
      </c>
      <c r="BM60" s="26">
        <v>3.2</v>
      </c>
      <c r="BN60" s="26">
        <v>3.1</v>
      </c>
      <c r="BO60" s="26">
        <v>3.1</v>
      </c>
      <c r="BP60" s="26">
        <v>3.1</v>
      </c>
      <c r="BQ60" s="26">
        <v>3.2</v>
      </c>
      <c r="BR60" s="26">
        <v>3.2</v>
      </c>
      <c r="BS60" s="26">
        <v>3.6</v>
      </c>
      <c r="BT60" s="26">
        <v>3.7</v>
      </c>
      <c r="BU60" s="26">
        <v>3.2</v>
      </c>
      <c r="BV60" s="26">
        <v>3.2</v>
      </c>
      <c r="BW60" s="26">
        <v>3.8</v>
      </c>
      <c r="BX60" s="26">
        <v>4.1</v>
      </c>
      <c r="BY60" s="26">
        <v>4.1</v>
      </c>
      <c r="BZ60" s="26">
        <v>4.2</v>
      </c>
      <c r="CA60" s="26">
        <v>4.2</v>
      </c>
      <c r="CB60" s="26">
        <v>4.3</v>
      </c>
      <c r="CC60" s="26">
        <v>4.3</v>
      </c>
      <c r="CD60" s="26">
        <v>4.4</v>
      </c>
      <c r="CE60" s="26">
        <v>4.5</v>
      </c>
      <c r="CF60" s="26">
        <v>4.5</v>
      </c>
      <c r="CG60" s="28">
        <v>4.6</v>
      </c>
    </row>
    <row r="61" spans="1:85" s="5" customFormat="1" ht="14.25" customHeight="1">
      <c r="A61" s="29" t="s">
        <v>326</v>
      </c>
      <c r="B61" s="30"/>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8"/>
    </row>
  </sheetData>
  <sheetProtection/>
  <mergeCells count="3">
    <mergeCell ref="A1:H1"/>
    <mergeCell ref="A2:H2"/>
    <mergeCell ref="A4:G4"/>
  </mergeCells>
  <printOptions/>
  <pageMargins left="0.5" right="0.5" top="0.5" bottom="0.5"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BI166"/>
  <sheetViews>
    <sheetView zoomScalePageLayoutView="0" workbookViewId="0" topLeftCell="A1">
      <selection activeCell="A1" sqref="A1:B1"/>
    </sheetView>
  </sheetViews>
  <sheetFormatPr defaultColWidth="9.140625" defaultRowHeight="12.75"/>
  <cols>
    <col min="1" max="1" width="9.28125" style="32" customWidth="1"/>
    <col min="2" max="2" width="34.28125" style="32" customWidth="1"/>
    <col min="3" max="16384" width="8.8515625" style="32" customWidth="1"/>
  </cols>
  <sheetData>
    <row r="1" spans="1:53" s="33" customFormat="1" ht="14.25">
      <c r="A1" s="68" t="s">
        <v>240</v>
      </c>
      <c r="B1" s="68"/>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row>
    <row r="3" spans="1:61" ht="14.25">
      <c r="A3" s="34" t="str">
        <f>BEA!A8</f>
        <v>Line</v>
      </c>
      <c r="B3" s="34" t="str">
        <f>BEA!B8</f>
        <v> </v>
      </c>
      <c r="C3" s="34" t="str">
        <f>BEA!C8</f>
        <v>1959</v>
      </c>
      <c r="D3" s="34" t="str">
        <f>BEA!D8</f>
        <v>1960</v>
      </c>
      <c r="E3" s="34" t="str">
        <f>BEA!E8</f>
        <v>1961</v>
      </c>
      <c r="F3" s="34" t="str">
        <f>BEA!F8</f>
        <v>1962</v>
      </c>
      <c r="G3" s="34" t="str">
        <f>BEA!G8</f>
        <v>1963</v>
      </c>
      <c r="H3" s="34" t="str">
        <f>BEA!H8</f>
        <v>1964</v>
      </c>
      <c r="I3" s="34" t="str">
        <f>BEA!I8</f>
        <v>1965</v>
      </c>
      <c r="J3" s="34" t="str">
        <f>BEA!J8</f>
        <v>1966</v>
      </c>
      <c r="K3" s="34" t="str">
        <f>BEA!K8</f>
        <v>1967</v>
      </c>
      <c r="L3" s="34" t="str">
        <f>BEA!L8</f>
        <v>1968</v>
      </c>
      <c r="M3" s="34" t="str">
        <f>BEA!M8</f>
        <v>1969</v>
      </c>
      <c r="N3" s="34" t="str">
        <f>BEA!N8</f>
        <v>1970</v>
      </c>
      <c r="O3" s="34" t="str">
        <f>BEA!O8</f>
        <v>1971</v>
      </c>
      <c r="P3" s="34" t="str">
        <f>BEA!P8</f>
        <v>1972</v>
      </c>
      <c r="Q3" s="34" t="str">
        <f>BEA!Q8</f>
        <v>1973</v>
      </c>
      <c r="R3" s="34" t="str">
        <f>BEA!R8</f>
        <v>1974</v>
      </c>
      <c r="S3" s="34" t="str">
        <f>BEA!S8</f>
        <v>1975</v>
      </c>
      <c r="T3" s="34" t="str">
        <f>BEA!T8</f>
        <v>1976</v>
      </c>
      <c r="U3" s="34" t="str">
        <f>BEA!U8</f>
        <v>1977</v>
      </c>
      <c r="V3" s="34" t="str">
        <f>BEA!V8</f>
        <v>1978</v>
      </c>
      <c r="W3" s="34" t="str">
        <f>BEA!W8</f>
        <v>1979</v>
      </c>
      <c r="X3" s="34" t="str">
        <f>BEA!X8</f>
        <v>1980</v>
      </c>
      <c r="Y3" s="34" t="str">
        <f>BEA!Y8</f>
        <v>1981</v>
      </c>
      <c r="Z3" s="34" t="str">
        <f>BEA!Z8</f>
        <v>1982</v>
      </c>
      <c r="AA3" s="34" t="str">
        <f>BEA!AA8</f>
        <v>1983</v>
      </c>
      <c r="AB3" s="34" t="str">
        <f>BEA!AB8</f>
        <v>1984</v>
      </c>
      <c r="AC3" s="34" t="str">
        <f>BEA!AC8</f>
        <v>1985</v>
      </c>
      <c r="AD3" s="34" t="str">
        <f>BEA!AD8</f>
        <v>1986</v>
      </c>
      <c r="AE3" s="34" t="str">
        <f>BEA!AE8</f>
        <v>1987</v>
      </c>
      <c r="AF3" s="34" t="str">
        <f>BEA!AF8</f>
        <v>1988</v>
      </c>
      <c r="AG3" s="34" t="str">
        <f>BEA!AG8</f>
        <v>1989</v>
      </c>
      <c r="AH3" s="34" t="str">
        <f>BEA!AH8</f>
        <v>1990</v>
      </c>
      <c r="AI3" s="34" t="str">
        <f>BEA!AI8</f>
        <v>1991</v>
      </c>
      <c r="AJ3" s="34" t="str">
        <f>BEA!AJ8</f>
        <v>1992</v>
      </c>
      <c r="AK3" s="34" t="str">
        <f>BEA!AK8</f>
        <v>1993</v>
      </c>
      <c r="AL3" s="34" t="str">
        <f>BEA!AL8</f>
        <v>1994</v>
      </c>
      <c r="AM3" s="34" t="str">
        <f>BEA!AM8</f>
        <v>1995</v>
      </c>
      <c r="AN3" s="34" t="str">
        <f>BEA!AN8</f>
        <v>1996</v>
      </c>
      <c r="AO3" s="34" t="str">
        <f>BEA!AO8</f>
        <v>1997</v>
      </c>
      <c r="AP3" s="34" t="str">
        <f>BEA!AP8</f>
        <v>1998</v>
      </c>
      <c r="AQ3" s="34" t="str">
        <f>BEA!AQ8</f>
        <v>1999</v>
      </c>
      <c r="AR3" s="34" t="str">
        <f>BEA!AR8</f>
        <v>2000</v>
      </c>
      <c r="AS3" s="34" t="str">
        <f>BEA!AS8</f>
        <v>2001</v>
      </c>
      <c r="AT3" s="34" t="str">
        <f>BEA!AT8</f>
        <v>2002</v>
      </c>
      <c r="AU3" s="34" t="str">
        <f>BEA!AU8</f>
        <v>2003</v>
      </c>
      <c r="AV3" s="34" t="str">
        <f>BEA!AV8</f>
        <v>2004</v>
      </c>
      <c r="AW3" s="34" t="str">
        <f>BEA!AW8</f>
        <v>2005</v>
      </c>
      <c r="AX3" s="34" t="str">
        <f>BEA!AX8</f>
        <v>2006</v>
      </c>
      <c r="AY3" s="34" t="str">
        <f>BEA!AY8</f>
        <v>2007</v>
      </c>
      <c r="AZ3" s="34" t="str">
        <f>BEA!AZ8</f>
        <v>2008</v>
      </c>
      <c r="BA3" s="34" t="str">
        <f>BEA!BA8</f>
        <v>2009</v>
      </c>
      <c r="BB3" s="34" t="str">
        <f>BEA!BB8</f>
        <v>2010</v>
      </c>
      <c r="BC3" s="34" t="str">
        <f>BEA!BC8</f>
        <v>2011</v>
      </c>
      <c r="BD3" s="34" t="str">
        <f>BEA!BD8</f>
        <v>2012</v>
      </c>
      <c r="BE3" s="34" t="str">
        <f>BEA!BE8</f>
        <v>2013</v>
      </c>
      <c r="BF3" s="34" t="str">
        <f>BEA!BF8</f>
        <v>2014</v>
      </c>
      <c r="BG3" s="34" t="str">
        <f>BEA!BG8</f>
        <v>2015</v>
      </c>
      <c r="BH3" s="34" t="str">
        <f>BEA!BH8</f>
        <v>2016</v>
      </c>
      <c r="BI3" s="34">
        <f>BEA!BI8</f>
        <v>2017</v>
      </c>
    </row>
    <row r="4" spans="1:61" s="8" customFormat="1" ht="14.25">
      <c r="A4" s="8" t="str">
        <f>BEA!A9</f>
        <v>1</v>
      </c>
      <c r="B4" s="2" t="str">
        <f>BEA!B9</f>
        <v>            Government1</v>
      </c>
      <c r="C4" s="8">
        <f>BEA!C9</f>
        <v>124.4</v>
      </c>
      <c r="D4" s="8">
        <f>BEA!D9</f>
        <v>131.3</v>
      </c>
      <c r="E4" s="8">
        <f>BEA!E9</f>
        <v>141.1</v>
      </c>
      <c r="F4" s="8">
        <f>BEA!F9</f>
        <v>152.4</v>
      </c>
      <c r="G4" s="8">
        <f>BEA!G9</f>
        <v>160.5</v>
      </c>
      <c r="H4" s="8">
        <f>BEA!H9</f>
        <v>169.1</v>
      </c>
      <c r="I4" s="8">
        <f>BEA!I9</f>
        <v>181.6</v>
      </c>
      <c r="J4" s="8">
        <f>BEA!J9</f>
        <v>204.5</v>
      </c>
      <c r="K4" s="8">
        <f>BEA!K9</f>
        <v>232.6</v>
      </c>
      <c r="L4" s="8">
        <f>BEA!L9</f>
        <v>261.7</v>
      </c>
      <c r="M4" s="8">
        <f>BEA!M9</f>
        <v>284.7</v>
      </c>
      <c r="N4" s="8">
        <f>BEA!N9</f>
        <v>319.2</v>
      </c>
      <c r="O4" s="8">
        <f>BEA!O9</f>
        <v>354.5</v>
      </c>
      <c r="P4" s="8">
        <f>BEA!P9</f>
        <v>388.5</v>
      </c>
      <c r="Q4" s="8">
        <f>BEA!Q9</f>
        <v>421.5</v>
      </c>
      <c r="R4" s="8">
        <f>BEA!R9</f>
        <v>473.9</v>
      </c>
      <c r="S4" s="8">
        <f>BEA!S9</f>
        <v>549.9</v>
      </c>
      <c r="T4" s="8">
        <f>BEA!T9</f>
        <v>591</v>
      </c>
      <c r="U4" s="8">
        <f>BEA!U9</f>
        <v>640.3</v>
      </c>
      <c r="V4" s="8">
        <f>BEA!V9</f>
        <v>703.3</v>
      </c>
      <c r="W4" s="8">
        <f>BEA!W9</f>
        <v>777.9</v>
      </c>
      <c r="X4" s="8">
        <f>BEA!X9</f>
        <v>894.6</v>
      </c>
      <c r="Y4" s="8">
        <f>BEA!Y9</f>
        <v>1017.4</v>
      </c>
      <c r="Z4" s="8">
        <f>BEA!Z9</f>
        <v>1131</v>
      </c>
      <c r="AA4" s="8">
        <f>BEA!AA9</f>
        <v>1227.7</v>
      </c>
      <c r="AB4" s="8">
        <f>BEA!AB9</f>
        <v>1311.7</v>
      </c>
      <c r="AC4" s="8">
        <f>BEA!AC9</f>
        <v>1418.7</v>
      </c>
      <c r="AD4" s="8">
        <f>BEA!AD9</f>
        <v>1512.8</v>
      </c>
      <c r="AE4" s="8">
        <f>BEA!AE9</f>
        <v>1586.7</v>
      </c>
      <c r="AF4" s="8">
        <f>BEA!AF9</f>
        <v>1678.3</v>
      </c>
      <c r="AG4" s="8">
        <f>BEA!AG9</f>
        <v>1810.7</v>
      </c>
      <c r="AH4" s="8">
        <f>BEA!AH9</f>
        <v>1952.9</v>
      </c>
      <c r="AI4" s="8">
        <f>BEA!AI9</f>
        <v>2072.2</v>
      </c>
      <c r="AJ4" s="8">
        <f>BEA!AJ9</f>
        <v>2254.2</v>
      </c>
      <c r="AK4" s="8">
        <f>BEA!AK9</f>
        <v>2339.3</v>
      </c>
      <c r="AL4" s="8">
        <f>BEA!AL9</f>
        <v>2417.2</v>
      </c>
      <c r="AM4" s="8">
        <f>BEA!AM9</f>
        <v>2536.5</v>
      </c>
      <c r="AN4" s="8">
        <f>BEA!AN9</f>
        <v>2621.8</v>
      </c>
      <c r="AO4" s="8">
        <f>BEA!AO9</f>
        <v>2699.9</v>
      </c>
      <c r="AP4" s="8">
        <f>BEA!AP9</f>
        <v>2767.4</v>
      </c>
      <c r="AQ4" s="8">
        <f>BEA!AQ9</f>
        <v>2882.2</v>
      </c>
      <c r="AR4" s="8">
        <f>BEA!AR9</f>
        <v>3024.6</v>
      </c>
      <c r="AS4" s="8">
        <f>BEA!AS9</f>
        <v>3229.4</v>
      </c>
      <c r="AT4" s="8">
        <f>BEA!AT9</f>
        <v>3422.6</v>
      </c>
      <c r="AU4" s="8">
        <f>BEA!AU9</f>
        <v>3631.3</v>
      </c>
      <c r="AV4" s="8">
        <f>BEA!AV9</f>
        <v>3825.6</v>
      </c>
      <c r="AW4" s="8">
        <f>BEA!AW9</f>
        <v>4088.1</v>
      </c>
      <c r="AX4" s="8">
        <f>BEA!AX9</f>
        <v>4326.1</v>
      </c>
      <c r="AY4" s="8">
        <f>BEA!AY9</f>
        <v>4606.2</v>
      </c>
      <c r="AZ4" s="8">
        <f>BEA!AZ9</f>
        <v>4977</v>
      </c>
      <c r="BA4" s="8">
        <f>BEA!BA9</f>
        <v>5286.8</v>
      </c>
      <c r="BB4" s="8">
        <f>BEA!BB9</f>
        <v>5565.7</v>
      </c>
      <c r="BC4" s="8">
        <f>BEA!BC9</f>
        <v>5647.7</v>
      </c>
      <c r="BD4" s="8">
        <f>BEA!BD9</f>
        <v>5673.6</v>
      </c>
      <c r="BE4" s="8">
        <f>BEA!BE9</f>
        <v>5737.8</v>
      </c>
      <c r="BF4" s="8">
        <f>BEA!BF9</f>
        <v>5895</v>
      </c>
      <c r="BG4" s="8">
        <f>BEA!BG9</f>
        <v>6074</v>
      </c>
      <c r="BH4" s="8">
        <f>BEA!BH9</f>
        <v>6251.2</v>
      </c>
      <c r="BI4" s="8">
        <f>BEA!BI9</f>
        <v>6438.2</v>
      </c>
    </row>
    <row r="5" spans="1:61" s="8" customFormat="1" ht="14.25">
      <c r="A5" s="8" t="str">
        <f>BEA!A10</f>
        <v>2</v>
      </c>
      <c r="B5" s="2" t="str">
        <f>BEA!B10</f>
        <v>General public service</v>
      </c>
      <c r="C5" s="8">
        <f>BEA!C10</f>
        <v>21.3</v>
      </c>
      <c r="D5" s="8">
        <f>BEA!D10</f>
        <v>24.4</v>
      </c>
      <c r="E5" s="8">
        <f>BEA!E10</f>
        <v>25.6</v>
      </c>
      <c r="F5" s="8">
        <f>BEA!F10</f>
        <v>27.7</v>
      </c>
      <c r="G5" s="8">
        <f>BEA!G10</f>
        <v>29.6</v>
      </c>
      <c r="H5" s="8">
        <f>BEA!H10</f>
        <v>31.8</v>
      </c>
      <c r="I5" s="8">
        <f>BEA!I10</f>
        <v>34</v>
      </c>
      <c r="J5" s="8">
        <f>BEA!J10</f>
        <v>36.8</v>
      </c>
      <c r="K5" s="8">
        <f>BEA!K10</f>
        <v>39.5</v>
      </c>
      <c r="L5" s="8">
        <f>BEA!L10</f>
        <v>44.2</v>
      </c>
      <c r="M5" s="8">
        <f>BEA!M10</f>
        <v>49.9</v>
      </c>
      <c r="N5" s="8">
        <f>BEA!N10</f>
        <v>60</v>
      </c>
      <c r="O5" s="8">
        <f>BEA!O10</f>
        <v>66.8</v>
      </c>
      <c r="P5" s="8">
        <f>BEA!P10</f>
        <v>74</v>
      </c>
      <c r="Q5" s="8">
        <f>BEA!Q10</f>
        <v>84.1</v>
      </c>
      <c r="R5" s="8">
        <f>BEA!R10</f>
        <v>96</v>
      </c>
      <c r="S5" s="8">
        <f>BEA!S10</f>
        <v>108.3</v>
      </c>
      <c r="T5" s="8">
        <f>BEA!T10</f>
        <v>119.7</v>
      </c>
      <c r="U5" s="8">
        <f>BEA!U10</f>
        <v>131.6</v>
      </c>
      <c r="V5" s="8">
        <f>BEA!V10</f>
        <v>150.8</v>
      </c>
      <c r="W5" s="8">
        <f>BEA!W10</f>
        <v>169.9</v>
      </c>
      <c r="X5" s="8">
        <f>BEA!X10</f>
        <v>195.3</v>
      </c>
      <c r="Y5" s="8">
        <f>BEA!Y10</f>
        <v>228.6</v>
      </c>
      <c r="Z5" s="8">
        <f>BEA!Z10</f>
        <v>259.9</v>
      </c>
      <c r="AA5" s="8">
        <f>BEA!AA10</f>
        <v>286.4</v>
      </c>
      <c r="AB5" s="8">
        <f>BEA!AB10</f>
        <v>323.7</v>
      </c>
      <c r="AC5" s="8">
        <f>BEA!AC10</f>
        <v>359.7</v>
      </c>
      <c r="AD5" s="8">
        <f>BEA!AD10</f>
        <v>381.4</v>
      </c>
      <c r="AE5" s="8">
        <f>BEA!AE10</f>
        <v>395.8</v>
      </c>
      <c r="AF5" s="8">
        <f>BEA!AF10</f>
        <v>418.4</v>
      </c>
      <c r="AG5" s="8">
        <f>BEA!AG10</f>
        <v>452.2</v>
      </c>
      <c r="AH5" s="8">
        <f>BEA!AH10</f>
        <v>479.8</v>
      </c>
      <c r="AI5" s="8">
        <f>BEA!AI10</f>
        <v>471.1</v>
      </c>
      <c r="AJ5" s="8">
        <f>BEA!AJ10</f>
        <v>532.3</v>
      </c>
      <c r="AK5" s="8">
        <f>BEA!AK10</f>
        <v>539</v>
      </c>
      <c r="AL5" s="8">
        <f>BEA!AL10</f>
        <v>552.9</v>
      </c>
      <c r="AM5" s="8">
        <f>BEA!AM10</f>
        <v>590.5</v>
      </c>
      <c r="AN5" s="8">
        <f>BEA!AN10</f>
        <v>602.1</v>
      </c>
      <c r="AO5" s="8">
        <f>BEA!AO10</f>
        <v>612.4</v>
      </c>
      <c r="AP5" s="8">
        <f>BEA!AP10</f>
        <v>612.6</v>
      </c>
      <c r="AQ5" s="8">
        <f>BEA!AQ10</f>
        <v>608.9</v>
      </c>
      <c r="AR5" s="8">
        <f>BEA!AR10</f>
        <v>616</v>
      </c>
      <c r="AS5" s="8">
        <f>BEA!AS10</f>
        <v>619.2</v>
      </c>
      <c r="AT5" s="8">
        <f>BEA!AT10</f>
        <v>625.6</v>
      </c>
      <c r="AU5" s="8">
        <f>BEA!AU10</f>
        <v>659.1</v>
      </c>
      <c r="AV5" s="8">
        <f>BEA!AV10</f>
        <v>678.1</v>
      </c>
      <c r="AW5" s="8">
        <f>BEA!AW10</f>
        <v>741.7</v>
      </c>
      <c r="AX5" s="8">
        <f>BEA!AX10</f>
        <v>787.9</v>
      </c>
      <c r="AY5" s="8">
        <f>BEA!AY10</f>
        <v>842.5</v>
      </c>
      <c r="AZ5" s="8">
        <f>BEA!AZ10</f>
        <v>849.2</v>
      </c>
      <c r="BA5" s="8">
        <f>BEA!BA10</f>
        <v>892.7</v>
      </c>
      <c r="BB5" s="8">
        <f>BEA!BB10</f>
        <v>927.6</v>
      </c>
      <c r="BC5" s="8">
        <f>BEA!BC10</f>
        <v>970.3</v>
      </c>
      <c r="BD5" s="8">
        <f>BEA!BD10</f>
        <v>983.1</v>
      </c>
      <c r="BE5" s="8">
        <f>BEA!BE10</f>
        <v>965.9</v>
      </c>
      <c r="BF5" s="8">
        <f>BEA!BF10</f>
        <v>982.4</v>
      </c>
      <c r="BG5" s="8">
        <f>BEA!BG10</f>
        <v>981.8</v>
      </c>
      <c r="BH5" s="8">
        <f>BEA!BH10</f>
        <v>1022.1</v>
      </c>
      <c r="BI5" s="8">
        <f>BEA!BI10</f>
        <v>1057.2</v>
      </c>
    </row>
    <row r="6" spans="2:61" ht="14.25">
      <c r="B6" s="35" t="s">
        <v>247</v>
      </c>
      <c r="C6" s="35">
        <f>C5/C$4</f>
        <v>0.1712218649517685</v>
      </c>
      <c r="D6" s="35">
        <f aca="true" t="shared" si="0" ref="D6:BH6">D5/D$4</f>
        <v>0.1858339680121858</v>
      </c>
      <c r="E6" s="35">
        <f t="shared" si="0"/>
        <v>0.18143160878809356</v>
      </c>
      <c r="F6" s="35">
        <f t="shared" si="0"/>
        <v>0.18175853018372704</v>
      </c>
      <c r="G6" s="35">
        <f t="shared" si="0"/>
        <v>0.18442367601246107</v>
      </c>
      <c r="H6" s="35">
        <f t="shared" si="0"/>
        <v>0.18805440567711415</v>
      </c>
      <c r="I6" s="35">
        <f t="shared" si="0"/>
        <v>0.18722466960352424</v>
      </c>
      <c r="J6" s="35">
        <f t="shared" si="0"/>
        <v>0.17995110024449876</v>
      </c>
      <c r="K6" s="35">
        <f t="shared" si="0"/>
        <v>0.16981943250214962</v>
      </c>
      <c r="L6" s="35">
        <f t="shared" si="0"/>
        <v>0.1688956820787161</v>
      </c>
      <c r="M6" s="35">
        <f t="shared" si="0"/>
        <v>0.17527221636810678</v>
      </c>
      <c r="N6" s="35">
        <f t="shared" si="0"/>
        <v>0.1879699248120301</v>
      </c>
      <c r="O6" s="35">
        <f t="shared" si="0"/>
        <v>0.18843441466854724</v>
      </c>
      <c r="P6" s="35">
        <f t="shared" si="0"/>
        <v>0.19047619047619047</v>
      </c>
      <c r="Q6" s="35">
        <f t="shared" si="0"/>
        <v>0.19952550415183865</v>
      </c>
      <c r="R6" s="35">
        <f t="shared" si="0"/>
        <v>0.20257438278117748</v>
      </c>
      <c r="S6" s="35">
        <f t="shared" si="0"/>
        <v>0.19694489907255866</v>
      </c>
      <c r="T6" s="35">
        <f t="shared" si="0"/>
        <v>0.20253807106598984</v>
      </c>
      <c r="U6" s="35">
        <f t="shared" si="0"/>
        <v>0.20552865844135562</v>
      </c>
      <c r="V6" s="35">
        <f t="shared" si="0"/>
        <v>0.21441774491682072</v>
      </c>
      <c r="W6" s="35">
        <f t="shared" si="0"/>
        <v>0.21840853580151692</v>
      </c>
      <c r="X6" s="35">
        <f t="shared" si="0"/>
        <v>0.2183098591549296</v>
      </c>
      <c r="Y6" s="35">
        <f t="shared" si="0"/>
        <v>0.22469038726164733</v>
      </c>
      <c r="Z6" s="35">
        <f t="shared" si="0"/>
        <v>0.2297966401414677</v>
      </c>
      <c r="AA6" s="35">
        <f t="shared" si="0"/>
        <v>0.23328174635497267</v>
      </c>
      <c r="AB6" s="35">
        <f t="shared" si="0"/>
        <v>0.24677898909811694</v>
      </c>
      <c r="AC6" s="35">
        <f t="shared" si="0"/>
        <v>0.25354197504757875</v>
      </c>
      <c r="AD6" s="35">
        <f t="shared" si="0"/>
        <v>0.2521152829190904</v>
      </c>
      <c r="AE6" s="35">
        <f t="shared" si="0"/>
        <v>0.24944854099703787</v>
      </c>
      <c r="AF6" s="35">
        <f t="shared" si="0"/>
        <v>0.24929988679020437</v>
      </c>
      <c r="AG6" s="35">
        <f t="shared" si="0"/>
        <v>0.2497376705141658</v>
      </c>
      <c r="AH6" s="35">
        <f t="shared" si="0"/>
        <v>0.24568590301602744</v>
      </c>
      <c r="AI6" s="35">
        <f t="shared" si="0"/>
        <v>0.22734292056751282</v>
      </c>
      <c r="AJ6" s="35">
        <f t="shared" si="0"/>
        <v>0.23613698873214445</v>
      </c>
      <c r="AK6" s="35">
        <f t="shared" si="0"/>
        <v>0.2304108066515624</v>
      </c>
      <c r="AL6" s="35">
        <f t="shared" si="0"/>
        <v>0.22873572728777097</v>
      </c>
      <c r="AM6" s="35">
        <f t="shared" si="0"/>
        <v>0.23280110388330377</v>
      </c>
      <c r="AN6" s="35">
        <f t="shared" si="0"/>
        <v>0.2296513845449691</v>
      </c>
      <c r="AO6" s="35">
        <f t="shared" si="0"/>
        <v>0.2268232156746546</v>
      </c>
      <c r="AP6" s="35">
        <f t="shared" si="0"/>
        <v>0.2213630122136301</v>
      </c>
      <c r="AQ6" s="35">
        <f t="shared" si="0"/>
        <v>0.2112622302407883</v>
      </c>
      <c r="AR6" s="35">
        <f t="shared" si="0"/>
        <v>0.20366329431991007</v>
      </c>
      <c r="AS6" s="35">
        <f t="shared" si="0"/>
        <v>0.1917384034185917</v>
      </c>
      <c r="AT6" s="35">
        <f t="shared" si="0"/>
        <v>0.18278501723835683</v>
      </c>
      <c r="AU6" s="35">
        <f t="shared" si="0"/>
        <v>0.18150524605513177</v>
      </c>
      <c r="AV6" s="35">
        <f t="shared" si="0"/>
        <v>0.17725324132162276</v>
      </c>
      <c r="AW6" s="35">
        <f t="shared" si="0"/>
        <v>0.18142902570876449</v>
      </c>
      <c r="AX6" s="35">
        <f t="shared" si="0"/>
        <v>0.18212708906405306</v>
      </c>
      <c r="AY6" s="35">
        <f t="shared" si="0"/>
        <v>0.18290564890799357</v>
      </c>
      <c r="AZ6" s="35">
        <f t="shared" si="0"/>
        <v>0.17062487442234278</v>
      </c>
      <c r="BA6" s="35">
        <f t="shared" si="0"/>
        <v>0.1688545055610199</v>
      </c>
      <c r="BB6" s="35">
        <f t="shared" si="0"/>
        <v>0.16666367213468208</v>
      </c>
      <c r="BC6" s="35">
        <f t="shared" si="0"/>
        <v>0.17180445136958408</v>
      </c>
      <c r="BD6" s="35">
        <f t="shared" si="0"/>
        <v>0.17327622673434856</v>
      </c>
      <c r="BE6" s="35">
        <f t="shared" si="0"/>
        <v>0.16833978179790163</v>
      </c>
      <c r="BF6" s="35">
        <f t="shared" si="0"/>
        <v>0.16664970313825275</v>
      </c>
      <c r="BG6" s="35">
        <f t="shared" si="0"/>
        <v>0.1616397760948304</v>
      </c>
      <c r="BH6" s="35">
        <f t="shared" si="0"/>
        <v>0.16350460711543385</v>
      </c>
      <c r="BI6" s="35">
        <f>BI5/BI$4</f>
        <v>0.16420738715790129</v>
      </c>
    </row>
    <row r="7" spans="1:61" s="8" customFormat="1" ht="14.25">
      <c r="A7" s="8" t="str">
        <f>BEA!A11</f>
        <v>3</v>
      </c>
      <c r="B7" s="8" t="str">
        <f>BEA!B11</f>
        <v>    Executive and legislative</v>
      </c>
      <c r="C7" s="8">
        <f>BEA!C11</f>
        <v>4.4</v>
      </c>
      <c r="D7" s="8">
        <f>BEA!D11</f>
        <v>4.5</v>
      </c>
      <c r="E7" s="8">
        <f>BEA!E11</f>
        <v>5</v>
      </c>
      <c r="F7" s="8">
        <f>BEA!F11</f>
        <v>5.1</v>
      </c>
      <c r="G7" s="8">
        <f>BEA!G11</f>
        <v>5.3</v>
      </c>
      <c r="H7" s="8">
        <f>BEA!H11</f>
        <v>5.5</v>
      </c>
      <c r="I7" s="8">
        <f>BEA!I11</f>
        <v>5.8</v>
      </c>
      <c r="J7" s="8">
        <f>BEA!J11</f>
        <v>5.8</v>
      </c>
      <c r="K7" s="8">
        <f>BEA!K11</f>
        <v>5.6</v>
      </c>
      <c r="L7" s="8">
        <f>BEA!L11</f>
        <v>4.5</v>
      </c>
      <c r="M7" s="8">
        <f>BEA!M11</f>
        <v>5.1</v>
      </c>
      <c r="N7" s="8">
        <f>BEA!N11</f>
        <v>6.1</v>
      </c>
      <c r="O7" s="8">
        <f>BEA!O11</f>
        <v>7.4</v>
      </c>
      <c r="P7" s="8">
        <f>BEA!P11</f>
        <v>8.6</v>
      </c>
      <c r="Q7" s="8">
        <f>BEA!Q11</f>
        <v>8.2</v>
      </c>
      <c r="R7" s="8">
        <f>BEA!R11</f>
        <v>9.6</v>
      </c>
      <c r="S7" s="8">
        <f>BEA!S11</f>
        <v>11.6</v>
      </c>
      <c r="T7" s="8">
        <f>BEA!T11</f>
        <v>12.5</v>
      </c>
      <c r="U7" s="8">
        <f>BEA!U11</f>
        <v>12.5</v>
      </c>
      <c r="V7" s="8">
        <f>BEA!V11</f>
        <v>13</v>
      </c>
      <c r="W7" s="8">
        <f>BEA!W11</f>
        <v>14.3</v>
      </c>
      <c r="X7" s="8">
        <f>BEA!X11</f>
        <v>16.6</v>
      </c>
      <c r="Y7" s="8">
        <f>BEA!Y11</f>
        <v>16.7</v>
      </c>
      <c r="Z7" s="8">
        <f>BEA!Z11</f>
        <v>19.2</v>
      </c>
      <c r="AA7" s="8">
        <f>BEA!AA11</f>
        <v>18.5</v>
      </c>
      <c r="AB7" s="8">
        <f>BEA!AB11</f>
        <v>22.1</v>
      </c>
      <c r="AC7" s="8">
        <f>BEA!AC11</f>
        <v>25.8</v>
      </c>
      <c r="AD7" s="8">
        <f>BEA!AD11</f>
        <v>27.6</v>
      </c>
      <c r="AE7" s="8">
        <f>BEA!AE11</f>
        <v>26.4</v>
      </c>
      <c r="AF7" s="8">
        <f>BEA!AF11</f>
        <v>26.8</v>
      </c>
      <c r="AG7" s="8">
        <f>BEA!AG11</f>
        <v>27.8</v>
      </c>
      <c r="AH7" s="8">
        <f>BEA!AH11</f>
        <v>30.7</v>
      </c>
      <c r="AI7" s="8">
        <f>BEA!AI11</f>
        <v>-6.8</v>
      </c>
      <c r="AJ7" s="8">
        <f>BEA!AJ11</f>
        <v>39.1</v>
      </c>
      <c r="AK7" s="8">
        <f>BEA!AK11</f>
        <v>40.2</v>
      </c>
      <c r="AL7" s="8">
        <f>BEA!AL11</f>
        <v>39.8</v>
      </c>
      <c r="AM7" s="8">
        <f>BEA!AM11</f>
        <v>36.8</v>
      </c>
      <c r="AN7" s="8">
        <f>BEA!AN11</f>
        <v>41.1</v>
      </c>
      <c r="AO7" s="8">
        <f>BEA!AO11</f>
        <v>39.8</v>
      </c>
      <c r="AP7" s="8">
        <f>BEA!AP11</f>
        <v>41.3</v>
      </c>
      <c r="AQ7" s="8">
        <f>BEA!AQ11</f>
        <v>43.4</v>
      </c>
      <c r="AR7" s="8">
        <f>BEA!AR11</f>
        <v>48.4</v>
      </c>
      <c r="AS7" s="8">
        <f>BEA!AS11</f>
        <v>46.7</v>
      </c>
      <c r="AT7" s="8">
        <f>BEA!AT11</f>
        <v>56.1</v>
      </c>
      <c r="AU7" s="8">
        <f>BEA!AU11</f>
        <v>64.9</v>
      </c>
      <c r="AV7" s="8">
        <f>BEA!AV11</f>
        <v>75.4</v>
      </c>
      <c r="AW7" s="8">
        <f>BEA!AW11</f>
        <v>87.8</v>
      </c>
      <c r="AX7" s="8">
        <f>BEA!AX11</f>
        <v>84.5</v>
      </c>
      <c r="AY7" s="8">
        <f>BEA!AY11</f>
        <v>97.2</v>
      </c>
      <c r="AZ7" s="8">
        <f>BEA!AZ11</f>
        <v>105.9</v>
      </c>
      <c r="BA7" s="8">
        <f>BEA!BA11</f>
        <v>116.9</v>
      </c>
      <c r="BB7" s="8">
        <f>BEA!BB11</f>
        <v>118.8</v>
      </c>
      <c r="BC7" s="8">
        <f>BEA!BC11</f>
        <v>124.4</v>
      </c>
      <c r="BD7" s="8">
        <f>BEA!BD11</f>
        <v>124.4</v>
      </c>
      <c r="BE7" s="8">
        <f>BEA!BE11</f>
        <v>120.6</v>
      </c>
      <c r="BF7" s="8">
        <f>BEA!BF11</f>
        <v>121.9</v>
      </c>
      <c r="BG7" s="8">
        <f>BEA!BG11</f>
        <v>124.1</v>
      </c>
      <c r="BH7" s="8">
        <f>BEA!BH11</f>
        <v>126.6</v>
      </c>
      <c r="BI7" s="8">
        <f>BEA!BI11</f>
        <v>127</v>
      </c>
    </row>
    <row r="8" spans="1:61" s="8" customFormat="1" ht="14.25">
      <c r="A8" s="8" t="str">
        <f>BEA!A12</f>
        <v>4</v>
      </c>
      <c r="B8" s="8" t="str">
        <f>BEA!B12</f>
        <v>    Tax collection and financial management</v>
      </c>
      <c r="C8" s="8">
        <f>BEA!C12</f>
        <v>1.2</v>
      </c>
      <c r="D8" s="8">
        <f>BEA!D12</f>
        <v>1.3</v>
      </c>
      <c r="E8" s="8">
        <f>BEA!E12</f>
        <v>1.4</v>
      </c>
      <c r="F8" s="8">
        <f>BEA!F12</f>
        <v>1.5</v>
      </c>
      <c r="G8" s="8">
        <f>BEA!G12</f>
        <v>1.4</v>
      </c>
      <c r="H8" s="8">
        <f>BEA!H12</f>
        <v>1.6</v>
      </c>
      <c r="I8" s="8">
        <f>BEA!I12</f>
        <v>1.6</v>
      </c>
      <c r="J8" s="8">
        <f>BEA!J12</f>
        <v>1.8</v>
      </c>
      <c r="K8" s="8">
        <f>BEA!K12</f>
        <v>2</v>
      </c>
      <c r="L8" s="8">
        <f>BEA!L12</f>
        <v>3.5</v>
      </c>
      <c r="M8" s="8">
        <f>BEA!M12</f>
        <v>4.4</v>
      </c>
      <c r="N8" s="8">
        <f>BEA!N12</f>
        <v>5.1</v>
      </c>
      <c r="O8" s="8">
        <f>BEA!O12</f>
        <v>5.4</v>
      </c>
      <c r="P8" s="8">
        <f>BEA!P12</f>
        <v>5.9</v>
      </c>
      <c r="Q8" s="8">
        <f>BEA!Q12</f>
        <v>6.3</v>
      </c>
      <c r="R8" s="8">
        <f>BEA!R12</f>
        <v>7.1</v>
      </c>
      <c r="S8" s="8">
        <f>BEA!S12</f>
        <v>8.2</v>
      </c>
      <c r="T8" s="8">
        <f>BEA!T12</f>
        <v>8.2</v>
      </c>
      <c r="U8" s="8">
        <f>BEA!U12</f>
        <v>9.4</v>
      </c>
      <c r="V8" s="8">
        <f>BEA!V12</f>
        <v>10.2</v>
      </c>
      <c r="W8" s="8">
        <f>BEA!W12</f>
        <v>10.4</v>
      </c>
      <c r="X8" s="8">
        <f>BEA!X12</f>
        <v>11</v>
      </c>
      <c r="Y8" s="8">
        <f>BEA!Y12</f>
        <v>11.5</v>
      </c>
      <c r="Z8" s="8">
        <f>BEA!Z12</f>
        <v>13.4</v>
      </c>
      <c r="AA8" s="8">
        <f>BEA!AA12</f>
        <v>16.3</v>
      </c>
      <c r="AB8" s="8">
        <f>BEA!AB12</f>
        <v>16.4</v>
      </c>
      <c r="AC8" s="8">
        <f>BEA!AC12</f>
        <v>20.6</v>
      </c>
      <c r="AD8" s="8">
        <f>BEA!AD12</f>
        <v>21.6</v>
      </c>
      <c r="AE8" s="8">
        <f>BEA!AE12</f>
        <v>22</v>
      </c>
      <c r="AF8" s="8">
        <f>BEA!AF12</f>
        <v>24.3</v>
      </c>
      <c r="AG8" s="8">
        <f>BEA!AG12</f>
        <v>25.8</v>
      </c>
      <c r="AH8" s="8">
        <f>BEA!AH12</f>
        <v>26.9</v>
      </c>
      <c r="AI8" s="8">
        <f>BEA!AI12</f>
        <v>28.6</v>
      </c>
      <c r="AJ8" s="8">
        <f>BEA!AJ12</f>
        <v>31.2</v>
      </c>
      <c r="AK8" s="8">
        <f>BEA!AK12</f>
        <v>30.1</v>
      </c>
      <c r="AL8" s="8">
        <f>BEA!AL12</f>
        <v>31.4</v>
      </c>
      <c r="AM8" s="8">
        <f>BEA!AM12</f>
        <v>32.3</v>
      </c>
      <c r="AN8" s="8">
        <f>BEA!AN12</f>
        <v>31.7</v>
      </c>
      <c r="AO8" s="8">
        <f>BEA!AO12</f>
        <v>34</v>
      </c>
      <c r="AP8" s="8">
        <f>BEA!AP12</f>
        <v>34</v>
      </c>
      <c r="AQ8" s="8">
        <f>BEA!AQ12</f>
        <v>37.4</v>
      </c>
      <c r="AR8" s="8">
        <f>BEA!AR12</f>
        <v>36.1</v>
      </c>
      <c r="AS8" s="8">
        <f>BEA!AS12</f>
        <v>40.2</v>
      </c>
      <c r="AT8" s="8">
        <f>BEA!AT12</f>
        <v>40.2</v>
      </c>
      <c r="AU8" s="8">
        <f>BEA!AU12</f>
        <v>40.5</v>
      </c>
      <c r="AV8" s="8">
        <f>BEA!AV12</f>
        <v>41.4</v>
      </c>
      <c r="AW8" s="8">
        <f>BEA!AW12</f>
        <v>42.3</v>
      </c>
      <c r="AX8" s="8">
        <f>BEA!AX12</f>
        <v>43</v>
      </c>
      <c r="AY8" s="8">
        <f>BEA!AY12</f>
        <v>44</v>
      </c>
      <c r="AZ8" s="8">
        <f>BEA!AZ12</f>
        <v>50.9</v>
      </c>
      <c r="BA8" s="8">
        <f>BEA!BA12</f>
        <v>49.5</v>
      </c>
      <c r="BB8" s="8">
        <f>BEA!BB12</f>
        <v>53.7</v>
      </c>
      <c r="BC8" s="8">
        <f>BEA!BC12</f>
        <v>49.5</v>
      </c>
      <c r="BD8" s="8">
        <f>BEA!BD12</f>
        <v>49.6</v>
      </c>
      <c r="BE8" s="8">
        <f>BEA!BE12</f>
        <v>49.1</v>
      </c>
      <c r="BF8" s="8">
        <f>BEA!BF12</f>
        <v>49</v>
      </c>
      <c r="BG8" s="8">
        <f>BEA!BG12</f>
        <v>52.8</v>
      </c>
      <c r="BH8" s="8">
        <f>BEA!BH12</f>
        <v>53.2</v>
      </c>
      <c r="BI8" s="8">
        <f>BEA!BI12</f>
        <v>55.5</v>
      </c>
    </row>
    <row r="9" spans="1:61" s="8" customFormat="1" ht="14.25">
      <c r="A9" s="8" t="str">
        <f>BEA!A13</f>
        <v>5</v>
      </c>
      <c r="B9" s="8" t="str">
        <f>BEA!B13</f>
        <v>    Interest payments2</v>
      </c>
      <c r="C9" s="8">
        <f>BEA!C13</f>
        <v>14.6</v>
      </c>
      <c r="D9" s="8">
        <f>BEA!D13</f>
        <v>17.5</v>
      </c>
      <c r="E9" s="8">
        <f>BEA!E13</f>
        <v>17.9</v>
      </c>
      <c r="F9" s="8">
        <f>BEA!F13</f>
        <v>19.7</v>
      </c>
      <c r="G9" s="8">
        <f>BEA!G13</f>
        <v>21.3</v>
      </c>
      <c r="H9" s="8">
        <f>BEA!H13</f>
        <v>22.9</v>
      </c>
      <c r="I9" s="8">
        <f>BEA!I13</f>
        <v>24.5</v>
      </c>
      <c r="J9" s="8">
        <f>BEA!J13</f>
        <v>26.7</v>
      </c>
      <c r="K9" s="8">
        <f>BEA!K13</f>
        <v>29.1</v>
      </c>
      <c r="L9" s="8">
        <f>BEA!L13</f>
        <v>32.8</v>
      </c>
      <c r="M9" s="8">
        <f>BEA!M13</f>
        <v>36.6</v>
      </c>
      <c r="N9" s="8">
        <f>BEA!N13</f>
        <v>44.4</v>
      </c>
      <c r="O9" s="8">
        <f>BEA!O13</f>
        <v>48.6</v>
      </c>
      <c r="P9" s="8">
        <f>BEA!P13</f>
        <v>53.5</v>
      </c>
      <c r="Q9" s="8">
        <f>BEA!Q13</f>
        <v>62</v>
      </c>
      <c r="R9" s="8">
        <f>BEA!R13</f>
        <v>69.5</v>
      </c>
      <c r="S9" s="8">
        <f>BEA!S13</f>
        <v>77.4</v>
      </c>
      <c r="T9" s="8">
        <f>BEA!T13</f>
        <v>86.7</v>
      </c>
      <c r="U9" s="8">
        <f>BEA!U13</f>
        <v>95.8</v>
      </c>
      <c r="V9" s="8">
        <f>BEA!V13</f>
        <v>112.4</v>
      </c>
      <c r="W9" s="8">
        <f>BEA!W13</f>
        <v>128.5</v>
      </c>
      <c r="X9" s="8">
        <f>BEA!X13</f>
        <v>148.8</v>
      </c>
      <c r="Y9" s="8">
        <f>BEA!Y13</f>
        <v>180.1</v>
      </c>
      <c r="Z9" s="8">
        <f>BEA!Z13</f>
        <v>206.2</v>
      </c>
      <c r="AA9" s="8">
        <f>BEA!AA13</f>
        <v>228</v>
      </c>
      <c r="AB9" s="8">
        <f>BEA!AB13</f>
        <v>260.1</v>
      </c>
      <c r="AC9" s="8">
        <f>BEA!AC13</f>
        <v>285.8</v>
      </c>
      <c r="AD9" s="8">
        <f>BEA!AD13</f>
        <v>302.7</v>
      </c>
      <c r="AE9" s="8">
        <f>BEA!AE13</f>
        <v>314.7</v>
      </c>
      <c r="AF9" s="8">
        <f>BEA!AF13</f>
        <v>333.7</v>
      </c>
      <c r="AG9" s="8">
        <f>BEA!AG13</f>
        <v>362.1</v>
      </c>
      <c r="AH9" s="8">
        <f>BEA!AH13</f>
        <v>383.3</v>
      </c>
      <c r="AI9" s="8">
        <f>BEA!AI13</f>
        <v>408.7</v>
      </c>
      <c r="AJ9" s="8">
        <f>BEA!AJ13</f>
        <v>417.2</v>
      </c>
      <c r="AK9" s="8">
        <f>BEA!AK13</f>
        <v>422.7</v>
      </c>
      <c r="AL9" s="8">
        <f>BEA!AL13</f>
        <v>434.1</v>
      </c>
      <c r="AM9" s="8">
        <f>BEA!AM13</f>
        <v>473</v>
      </c>
      <c r="AN9" s="8">
        <f>BEA!AN13</f>
        <v>479.4</v>
      </c>
      <c r="AO9" s="8">
        <f>BEA!AO13</f>
        <v>485.3</v>
      </c>
      <c r="AP9" s="8">
        <f>BEA!AP13</f>
        <v>479.3</v>
      </c>
      <c r="AQ9" s="8">
        <f>BEA!AQ13</f>
        <v>465.6</v>
      </c>
      <c r="AR9" s="8">
        <f>BEA!AR13</f>
        <v>464.8</v>
      </c>
      <c r="AS9" s="8">
        <f>BEA!AS13</f>
        <v>459.7</v>
      </c>
      <c r="AT9" s="8">
        <f>BEA!AT13</f>
        <v>452.2</v>
      </c>
      <c r="AU9" s="8">
        <f>BEA!AU13</f>
        <v>475.6</v>
      </c>
      <c r="AV9" s="8">
        <f>BEA!AV13</f>
        <v>480.6</v>
      </c>
      <c r="AW9" s="8">
        <f>BEA!AW13</f>
        <v>521.5</v>
      </c>
      <c r="AX9" s="8">
        <f>BEA!AX13</f>
        <v>560.8</v>
      </c>
      <c r="AY9" s="8">
        <f>BEA!AY13</f>
        <v>599.9</v>
      </c>
      <c r="AZ9" s="8">
        <f>BEA!AZ13</f>
        <v>592.2</v>
      </c>
      <c r="BA9" s="8">
        <f>BEA!BA13</f>
        <v>621.5</v>
      </c>
      <c r="BB9" s="8">
        <f>BEA!BB13</f>
        <v>648.4</v>
      </c>
      <c r="BC9" s="8">
        <f>BEA!BC13</f>
        <v>691.2</v>
      </c>
      <c r="BD9" s="8">
        <f>BEA!BD13</f>
        <v>703.7</v>
      </c>
      <c r="BE9" s="8">
        <f>BEA!BE13</f>
        <v>687.4</v>
      </c>
      <c r="BF9" s="8">
        <f>BEA!BF13</f>
        <v>702.2</v>
      </c>
      <c r="BG9" s="8">
        <f>BEA!BG13</f>
        <v>698.5</v>
      </c>
      <c r="BH9" s="8">
        <f>BEA!BH13</f>
        <v>736.9</v>
      </c>
      <c r="BI9" s="8">
        <f>BEA!BI13</f>
        <v>767.5</v>
      </c>
    </row>
    <row r="10" spans="1:61" s="8" customFormat="1" ht="14.25">
      <c r="A10" s="8" t="str">
        <f>BEA!A14</f>
        <v>6</v>
      </c>
      <c r="B10" s="8" t="str">
        <f>BEA!B14</f>
        <v>    Other3</v>
      </c>
      <c r="C10" s="8">
        <f>BEA!C14</f>
        <v>1.1</v>
      </c>
      <c r="D10" s="8">
        <f>BEA!D14</f>
        <v>1.2</v>
      </c>
      <c r="E10" s="8">
        <f>BEA!E14</f>
        <v>1.5</v>
      </c>
      <c r="F10" s="8">
        <f>BEA!F14</f>
        <v>1.5</v>
      </c>
      <c r="G10" s="8">
        <f>BEA!G14</f>
        <v>1.6</v>
      </c>
      <c r="H10" s="8">
        <f>BEA!H14</f>
        <v>1.9</v>
      </c>
      <c r="I10" s="8">
        <f>BEA!I14</f>
        <v>2.1</v>
      </c>
      <c r="J10" s="8">
        <f>BEA!J14</f>
        <v>2.5</v>
      </c>
      <c r="K10" s="8">
        <f>BEA!K14</f>
        <v>2.7</v>
      </c>
      <c r="L10" s="8">
        <f>BEA!L14</f>
        <v>3.4</v>
      </c>
      <c r="M10" s="8">
        <f>BEA!M14</f>
        <v>3.8</v>
      </c>
      <c r="N10" s="8">
        <f>BEA!N14</f>
        <v>4.5</v>
      </c>
      <c r="O10" s="8">
        <f>BEA!O14</f>
        <v>5.3</v>
      </c>
      <c r="P10" s="8">
        <f>BEA!P14</f>
        <v>6</v>
      </c>
      <c r="Q10" s="8">
        <f>BEA!Q14</f>
        <v>7.7</v>
      </c>
      <c r="R10" s="8">
        <f>BEA!R14</f>
        <v>9.8</v>
      </c>
      <c r="S10" s="8">
        <f>BEA!S14</f>
        <v>11</v>
      </c>
      <c r="T10" s="8">
        <f>BEA!T14</f>
        <v>12.2</v>
      </c>
      <c r="U10" s="8">
        <f>BEA!U14</f>
        <v>14</v>
      </c>
      <c r="V10" s="8">
        <f>BEA!V14</f>
        <v>15.2</v>
      </c>
      <c r="W10" s="8">
        <f>BEA!W14</f>
        <v>16.7</v>
      </c>
      <c r="X10" s="8">
        <f>BEA!X14</f>
        <v>18.9</v>
      </c>
      <c r="Y10" s="8">
        <f>BEA!Y14</f>
        <v>20.2</v>
      </c>
      <c r="Z10" s="8">
        <f>BEA!Z14</f>
        <v>21.2</v>
      </c>
      <c r="AA10" s="8">
        <f>BEA!AA14</f>
        <v>23.7</v>
      </c>
      <c r="AB10" s="8">
        <f>BEA!AB14</f>
        <v>25.1</v>
      </c>
      <c r="AC10" s="8">
        <f>BEA!AC14</f>
        <v>27.5</v>
      </c>
      <c r="AD10" s="8">
        <f>BEA!AD14</f>
        <v>29.5</v>
      </c>
      <c r="AE10" s="8">
        <f>BEA!AE14</f>
        <v>32.7</v>
      </c>
      <c r="AF10" s="8">
        <f>BEA!AF14</f>
        <v>33.5</v>
      </c>
      <c r="AG10" s="8">
        <f>BEA!AG14</f>
        <v>36.5</v>
      </c>
      <c r="AH10" s="8">
        <f>BEA!AH14</f>
        <v>39</v>
      </c>
      <c r="AI10" s="8">
        <f>BEA!AI14</f>
        <v>40.6</v>
      </c>
      <c r="AJ10" s="8">
        <f>BEA!AJ14</f>
        <v>44.7</v>
      </c>
      <c r="AK10" s="8">
        <f>BEA!AK14</f>
        <v>45.9</v>
      </c>
      <c r="AL10" s="8">
        <f>BEA!AL14</f>
        <v>47.6</v>
      </c>
      <c r="AM10" s="8">
        <f>BEA!AM14</f>
        <v>48.5</v>
      </c>
      <c r="AN10" s="8">
        <f>BEA!AN14</f>
        <v>49.9</v>
      </c>
      <c r="AO10" s="8">
        <f>BEA!AO14</f>
        <v>53.2</v>
      </c>
      <c r="AP10" s="8">
        <f>BEA!AP14</f>
        <v>58.1</v>
      </c>
      <c r="AQ10" s="8">
        <f>BEA!AQ14</f>
        <v>62.5</v>
      </c>
      <c r="AR10" s="8">
        <f>BEA!AR14</f>
        <v>66.7</v>
      </c>
      <c r="AS10" s="8">
        <f>BEA!AS14</f>
        <v>72.6</v>
      </c>
      <c r="AT10" s="8">
        <f>BEA!AT14</f>
        <v>77.1</v>
      </c>
      <c r="AU10" s="8">
        <f>BEA!AU14</f>
        <v>78.1</v>
      </c>
      <c r="AV10" s="8">
        <f>BEA!AV14</f>
        <v>80.7</v>
      </c>
      <c r="AW10" s="8">
        <f>BEA!AW14</f>
        <v>90.1</v>
      </c>
      <c r="AX10" s="8">
        <f>BEA!AX14</f>
        <v>99.6</v>
      </c>
      <c r="AY10" s="8">
        <f>BEA!AY14</f>
        <v>101.4</v>
      </c>
      <c r="AZ10" s="8">
        <f>BEA!AZ14</f>
        <v>100.3</v>
      </c>
      <c r="BA10" s="8">
        <f>BEA!BA14</f>
        <v>104.7</v>
      </c>
      <c r="BB10" s="8">
        <f>BEA!BB14</f>
        <v>106.7</v>
      </c>
      <c r="BC10" s="8">
        <f>BEA!BC14</f>
        <v>105.3</v>
      </c>
      <c r="BD10" s="8">
        <f>BEA!BD14</f>
        <v>105.5</v>
      </c>
      <c r="BE10" s="8">
        <f>BEA!BE14</f>
        <v>108.8</v>
      </c>
      <c r="BF10" s="8">
        <f>BEA!BF14</f>
        <v>109.2</v>
      </c>
      <c r="BG10" s="8">
        <f>BEA!BG14</f>
        <v>106.5</v>
      </c>
      <c r="BH10" s="8">
        <f>BEA!BH14</f>
        <v>105.4</v>
      </c>
      <c r="BI10" s="8">
        <f>BEA!BI14</f>
        <v>107.2</v>
      </c>
    </row>
    <row r="11" spans="1:61" s="8" customFormat="1" ht="14.25">
      <c r="A11" s="8" t="str">
        <f>BEA!A15</f>
        <v>7</v>
      </c>
      <c r="B11" s="2" t="str">
        <f>BEA!B15</f>
        <v>National defense</v>
      </c>
      <c r="C11" s="8">
        <f>BEA!C15</f>
        <v>44</v>
      </c>
      <c r="D11" s="8">
        <f>BEA!D15</f>
        <v>44.3</v>
      </c>
      <c r="E11" s="8">
        <f>BEA!E15</f>
        <v>45.6</v>
      </c>
      <c r="F11" s="8">
        <f>BEA!F15</f>
        <v>50.1</v>
      </c>
      <c r="G11" s="8">
        <f>BEA!G15</f>
        <v>52.1</v>
      </c>
      <c r="H11" s="8">
        <f>BEA!H15</f>
        <v>52.7</v>
      </c>
      <c r="I11" s="8">
        <f>BEA!I15</f>
        <v>55.5</v>
      </c>
      <c r="J11" s="8">
        <f>BEA!J15</f>
        <v>65.6</v>
      </c>
      <c r="K11" s="8">
        <f>BEA!K15</f>
        <v>75.8</v>
      </c>
      <c r="L11" s="8">
        <f>BEA!L15</f>
        <v>84</v>
      </c>
      <c r="M11" s="8">
        <f>BEA!M15</f>
        <v>85.2</v>
      </c>
      <c r="N11" s="8">
        <f>BEA!N15</f>
        <v>84.5</v>
      </c>
      <c r="O11" s="8">
        <f>BEA!O15</f>
        <v>85.9</v>
      </c>
      <c r="P11" s="8">
        <f>BEA!P15</f>
        <v>88.9</v>
      </c>
      <c r="Q11" s="8">
        <f>BEA!Q15</f>
        <v>87.7</v>
      </c>
      <c r="R11" s="8">
        <f>BEA!R15</f>
        <v>92.2</v>
      </c>
      <c r="S11" s="8">
        <f>BEA!S15</f>
        <v>97.5</v>
      </c>
      <c r="T11" s="8">
        <f>BEA!T15</f>
        <v>99.7</v>
      </c>
      <c r="U11" s="8">
        <f>BEA!U15</f>
        <v>106.7</v>
      </c>
      <c r="V11" s="8">
        <f>BEA!V15</f>
        <v>115.4</v>
      </c>
      <c r="W11" s="8">
        <f>BEA!W15</f>
        <v>126.2</v>
      </c>
      <c r="X11" s="8">
        <f>BEA!X15</f>
        <v>144</v>
      </c>
      <c r="Y11" s="8">
        <f>BEA!Y15</f>
        <v>165.8</v>
      </c>
      <c r="Z11" s="8">
        <f>BEA!Z15</f>
        <v>187.8</v>
      </c>
      <c r="AA11" s="8">
        <f>BEA!AA15</f>
        <v>202.5</v>
      </c>
      <c r="AB11" s="8">
        <f>BEA!AB15</f>
        <v>217.8</v>
      </c>
      <c r="AC11" s="8">
        <f>BEA!AC15</f>
        <v>234.1</v>
      </c>
      <c r="AD11" s="8">
        <f>BEA!AD15</f>
        <v>249</v>
      </c>
      <c r="AE11" s="8">
        <f>BEA!AE15</f>
        <v>261.7</v>
      </c>
      <c r="AF11" s="8">
        <f>BEA!AF15</f>
        <v>276.7</v>
      </c>
      <c r="AG11" s="8">
        <f>BEA!AG15</f>
        <v>286.1</v>
      </c>
      <c r="AH11" s="8">
        <f>BEA!AH15</f>
        <v>297.7</v>
      </c>
      <c r="AI11" s="8">
        <f>BEA!AI15</f>
        <v>313.2</v>
      </c>
      <c r="AJ11" s="8">
        <f>BEA!AJ15</f>
        <v>310.3</v>
      </c>
      <c r="AK11" s="8">
        <f>BEA!AK15</f>
        <v>303.5</v>
      </c>
      <c r="AL11" s="8">
        <f>BEA!AL15</f>
        <v>296.8</v>
      </c>
      <c r="AM11" s="8">
        <f>BEA!AM15</f>
        <v>292.5</v>
      </c>
      <c r="AN11" s="8">
        <f>BEA!AN15</f>
        <v>292.8</v>
      </c>
      <c r="AO11" s="8">
        <f>BEA!AO15</f>
        <v>293.3</v>
      </c>
      <c r="AP11" s="8">
        <f>BEA!AP15</f>
        <v>289.6</v>
      </c>
      <c r="AQ11" s="8">
        <f>BEA!AQ15</f>
        <v>302</v>
      </c>
      <c r="AR11" s="8">
        <f>BEA!AR15</f>
        <v>309.6</v>
      </c>
      <c r="AS11" s="8">
        <f>BEA!AS15</f>
        <v>325.9</v>
      </c>
      <c r="AT11" s="8">
        <f>BEA!AT15</f>
        <v>359</v>
      </c>
      <c r="AU11" s="8">
        <f>BEA!AU15</f>
        <v>411.6</v>
      </c>
      <c r="AV11" s="8">
        <f>BEA!AV15</f>
        <v>449.1</v>
      </c>
      <c r="AW11" s="8">
        <f>BEA!AW15</f>
        <v>478.3</v>
      </c>
      <c r="AX11" s="8">
        <f>BEA!AX15</f>
        <v>501.8</v>
      </c>
      <c r="AY11" s="8">
        <f>BEA!AY15</f>
        <v>528.5</v>
      </c>
      <c r="AZ11" s="8">
        <f>BEA!AZ15</f>
        <v>583.7</v>
      </c>
      <c r="BA11" s="8">
        <f>BEA!BA15</f>
        <v>614.8</v>
      </c>
      <c r="BB11" s="8">
        <f>BEA!BB15</f>
        <v>652.2</v>
      </c>
      <c r="BC11" s="8">
        <f>BEA!BC15</f>
        <v>662.4</v>
      </c>
      <c r="BD11" s="8">
        <f>BEA!BD15</f>
        <v>650.9</v>
      </c>
      <c r="BE11" s="8">
        <f>BEA!BE15</f>
        <v>611.9</v>
      </c>
      <c r="BF11" s="8">
        <f>BEA!BF15</f>
        <v>598.6</v>
      </c>
      <c r="BG11" s="8">
        <f>BEA!BG15</f>
        <v>588.8</v>
      </c>
      <c r="BH11" s="8">
        <f>BEA!BH15</f>
        <v>589</v>
      </c>
      <c r="BI11" s="8">
        <f>BEA!BI15</f>
        <v>596</v>
      </c>
    </row>
    <row r="12" spans="1:61" ht="14.25">
      <c r="A12" s="1" t="s">
        <v>329</v>
      </c>
      <c r="B12" s="36" t="s">
        <v>241</v>
      </c>
      <c r="C12" s="37">
        <f>OMB!U16/1000</f>
        <v>5.443</v>
      </c>
      <c r="D12" s="37">
        <f>OMB!V16/1000</f>
        <v>5.441</v>
      </c>
      <c r="E12" s="37">
        <f>OMB!W16/1000</f>
        <v>5.705</v>
      </c>
      <c r="F12" s="37">
        <f>OMB!X16/1000</f>
        <v>5.619</v>
      </c>
      <c r="G12" s="37">
        <f>OMB!Y16/1000</f>
        <v>5.514</v>
      </c>
      <c r="H12" s="37">
        <f>OMB!Z16/1000</f>
        <v>5.675</v>
      </c>
      <c r="I12" s="37">
        <f>OMB!AA16/1000</f>
        <v>5.716</v>
      </c>
      <c r="J12" s="37">
        <f>OMB!AB16/1000</f>
        <v>5.916</v>
      </c>
      <c r="K12" s="37">
        <f>OMB!AC16/1000</f>
        <v>6.735</v>
      </c>
      <c r="L12" s="37">
        <f>OMB!AD16/1000</f>
        <v>7.032</v>
      </c>
      <c r="M12" s="37">
        <f>OMB!AE16/1000</f>
        <v>7.631</v>
      </c>
      <c r="N12" s="37">
        <f>OMB!AF16/1000</f>
        <v>8.669</v>
      </c>
      <c r="O12" s="37">
        <f>OMB!AG16/1000</f>
        <v>9.768</v>
      </c>
      <c r="P12" s="37">
        <f>OMB!AH16/1000</f>
        <v>10.72</v>
      </c>
      <c r="Q12" s="37">
        <f>OMB!AI16/1000</f>
        <v>12.003</v>
      </c>
      <c r="R12" s="37">
        <f>OMB!AJ16/1000</f>
        <v>13.374</v>
      </c>
      <c r="S12" s="37">
        <f>OMB!AK16/1000</f>
        <v>16.584</v>
      </c>
      <c r="T12" s="37">
        <f>OMB!AL16/1000</f>
        <v>18.419</v>
      </c>
      <c r="U12" s="37">
        <f>OMB!AM16/1000</f>
        <v>18.022</v>
      </c>
      <c r="V12" s="37">
        <f>OMB!AN16/1000</f>
        <v>18.961</v>
      </c>
      <c r="W12" s="37">
        <f>OMB!AO16/1000</f>
        <v>19.914</v>
      </c>
      <c r="X12" s="37">
        <f>OMB!AP16/1000</f>
        <v>21.169</v>
      </c>
      <c r="Y12" s="37">
        <f>OMB!AQ16/1000</f>
        <v>22.973</v>
      </c>
      <c r="Z12" s="37">
        <f>OMB!AR16/1000</f>
        <v>23.938</v>
      </c>
      <c r="AA12" s="37">
        <f>OMB!AS16/1000</f>
        <v>24.824</v>
      </c>
      <c r="AB12" s="37">
        <f>OMB!AT16/1000</f>
        <v>25.575</v>
      </c>
      <c r="AC12" s="37">
        <f>OMB!AU16/1000</f>
        <v>26.251</v>
      </c>
      <c r="AD12" s="37">
        <f>OMB!AV16/1000</f>
        <v>26.314</v>
      </c>
      <c r="AE12" s="37">
        <f>OMB!AW16/1000</f>
        <v>26.729</v>
      </c>
      <c r="AF12" s="37">
        <f>OMB!AX16/1000</f>
        <v>29.367</v>
      </c>
      <c r="AG12" s="37">
        <f>OMB!AY16/1000</f>
        <v>30.003</v>
      </c>
      <c r="AH12" s="37">
        <f>OMB!AZ16/1000</f>
        <v>29.034</v>
      </c>
      <c r="AI12" s="37">
        <f>OMB!BA16/1000</f>
        <v>31.275</v>
      </c>
      <c r="AJ12" s="37">
        <f>OMB!BB16/1000</f>
        <v>34.037</v>
      </c>
      <c r="AK12" s="37">
        <f>OMB!BC16/1000</f>
        <v>35.642</v>
      </c>
      <c r="AL12" s="37">
        <f>OMB!BD16/1000</f>
        <v>37.559</v>
      </c>
      <c r="AM12" s="37">
        <f>OMB!BE16/1000</f>
        <v>37.862</v>
      </c>
      <c r="AN12" s="37">
        <f>OMB!BF16/1000</f>
        <v>36.956</v>
      </c>
      <c r="AO12" s="37">
        <f>OMB!BG16/1000</f>
        <v>39.283</v>
      </c>
      <c r="AP12" s="37">
        <f>OMB!BH16/1000</f>
        <v>41.741</v>
      </c>
      <c r="AQ12" s="37">
        <f>OMB!BI16/1000</f>
        <v>43.155</v>
      </c>
      <c r="AR12" s="37">
        <f>OMB!BJ16/1000</f>
        <v>46.989</v>
      </c>
      <c r="AS12" s="37">
        <f>OMB!BK16/1000</f>
        <v>44.974</v>
      </c>
      <c r="AT12" s="37">
        <f>OMB!BL16/1000</f>
        <v>50.929</v>
      </c>
      <c r="AU12" s="37">
        <f>OMB!BM16/1000</f>
        <v>56.984</v>
      </c>
      <c r="AV12" s="37">
        <f>OMB!BN16/1000</f>
        <v>59.746</v>
      </c>
      <c r="AW12" s="37">
        <f>OMB!BO16/1000</f>
        <v>70.12</v>
      </c>
      <c r="AX12" s="37">
        <f>OMB!BP16/1000</f>
        <v>69.811</v>
      </c>
      <c r="AY12" s="37">
        <f>OMB!BQ16/1000</f>
        <v>72.818</v>
      </c>
      <c r="AZ12" s="37">
        <f>OMB!BR16/1000</f>
        <v>84.653</v>
      </c>
      <c r="BA12" s="37">
        <f>OMB!BS16/1000</f>
        <v>95.429</v>
      </c>
      <c r="BB12" s="37">
        <f>OMB!BT16/1000</f>
        <v>108.384</v>
      </c>
      <c r="BC12" s="37">
        <f>OMB!BU16/1000</f>
        <v>127.189</v>
      </c>
      <c r="BD12" s="37">
        <f>OMB!BV16/1000</f>
        <v>124.595</v>
      </c>
      <c r="BE12" s="37">
        <f>OMB!BW16/1000</f>
        <v>138.938</v>
      </c>
      <c r="BF12" s="37">
        <f>OMB!BX16/1000</f>
        <v>149.616</v>
      </c>
      <c r="BG12" s="37">
        <f>OMB!BY16/1000</f>
        <v>159.738</v>
      </c>
      <c r="BH12" s="37">
        <f>OMB!BZ16/1000</f>
        <v>174.516</v>
      </c>
      <c r="BI12" s="37">
        <f>OMB!CA16/1000</f>
        <v>176.543</v>
      </c>
    </row>
    <row r="13" spans="2:61" ht="14.25">
      <c r="B13" s="38" t="s">
        <v>246</v>
      </c>
      <c r="C13" s="39">
        <f>C11+C12</f>
        <v>49.443</v>
      </c>
      <c r="D13" s="39">
        <f aca="true" t="shared" si="1" ref="D13:BH13">D11+D12</f>
        <v>49.741</v>
      </c>
      <c r="E13" s="39">
        <f t="shared" si="1"/>
        <v>51.305</v>
      </c>
      <c r="F13" s="39">
        <f t="shared" si="1"/>
        <v>55.719</v>
      </c>
      <c r="G13" s="39">
        <f t="shared" si="1"/>
        <v>57.614000000000004</v>
      </c>
      <c r="H13" s="39">
        <f t="shared" si="1"/>
        <v>58.375</v>
      </c>
      <c r="I13" s="39">
        <f t="shared" si="1"/>
        <v>61.216</v>
      </c>
      <c r="J13" s="39">
        <f t="shared" si="1"/>
        <v>71.51599999999999</v>
      </c>
      <c r="K13" s="39">
        <f t="shared" si="1"/>
        <v>82.535</v>
      </c>
      <c r="L13" s="39">
        <f t="shared" si="1"/>
        <v>91.032</v>
      </c>
      <c r="M13" s="39">
        <f t="shared" si="1"/>
        <v>92.831</v>
      </c>
      <c r="N13" s="39">
        <f t="shared" si="1"/>
        <v>93.169</v>
      </c>
      <c r="O13" s="39">
        <f t="shared" si="1"/>
        <v>95.668</v>
      </c>
      <c r="P13" s="39">
        <f t="shared" si="1"/>
        <v>99.62</v>
      </c>
      <c r="Q13" s="39">
        <f t="shared" si="1"/>
        <v>99.703</v>
      </c>
      <c r="R13" s="39">
        <f t="shared" si="1"/>
        <v>105.574</v>
      </c>
      <c r="S13" s="39">
        <f t="shared" si="1"/>
        <v>114.084</v>
      </c>
      <c r="T13" s="39">
        <f t="shared" si="1"/>
        <v>118.119</v>
      </c>
      <c r="U13" s="39">
        <f t="shared" si="1"/>
        <v>124.72200000000001</v>
      </c>
      <c r="V13" s="39">
        <f t="shared" si="1"/>
        <v>134.361</v>
      </c>
      <c r="W13" s="39">
        <f t="shared" si="1"/>
        <v>146.114</v>
      </c>
      <c r="X13" s="39">
        <f t="shared" si="1"/>
        <v>165.169</v>
      </c>
      <c r="Y13" s="39">
        <f t="shared" si="1"/>
        <v>188.77300000000002</v>
      </c>
      <c r="Z13" s="39">
        <f t="shared" si="1"/>
        <v>211.738</v>
      </c>
      <c r="AA13" s="39">
        <f t="shared" si="1"/>
        <v>227.324</v>
      </c>
      <c r="AB13" s="39">
        <f t="shared" si="1"/>
        <v>243.375</v>
      </c>
      <c r="AC13" s="39">
        <f t="shared" si="1"/>
        <v>260.351</v>
      </c>
      <c r="AD13" s="39">
        <f t="shared" si="1"/>
        <v>275.314</v>
      </c>
      <c r="AE13" s="39">
        <f t="shared" si="1"/>
        <v>288.429</v>
      </c>
      <c r="AF13" s="39">
        <f t="shared" si="1"/>
        <v>306.067</v>
      </c>
      <c r="AG13" s="39">
        <f t="shared" si="1"/>
        <v>316.103</v>
      </c>
      <c r="AH13" s="39">
        <f t="shared" si="1"/>
        <v>326.734</v>
      </c>
      <c r="AI13" s="39">
        <f t="shared" si="1"/>
        <v>344.47499999999997</v>
      </c>
      <c r="AJ13" s="39">
        <f t="shared" si="1"/>
        <v>344.337</v>
      </c>
      <c r="AK13" s="39">
        <f t="shared" si="1"/>
        <v>339.142</v>
      </c>
      <c r="AL13" s="39">
        <f t="shared" si="1"/>
        <v>334.35900000000004</v>
      </c>
      <c r="AM13" s="39">
        <f t="shared" si="1"/>
        <v>330.362</v>
      </c>
      <c r="AN13" s="39">
        <f t="shared" si="1"/>
        <v>329.75600000000003</v>
      </c>
      <c r="AO13" s="39">
        <f t="shared" si="1"/>
        <v>332.583</v>
      </c>
      <c r="AP13" s="39">
        <f t="shared" si="1"/>
        <v>331.341</v>
      </c>
      <c r="AQ13" s="39">
        <f t="shared" si="1"/>
        <v>345.155</v>
      </c>
      <c r="AR13" s="39">
        <f t="shared" si="1"/>
        <v>356.589</v>
      </c>
      <c r="AS13" s="39">
        <f t="shared" si="1"/>
        <v>370.87399999999997</v>
      </c>
      <c r="AT13" s="39">
        <f t="shared" si="1"/>
        <v>409.929</v>
      </c>
      <c r="AU13" s="39">
        <f t="shared" si="1"/>
        <v>468.584</v>
      </c>
      <c r="AV13" s="39">
        <f t="shared" si="1"/>
        <v>508.846</v>
      </c>
      <c r="AW13" s="39">
        <f t="shared" si="1"/>
        <v>548.4200000000001</v>
      </c>
      <c r="AX13" s="39">
        <f t="shared" si="1"/>
        <v>571.611</v>
      </c>
      <c r="AY13" s="39">
        <f t="shared" si="1"/>
        <v>601.318</v>
      </c>
      <c r="AZ13" s="39">
        <f t="shared" si="1"/>
        <v>668.3530000000001</v>
      </c>
      <c r="BA13" s="39">
        <f t="shared" si="1"/>
        <v>710.2289999999999</v>
      </c>
      <c r="BB13" s="39">
        <f t="shared" si="1"/>
        <v>760.5840000000001</v>
      </c>
      <c r="BC13" s="39">
        <f t="shared" si="1"/>
        <v>789.5889999999999</v>
      </c>
      <c r="BD13" s="39">
        <f t="shared" si="1"/>
        <v>775.495</v>
      </c>
      <c r="BE13" s="39">
        <f t="shared" si="1"/>
        <v>750.838</v>
      </c>
      <c r="BF13" s="39">
        <f t="shared" si="1"/>
        <v>748.216</v>
      </c>
      <c r="BG13" s="39">
        <f t="shared" si="1"/>
        <v>748.538</v>
      </c>
      <c r="BH13" s="39">
        <f t="shared" si="1"/>
        <v>763.516</v>
      </c>
      <c r="BI13" s="39">
        <f>BI11+BI12</f>
        <v>772.543</v>
      </c>
    </row>
    <row r="14" spans="2:61" ht="14.25">
      <c r="B14" s="35" t="s">
        <v>247</v>
      </c>
      <c r="C14" s="35">
        <f>C13/C$4</f>
        <v>0.39745176848874597</v>
      </c>
      <c r="D14" s="35">
        <f aca="true" t="shared" si="2" ref="D14:BH14">D13/D$4</f>
        <v>0.3788347296268088</v>
      </c>
      <c r="E14" s="35">
        <f t="shared" si="2"/>
        <v>0.36360737065910703</v>
      </c>
      <c r="F14" s="35">
        <f t="shared" si="2"/>
        <v>0.36561023622047245</v>
      </c>
      <c r="G14" s="35">
        <f t="shared" si="2"/>
        <v>0.35896573208722743</v>
      </c>
      <c r="H14" s="35">
        <f t="shared" si="2"/>
        <v>0.3452099349497339</v>
      </c>
      <c r="I14" s="35">
        <f t="shared" si="2"/>
        <v>0.33709251101321586</v>
      </c>
      <c r="J14" s="35">
        <f t="shared" si="2"/>
        <v>0.34971149144254277</v>
      </c>
      <c r="K14" s="35">
        <f t="shared" si="2"/>
        <v>0.3548366294067068</v>
      </c>
      <c r="L14" s="35">
        <f t="shared" si="2"/>
        <v>0.34784868169659916</v>
      </c>
      <c r="M14" s="35">
        <f t="shared" si="2"/>
        <v>0.32606603442219884</v>
      </c>
      <c r="N14" s="35">
        <f t="shared" si="2"/>
        <v>0.2918828320802005</v>
      </c>
      <c r="O14" s="35">
        <f t="shared" si="2"/>
        <v>0.269867418899859</v>
      </c>
      <c r="P14" s="35">
        <f t="shared" si="2"/>
        <v>0.25642213642213646</v>
      </c>
      <c r="Q14" s="35">
        <f t="shared" si="2"/>
        <v>0.23654329774614472</v>
      </c>
      <c r="R14" s="35">
        <f t="shared" si="2"/>
        <v>0.22277695716395865</v>
      </c>
      <c r="S14" s="35">
        <f t="shared" si="2"/>
        <v>0.20746317512274962</v>
      </c>
      <c r="T14" s="35">
        <f t="shared" si="2"/>
        <v>0.19986294416243655</v>
      </c>
      <c r="U14" s="35">
        <f t="shared" si="2"/>
        <v>0.19478681867874437</v>
      </c>
      <c r="V14" s="35">
        <f t="shared" si="2"/>
        <v>0.19104365135788426</v>
      </c>
      <c r="W14" s="35">
        <f t="shared" si="2"/>
        <v>0.18783134078930455</v>
      </c>
      <c r="X14" s="35">
        <f t="shared" si="2"/>
        <v>0.18462888441761682</v>
      </c>
      <c r="Y14" s="35">
        <f t="shared" si="2"/>
        <v>0.18554452526046789</v>
      </c>
      <c r="Z14" s="35">
        <f t="shared" si="2"/>
        <v>0.1872130857648099</v>
      </c>
      <c r="AA14" s="35">
        <f t="shared" si="2"/>
        <v>0.18516249898183595</v>
      </c>
      <c r="AB14" s="35">
        <f t="shared" si="2"/>
        <v>0.1855416634901273</v>
      </c>
      <c r="AC14" s="35">
        <f t="shared" si="2"/>
        <v>0.1835137802213294</v>
      </c>
      <c r="AD14" s="35">
        <f t="shared" si="2"/>
        <v>0.18198968799576945</v>
      </c>
      <c r="AE14" s="35">
        <f t="shared" si="2"/>
        <v>0.18177916430327093</v>
      </c>
      <c r="AF14" s="35">
        <f t="shared" si="2"/>
        <v>0.18236727641065364</v>
      </c>
      <c r="AG14" s="35">
        <f t="shared" si="2"/>
        <v>0.17457502623294857</v>
      </c>
      <c r="AH14" s="35">
        <f t="shared" si="2"/>
        <v>0.16730708177582054</v>
      </c>
      <c r="AI14" s="35">
        <f t="shared" si="2"/>
        <v>0.16623636714602838</v>
      </c>
      <c r="AJ14" s="35">
        <f t="shared" si="2"/>
        <v>0.15275352675006654</v>
      </c>
      <c r="AK14" s="35">
        <f t="shared" si="2"/>
        <v>0.1449758474757406</v>
      </c>
      <c r="AL14" s="35">
        <f t="shared" si="2"/>
        <v>0.1383249213966573</v>
      </c>
      <c r="AM14" s="35">
        <f t="shared" si="2"/>
        <v>0.1302432485708654</v>
      </c>
      <c r="AN14" s="35">
        <f t="shared" si="2"/>
        <v>0.12577465863147455</v>
      </c>
      <c r="AO14" s="35">
        <f t="shared" si="2"/>
        <v>0.12318345123893479</v>
      </c>
      <c r="AP14" s="35">
        <f t="shared" si="2"/>
        <v>0.11973007154730071</v>
      </c>
      <c r="AQ14" s="35">
        <f t="shared" si="2"/>
        <v>0.11975400735549233</v>
      </c>
      <c r="AR14" s="35">
        <f t="shared" si="2"/>
        <v>0.11789625074390002</v>
      </c>
      <c r="AS14" s="35">
        <f t="shared" si="2"/>
        <v>0.11484300489254969</v>
      </c>
      <c r="AT14" s="35">
        <f t="shared" si="2"/>
        <v>0.11977122655291299</v>
      </c>
      <c r="AU14" s="35">
        <f t="shared" si="2"/>
        <v>0.1290402886018781</v>
      </c>
      <c r="AV14" s="35">
        <f t="shared" si="2"/>
        <v>0.1330107695524885</v>
      </c>
      <c r="AW14" s="35">
        <f t="shared" si="2"/>
        <v>0.13415033878819013</v>
      </c>
      <c r="AX14" s="35">
        <f t="shared" si="2"/>
        <v>0.13213078754536417</v>
      </c>
      <c r="AY14" s="35">
        <f t="shared" si="2"/>
        <v>0.13054535191698147</v>
      </c>
      <c r="AZ14" s="35">
        <f t="shared" si="2"/>
        <v>0.13428832630098453</v>
      </c>
      <c r="BA14" s="35">
        <f t="shared" si="2"/>
        <v>0.13434005447529695</v>
      </c>
      <c r="BB14" s="35">
        <f t="shared" si="2"/>
        <v>0.1366555868983237</v>
      </c>
      <c r="BC14" s="35">
        <f t="shared" si="2"/>
        <v>0.13980717814331498</v>
      </c>
      <c r="BD14" s="35">
        <f t="shared" si="2"/>
        <v>0.13668482092498588</v>
      </c>
      <c r="BE14" s="35">
        <f t="shared" si="2"/>
        <v>0.1308581686360626</v>
      </c>
      <c r="BF14" s="35">
        <f t="shared" si="2"/>
        <v>0.12692383375742156</v>
      </c>
      <c r="BG14" s="35">
        <f t="shared" si="2"/>
        <v>0.1232364175172868</v>
      </c>
      <c r="BH14" s="35">
        <f t="shared" si="2"/>
        <v>0.12213910929101612</v>
      </c>
      <c r="BI14" s="35">
        <f>BI13/BI$4</f>
        <v>0.11999363176042994</v>
      </c>
    </row>
    <row r="15" spans="1:61" ht="14.25">
      <c r="A15" s="32" t="s">
        <v>68</v>
      </c>
      <c r="B15" s="40" t="s">
        <v>69</v>
      </c>
      <c r="C15" s="32">
        <f>BEA!C16</f>
        <v>4.3</v>
      </c>
      <c r="D15" s="32">
        <f>BEA!D16</f>
        <v>4.7</v>
      </c>
      <c r="E15" s="32">
        <f>BEA!E16</f>
        <v>5.1</v>
      </c>
      <c r="F15" s="32">
        <f>BEA!F16</f>
        <v>5.3</v>
      </c>
      <c r="G15" s="32">
        <f>BEA!G16</f>
        <v>5.6</v>
      </c>
      <c r="H15" s="32">
        <f>BEA!H16</f>
        <v>6</v>
      </c>
      <c r="I15" s="32">
        <f>BEA!I16</f>
        <v>6.5</v>
      </c>
      <c r="J15" s="32">
        <f>BEA!J16</f>
        <v>7</v>
      </c>
      <c r="K15" s="32">
        <f>BEA!K16</f>
        <v>7.8</v>
      </c>
      <c r="L15" s="32">
        <f>BEA!L16</f>
        <v>9.1</v>
      </c>
      <c r="M15" s="32">
        <f>BEA!M16</f>
        <v>10.1</v>
      </c>
      <c r="N15" s="32">
        <f>BEA!N16</f>
        <v>11.5</v>
      </c>
      <c r="O15" s="32">
        <f>BEA!O16</f>
        <v>13.3</v>
      </c>
      <c r="P15" s="32">
        <f>BEA!P16</f>
        <v>15</v>
      </c>
      <c r="Q15" s="32">
        <f>BEA!Q16</f>
        <v>16.7</v>
      </c>
      <c r="R15" s="32">
        <f>BEA!R16</f>
        <v>19</v>
      </c>
      <c r="S15" s="32">
        <f>BEA!S16</f>
        <v>21.6</v>
      </c>
      <c r="T15" s="32">
        <f>BEA!T16</f>
        <v>23.4</v>
      </c>
      <c r="U15" s="32">
        <f>BEA!U16</f>
        <v>25.6</v>
      </c>
      <c r="V15" s="32">
        <f>BEA!V16</f>
        <v>28.3</v>
      </c>
      <c r="W15" s="32">
        <f>BEA!W16</f>
        <v>31.4</v>
      </c>
      <c r="X15" s="32">
        <f>BEA!X16</f>
        <v>34.9</v>
      </c>
      <c r="Y15" s="32">
        <f>BEA!Y16</f>
        <v>39.5</v>
      </c>
      <c r="Z15" s="32">
        <f>BEA!Z16</f>
        <v>44.2</v>
      </c>
      <c r="AA15" s="32">
        <f>BEA!AA16</f>
        <v>48.2</v>
      </c>
      <c r="AB15" s="32">
        <f>BEA!AB16</f>
        <v>52.4</v>
      </c>
      <c r="AC15" s="32">
        <f>BEA!AC16</f>
        <v>58</v>
      </c>
      <c r="AD15" s="32">
        <f>BEA!AD16</f>
        <v>63.1</v>
      </c>
      <c r="AE15" s="32">
        <f>BEA!AE16</f>
        <v>68.4</v>
      </c>
      <c r="AF15" s="32">
        <f>BEA!AF16</f>
        <v>75.4</v>
      </c>
      <c r="AG15" s="32">
        <f>BEA!AG16</f>
        <v>84.4</v>
      </c>
      <c r="AH15" s="32">
        <f>BEA!AH16</f>
        <v>93.9</v>
      </c>
      <c r="AI15" s="32">
        <f>BEA!AI16</f>
        <v>103</v>
      </c>
      <c r="AJ15" s="32">
        <f>BEA!AJ16</f>
        <v>112.9</v>
      </c>
      <c r="AK15" s="32">
        <f>BEA!AK16</f>
        <v>121.6</v>
      </c>
      <c r="AL15" s="32">
        <f>BEA!AL16</f>
        <v>130.3</v>
      </c>
      <c r="AM15" s="32">
        <f>BEA!AM16</f>
        <v>139.3</v>
      </c>
      <c r="AN15" s="32">
        <f>BEA!AN16</f>
        <v>148.3</v>
      </c>
      <c r="AO15" s="32">
        <f>BEA!AO16</f>
        <v>156.4</v>
      </c>
      <c r="AP15" s="32">
        <f>BEA!AP16</f>
        <v>169</v>
      </c>
      <c r="AQ15" s="32">
        <f>BEA!AQ16</f>
        <v>183.7</v>
      </c>
      <c r="AR15" s="32">
        <f>BEA!AR16</f>
        <v>199.7</v>
      </c>
      <c r="AS15" s="32">
        <f>BEA!AS16</f>
        <v>216.1</v>
      </c>
      <c r="AT15" s="32">
        <f>BEA!AT16</f>
        <v>230</v>
      </c>
      <c r="AU15" s="32">
        <f>BEA!AU16</f>
        <v>237.7</v>
      </c>
      <c r="AV15" s="32">
        <f>BEA!AV16</f>
        <v>251.4</v>
      </c>
      <c r="AW15" s="32">
        <f>BEA!AW16</f>
        <v>264.8</v>
      </c>
      <c r="AX15" s="32">
        <f>BEA!AX16</f>
        <v>280.5</v>
      </c>
      <c r="AY15" s="32">
        <f>BEA!AY16</f>
        <v>300.4</v>
      </c>
      <c r="AZ15" s="32">
        <f>BEA!AZ16</f>
        <v>321.5</v>
      </c>
      <c r="BA15" s="32">
        <f>BEA!BA16</f>
        <v>328.2</v>
      </c>
      <c r="BB15" s="32">
        <f>BEA!BB16</f>
        <v>332.7</v>
      </c>
      <c r="BC15" s="32">
        <f>BEA!BC16</f>
        <v>333.3</v>
      </c>
      <c r="BD15" s="32">
        <f>BEA!BD16</f>
        <v>333.1</v>
      </c>
      <c r="BE15" s="32">
        <f>BEA!BE16</f>
        <v>339.1</v>
      </c>
      <c r="BF15" s="32">
        <f>BEA!BF16</f>
        <v>350</v>
      </c>
      <c r="BG15" s="32">
        <f>BEA!BG16</f>
        <v>362.4</v>
      </c>
      <c r="BH15" s="32">
        <f>BEA!BH16</f>
        <v>371.6</v>
      </c>
      <c r="BI15" s="32">
        <f>BEA!BI16</f>
        <v>385.6</v>
      </c>
    </row>
    <row r="16" spans="2:61" ht="14.25">
      <c r="B16" s="35" t="s">
        <v>247</v>
      </c>
      <c r="C16" s="35">
        <f>C15/C$4</f>
        <v>0.03456591639871382</v>
      </c>
      <c r="D16" s="35">
        <f aca="true" t="shared" si="3" ref="D16:BH16">D15/D$4</f>
        <v>0.0357958872810358</v>
      </c>
      <c r="E16" s="35">
        <f t="shared" si="3"/>
        <v>0.03614457831325301</v>
      </c>
      <c r="F16" s="35">
        <f t="shared" si="3"/>
        <v>0.034776902887139104</v>
      </c>
      <c r="G16" s="35">
        <f t="shared" si="3"/>
        <v>0.03489096573208723</v>
      </c>
      <c r="H16" s="35">
        <f t="shared" si="3"/>
        <v>0.03548196333530455</v>
      </c>
      <c r="I16" s="35">
        <f t="shared" si="3"/>
        <v>0.03579295154185022</v>
      </c>
      <c r="J16" s="35">
        <f t="shared" si="3"/>
        <v>0.034229828850855744</v>
      </c>
      <c r="K16" s="35">
        <f t="shared" si="3"/>
        <v>0.03353396388650043</v>
      </c>
      <c r="L16" s="35">
        <f t="shared" si="3"/>
        <v>0.03477264042797096</v>
      </c>
      <c r="M16" s="35">
        <f t="shared" si="3"/>
        <v>0.035475939585528624</v>
      </c>
      <c r="N16" s="35">
        <f t="shared" si="3"/>
        <v>0.03602756892230576</v>
      </c>
      <c r="O16" s="35">
        <f t="shared" si="3"/>
        <v>0.03751763046544429</v>
      </c>
      <c r="P16" s="35">
        <f t="shared" si="3"/>
        <v>0.03861003861003861</v>
      </c>
      <c r="Q16" s="35">
        <f t="shared" si="3"/>
        <v>0.03962040332147094</v>
      </c>
      <c r="R16" s="35">
        <f t="shared" si="3"/>
        <v>0.040092846592108045</v>
      </c>
      <c r="S16" s="35">
        <f t="shared" si="3"/>
        <v>0.03927986906710312</v>
      </c>
      <c r="T16" s="35">
        <f t="shared" si="3"/>
        <v>0.03959390862944162</v>
      </c>
      <c r="U16" s="35">
        <f t="shared" si="3"/>
        <v>0.03998125878494456</v>
      </c>
      <c r="V16" s="35">
        <f t="shared" si="3"/>
        <v>0.04023887388027869</v>
      </c>
      <c r="W16" s="35">
        <f t="shared" si="3"/>
        <v>0.04036508548656639</v>
      </c>
      <c r="X16" s="35">
        <f t="shared" si="3"/>
        <v>0.0390118488710038</v>
      </c>
      <c r="Y16" s="35">
        <f t="shared" si="3"/>
        <v>0.03882445449184195</v>
      </c>
      <c r="Z16" s="35">
        <f t="shared" si="3"/>
        <v>0.03908045977011494</v>
      </c>
      <c r="AA16" s="35">
        <f t="shared" si="3"/>
        <v>0.03926040563655616</v>
      </c>
      <c r="AB16" s="35">
        <f t="shared" si="3"/>
        <v>0.03994815887779218</v>
      </c>
      <c r="AC16" s="35">
        <f t="shared" si="3"/>
        <v>0.040882498061605696</v>
      </c>
      <c r="AD16" s="35">
        <f t="shared" si="3"/>
        <v>0.04171073506081439</v>
      </c>
      <c r="AE16" s="35">
        <f t="shared" si="3"/>
        <v>0.04310833806012479</v>
      </c>
      <c r="AF16" s="35">
        <f t="shared" si="3"/>
        <v>0.04492641363284276</v>
      </c>
      <c r="AG16" s="35">
        <f t="shared" si="3"/>
        <v>0.04661180758822555</v>
      </c>
      <c r="AH16" s="35">
        <f t="shared" si="3"/>
        <v>0.048082339085462646</v>
      </c>
      <c r="AI16" s="35">
        <f t="shared" si="3"/>
        <v>0.04970562686999325</v>
      </c>
      <c r="AJ16" s="35">
        <f t="shared" si="3"/>
        <v>0.05008428710850857</v>
      </c>
      <c r="AK16" s="35">
        <f t="shared" si="3"/>
        <v>0.05198136194588124</v>
      </c>
      <c r="AL16" s="35">
        <f t="shared" si="3"/>
        <v>0.053905345027304326</v>
      </c>
      <c r="AM16" s="35">
        <f t="shared" si="3"/>
        <v>0.054918194362310276</v>
      </c>
      <c r="AN16" s="35">
        <f t="shared" si="3"/>
        <v>0.0565641925394767</v>
      </c>
      <c r="AO16" s="35">
        <f t="shared" si="3"/>
        <v>0.057928071410052226</v>
      </c>
      <c r="AP16" s="35">
        <f t="shared" si="3"/>
        <v>0.06106815061068151</v>
      </c>
      <c r="AQ16" s="35">
        <f t="shared" si="3"/>
        <v>0.0637360349732843</v>
      </c>
      <c r="AR16" s="35">
        <f t="shared" si="3"/>
        <v>0.06602525953845137</v>
      </c>
      <c r="AS16" s="35">
        <f t="shared" si="3"/>
        <v>0.06691645506905307</v>
      </c>
      <c r="AT16" s="35">
        <f t="shared" si="3"/>
        <v>0.06720037398469</v>
      </c>
      <c r="AU16" s="35">
        <f t="shared" si="3"/>
        <v>0.06545865117175667</v>
      </c>
      <c r="AV16" s="35">
        <f t="shared" si="3"/>
        <v>0.06571518193224593</v>
      </c>
      <c r="AW16" s="35">
        <f t="shared" si="3"/>
        <v>0.06477336660062132</v>
      </c>
      <c r="AX16" s="35">
        <f t="shared" si="3"/>
        <v>0.06483900048542567</v>
      </c>
      <c r="AY16" s="35">
        <f t="shared" si="3"/>
        <v>0.06521644739698666</v>
      </c>
      <c r="AZ16" s="35">
        <f t="shared" si="3"/>
        <v>0.06459714687562788</v>
      </c>
      <c r="BA16" s="35">
        <f t="shared" si="3"/>
        <v>0.062079140500870086</v>
      </c>
      <c r="BB16" s="35">
        <f t="shared" si="3"/>
        <v>0.0597768474765079</v>
      </c>
      <c r="BC16" s="35">
        <f t="shared" si="3"/>
        <v>0.05901517431874923</v>
      </c>
      <c r="BD16" s="35">
        <f t="shared" si="3"/>
        <v>0.058710518894529044</v>
      </c>
      <c r="BE16" s="35">
        <f t="shared" si="3"/>
        <v>0.059099306354351844</v>
      </c>
      <c r="BF16" s="35">
        <f t="shared" si="3"/>
        <v>0.05937234944868533</v>
      </c>
      <c r="BG16" s="35">
        <f t="shared" si="3"/>
        <v>0.05966414224563714</v>
      </c>
      <c r="BH16" s="35">
        <f t="shared" si="3"/>
        <v>0.05944458663936525</v>
      </c>
      <c r="BI16" s="35">
        <f>BI15/BI$4</f>
        <v>0.059892516541890595</v>
      </c>
    </row>
    <row r="17" spans="1:61" s="8" customFormat="1" ht="14.25">
      <c r="A17" s="8" t="s">
        <v>70</v>
      </c>
      <c r="B17" s="8" t="s">
        <v>262</v>
      </c>
      <c r="C17" s="8">
        <f>BEA!C17</f>
        <v>2.1</v>
      </c>
      <c r="D17" s="8">
        <f>BEA!D17</f>
        <v>2.2</v>
      </c>
      <c r="E17" s="8">
        <f>BEA!E17</f>
        <v>2.4</v>
      </c>
      <c r="F17" s="8">
        <f>BEA!F17</f>
        <v>2.5</v>
      </c>
      <c r="G17" s="8">
        <f>BEA!G17</f>
        <v>2.7</v>
      </c>
      <c r="H17" s="8">
        <f>BEA!H17</f>
        <v>2.9</v>
      </c>
      <c r="I17" s="8">
        <f>BEA!I17</f>
        <v>3.1</v>
      </c>
      <c r="J17" s="8">
        <f>BEA!J17</f>
        <v>3.4</v>
      </c>
      <c r="K17" s="8">
        <f>BEA!K17</f>
        <v>3.8</v>
      </c>
      <c r="L17" s="8">
        <f>BEA!L17</f>
        <v>4.6</v>
      </c>
      <c r="M17" s="8">
        <f>BEA!M17</f>
        <v>5</v>
      </c>
      <c r="N17" s="8">
        <f>BEA!N17</f>
        <v>5.7</v>
      </c>
      <c r="O17" s="8">
        <f>BEA!O17</f>
        <v>6.6</v>
      </c>
      <c r="P17" s="8">
        <f>BEA!P17</f>
        <v>7.5</v>
      </c>
      <c r="Q17" s="8">
        <f>BEA!Q17</f>
        <v>8.3</v>
      </c>
      <c r="R17" s="8">
        <f>BEA!R17</f>
        <v>9.3</v>
      </c>
      <c r="S17" s="8">
        <f>BEA!S17</f>
        <v>10.5</v>
      </c>
      <c r="T17" s="8">
        <f>BEA!T17</f>
        <v>11.2</v>
      </c>
      <c r="U17" s="8">
        <f>BEA!U17</f>
        <v>12.2</v>
      </c>
      <c r="V17" s="8">
        <f>BEA!V17</f>
        <v>13.4</v>
      </c>
      <c r="W17" s="8">
        <f>BEA!W17</f>
        <v>14.6</v>
      </c>
      <c r="X17" s="8">
        <f>BEA!X17</f>
        <v>16</v>
      </c>
      <c r="Y17" s="8">
        <f>BEA!Y17</f>
        <v>17.9</v>
      </c>
      <c r="Z17" s="8">
        <f>BEA!Z17</f>
        <v>19.9</v>
      </c>
      <c r="AA17" s="8">
        <f>BEA!AA17</f>
        <v>21.5</v>
      </c>
      <c r="AB17" s="8">
        <f>BEA!AB17</f>
        <v>23.1</v>
      </c>
      <c r="AC17" s="8">
        <f>BEA!AC17</f>
        <v>25.3</v>
      </c>
      <c r="AD17" s="8">
        <f>BEA!AD17</f>
        <v>27.1</v>
      </c>
      <c r="AE17" s="8">
        <f>BEA!AE17</f>
        <v>28.8</v>
      </c>
      <c r="AF17" s="8">
        <f>BEA!AF17</f>
        <v>31.4</v>
      </c>
      <c r="AG17" s="8">
        <f>BEA!AG17</f>
        <v>34.5</v>
      </c>
      <c r="AH17" s="8">
        <f>BEA!AH17</f>
        <v>37.8</v>
      </c>
      <c r="AI17" s="8">
        <f>BEA!AI17</f>
        <v>41.5</v>
      </c>
      <c r="AJ17" s="8">
        <f>BEA!AJ17</f>
        <v>45.6</v>
      </c>
      <c r="AK17" s="8">
        <f>BEA!AK17</f>
        <v>49.7</v>
      </c>
      <c r="AL17" s="8">
        <f>BEA!AL17</f>
        <v>52.3</v>
      </c>
      <c r="AM17" s="8">
        <f>BEA!AM17</f>
        <v>55.1</v>
      </c>
      <c r="AN17" s="8">
        <f>BEA!AN17</f>
        <v>59.3</v>
      </c>
      <c r="AO17" s="8">
        <f>BEA!AO17</f>
        <v>63.6</v>
      </c>
      <c r="AP17" s="8">
        <f>BEA!AP17</f>
        <v>68.8</v>
      </c>
      <c r="AQ17" s="8">
        <f>BEA!AQ17</f>
        <v>74.2</v>
      </c>
      <c r="AR17" s="8">
        <f>BEA!AR17</f>
        <v>80.2</v>
      </c>
      <c r="AS17" s="8">
        <f>BEA!AS17</f>
        <v>86.5</v>
      </c>
      <c r="AT17" s="8">
        <f>BEA!AT17</f>
        <v>94.1</v>
      </c>
      <c r="AU17" s="8">
        <f>BEA!AU17</f>
        <v>99.3</v>
      </c>
      <c r="AV17" s="8">
        <f>BEA!AV17</f>
        <v>106.6</v>
      </c>
      <c r="AW17" s="8">
        <f>BEA!AW17</f>
        <v>112.2</v>
      </c>
      <c r="AX17" s="8">
        <f>BEA!AX17</f>
        <v>118.6</v>
      </c>
      <c r="AY17" s="8">
        <f>BEA!AY17</f>
        <v>128</v>
      </c>
      <c r="AZ17" s="8">
        <f>BEA!AZ17</f>
        <v>139.2</v>
      </c>
      <c r="BA17" s="8">
        <f>BEA!BA17</f>
        <v>143.3</v>
      </c>
      <c r="BB17" s="8">
        <f>BEA!BB17</f>
        <v>147.1</v>
      </c>
      <c r="BC17" s="8">
        <f>BEA!BC17</f>
        <v>148.9</v>
      </c>
      <c r="BD17" s="8">
        <f>BEA!BD17</f>
        <v>149.7</v>
      </c>
      <c r="BE17" s="8">
        <f>BEA!BE17</f>
        <v>151.7</v>
      </c>
      <c r="BF17" s="8">
        <f>BEA!BF17</f>
        <v>157</v>
      </c>
      <c r="BG17" s="8">
        <f>BEA!BG17</f>
        <v>162.9</v>
      </c>
      <c r="BH17" s="8">
        <f>BEA!BH17</f>
        <v>168.9</v>
      </c>
      <c r="BI17" s="8">
        <f>BEA!BI17</f>
        <v>175.9</v>
      </c>
    </row>
    <row r="18" spans="1:61" s="8" customFormat="1" ht="14.25">
      <c r="A18" s="8" t="s">
        <v>71</v>
      </c>
      <c r="B18" s="8" t="s">
        <v>263</v>
      </c>
      <c r="C18" s="8">
        <f>BEA!C18</f>
        <v>1</v>
      </c>
      <c r="D18" s="8">
        <f>BEA!D18</f>
        <v>1.1</v>
      </c>
      <c r="E18" s="8">
        <f>BEA!E18</f>
        <v>1.2</v>
      </c>
      <c r="F18" s="8">
        <f>BEA!F18</f>
        <v>1.2</v>
      </c>
      <c r="G18" s="8">
        <f>BEA!G18</f>
        <v>1.3</v>
      </c>
      <c r="H18" s="8">
        <f>BEA!H18</f>
        <v>1.4</v>
      </c>
      <c r="I18" s="8">
        <f>BEA!I18</f>
        <v>1.5</v>
      </c>
      <c r="J18" s="8">
        <f>BEA!J18</f>
        <v>1.6</v>
      </c>
      <c r="K18" s="8">
        <f>BEA!K18</f>
        <v>1.7</v>
      </c>
      <c r="L18" s="8">
        <f>BEA!L18</f>
        <v>1.9</v>
      </c>
      <c r="M18" s="8">
        <f>BEA!M18</f>
        <v>2.1</v>
      </c>
      <c r="N18" s="8">
        <f>BEA!N18</f>
        <v>2.4</v>
      </c>
      <c r="O18" s="8">
        <f>BEA!O18</f>
        <v>2.7</v>
      </c>
      <c r="P18" s="8">
        <f>BEA!P18</f>
        <v>2.9</v>
      </c>
      <c r="Q18" s="8">
        <f>BEA!Q18</f>
        <v>3.2</v>
      </c>
      <c r="R18" s="8">
        <f>BEA!R18</f>
        <v>3.5</v>
      </c>
      <c r="S18" s="8">
        <f>BEA!S18</f>
        <v>4</v>
      </c>
      <c r="T18" s="8">
        <f>BEA!T18</f>
        <v>4.3</v>
      </c>
      <c r="U18" s="8">
        <f>BEA!U18</f>
        <v>4.6</v>
      </c>
      <c r="V18" s="8">
        <f>BEA!V18</f>
        <v>5.1</v>
      </c>
      <c r="W18" s="8">
        <f>BEA!W18</f>
        <v>5.5</v>
      </c>
      <c r="X18" s="8">
        <f>BEA!X18</f>
        <v>6.1</v>
      </c>
      <c r="Y18" s="8">
        <f>BEA!Y18</f>
        <v>6.9</v>
      </c>
      <c r="Z18" s="8">
        <f>BEA!Z18</f>
        <v>7.7</v>
      </c>
      <c r="AA18" s="8">
        <f>BEA!AA18</f>
        <v>8.4</v>
      </c>
      <c r="AB18" s="8">
        <f>BEA!AB18</f>
        <v>8.9</v>
      </c>
      <c r="AC18" s="8">
        <f>BEA!AC18</f>
        <v>9.7</v>
      </c>
      <c r="AD18" s="8">
        <f>BEA!AD18</f>
        <v>10.7</v>
      </c>
      <c r="AE18" s="8">
        <f>BEA!AE18</f>
        <v>11.5</v>
      </c>
      <c r="AF18" s="8">
        <f>BEA!AF18</f>
        <v>12</v>
      </c>
      <c r="AG18" s="8">
        <f>BEA!AG18</f>
        <v>13.3</v>
      </c>
      <c r="AH18" s="8">
        <f>BEA!AH18</f>
        <v>14.5</v>
      </c>
      <c r="AI18" s="8">
        <f>BEA!AI18</f>
        <v>15.5</v>
      </c>
      <c r="AJ18" s="8">
        <f>BEA!AJ18</f>
        <v>17.3</v>
      </c>
      <c r="AK18" s="8">
        <f>BEA!AK18</f>
        <v>17.8</v>
      </c>
      <c r="AL18" s="8">
        <f>BEA!AL18</f>
        <v>18.8</v>
      </c>
      <c r="AM18" s="8">
        <f>BEA!AM18</f>
        <v>19.5</v>
      </c>
      <c r="AN18" s="8">
        <f>BEA!AN18</f>
        <v>20.4</v>
      </c>
      <c r="AO18" s="8">
        <f>BEA!AO18</f>
        <v>21.3</v>
      </c>
      <c r="AP18" s="8">
        <f>BEA!AP18</f>
        <v>22.6</v>
      </c>
      <c r="AQ18" s="8">
        <f>BEA!AQ18</f>
        <v>24.2</v>
      </c>
      <c r="AR18" s="8">
        <f>BEA!AR18</f>
        <v>26.3</v>
      </c>
      <c r="AS18" s="8">
        <f>BEA!AS18</f>
        <v>28</v>
      </c>
      <c r="AT18" s="8">
        <f>BEA!AT18</f>
        <v>30.4</v>
      </c>
      <c r="AU18" s="8">
        <f>BEA!AU18</f>
        <v>31.8</v>
      </c>
      <c r="AV18" s="8">
        <f>BEA!AV18</f>
        <v>33.7</v>
      </c>
      <c r="AW18" s="8">
        <f>BEA!AW18</f>
        <v>35.9</v>
      </c>
      <c r="AX18" s="8">
        <f>BEA!AX18</f>
        <v>39</v>
      </c>
      <c r="AY18" s="8">
        <f>BEA!AY18</f>
        <v>42</v>
      </c>
      <c r="AZ18" s="8">
        <f>BEA!AZ18</f>
        <v>44.7</v>
      </c>
      <c r="BA18" s="8">
        <f>BEA!BA18</f>
        <v>46</v>
      </c>
      <c r="BB18" s="8">
        <f>BEA!BB18</f>
        <v>47</v>
      </c>
      <c r="BC18" s="8">
        <f>BEA!BC18</f>
        <v>47.3</v>
      </c>
      <c r="BD18" s="8">
        <f>BEA!BD18</f>
        <v>47.2</v>
      </c>
      <c r="BE18" s="8">
        <f>BEA!BE18</f>
        <v>49.6</v>
      </c>
      <c r="BF18" s="8">
        <f>BEA!BF18</f>
        <v>51.2</v>
      </c>
      <c r="BG18" s="8">
        <f>BEA!BG18</f>
        <v>52.7</v>
      </c>
      <c r="BH18" s="8">
        <f>BEA!BH18</f>
        <v>53.8</v>
      </c>
      <c r="BI18" s="8">
        <f>BEA!BI18</f>
        <v>56</v>
      </c>
    </row>
    <row r="19" spans="1:61" s="8" customFormat="1" ht="14.25">
      <c r="A19" s="8" t="s">
        <v>72</v>
      </c>
      <c r="B19" s="8" t="s">
        <v>264</v>
      </c>
      <c r="C19" s="8">
        <f>BEA!C19</f>
        <v>0.7</v>
      </c>
      <c r="D19" s="8">
        <f>BEA!D19</f>
        <v>0.7</v>
      </c>
      <c r="E19" s="8">
        <f>BEA!E19</f>
        <v>0.8</v>
      </c>
      <c r="F19" s="8">
        <f>BEA!F19</f>
        <v>0.8</v>
      </c>
      <c r="G19" s="8">
        <f>BEA!G19</f>
        <v>0.8</v>
      </c>
      <c r="H19" s="8">
        <f>BEA!H19</f>
        <v>0.9</v>
      </c>
      <c r="I19" s="8">
        <f>BEA!I19</f>
        <v>1</v>
      </c>
      <c r="J19" s="8">
        <f>BEA!J19</f>
        <v>1.1</v>
      </c>
      <c r="K19" s="8">
        <f>BEA!K19</f>
        <v>1.2</v>
      </c>
      <c r="L19" s="8">
        <f>BEA!L19</f>
        <v>1.4</v>
      </c>
      <c r="M19" s="8">
        <f>BEA!M19</f>
        <v>1.6</v>
      </c>
      <c r="N19" s="8">
        <f>BEA!N19</f>
        <v>1.8</v>
      </c>
      <c r="O19" s="8">
        <f>BEA!O19</f>
        <v>2.1</v>
      </c>
      <c r="P19" s="8">
        <f>BEA!P19</f>
        <v>2.3</v>
      </c>
      <c r="Q19" s="8">
        <f>BEA!Q19</f>
        <v>2.7</v>
      </c>
      <c r="R19" s="8">
        <f>BEA!R19</f>
        <v>3</v>
      </c>
      <c r="S19" s="8">
        <f>BEA!S19</f>
        <v>3.5</v>
      </c>
      <c r="T19" s="8">
        <f>BEA!T19</f>
        <v>3.8</v>
      </c>
      <c r="U19" s="8">
        <f>BEA!U19</f>
        <v>4.2</v>
      </c>
      <c r="V19" s="8">
        <f>BEA!V19</f>
        <v>4.8</v>
      </c>
      <c r="W19" s="8">
        <f>BEA!W19</f>
        <v>5.5</v>
      </c>
      <c r="X19" s="8">
        <f>BEA!X19</f>
        <v>6.4</v>
      </c>
      <c r="Y19" s="8">
        <f>BEA!Y19</f>
        <v>7.1</v>
      </c>
      <c r="Z19" s="8">
        <f>BEA!Z19</f>
        <v>7.9</v>
      </c>
      <c r="AA19" s="8">
        <f>BEA!AA19</f>
        <v>8.4</v>
      </c>
      <c r="AB19" s="8">
        <f>BEA!AB19</f>
        <v>9.1</v>
      </c>
      <c r="AC19" s="8">
        <f>BEA!AC19</f>
        <v>10</v>
      </c>
      <c r="AD19" s="8">
        <f>BEA!AD19</f>
        <v>10.6</v>
      </c>
      <c r="AE19" s="8">
        <f>BEA!AE19</f>
        <v>11.5</v>
      </c>
      <c r="AF19" s="8">
        <f>BEA!AF19</f>
        <v>13.2</v>
      </c>
      <c r="AG19" s="8">
        <f>BEA!AG19</f>
        <v>15</v>
      </c>
      <c r="AH19" s="8">
        <f>BEA!AH19</f>
        <v>16.8</v>
      </c>
      <c r="AI19" s="8">
        <f>BEA!AI19</f>
        <v>18.7</v>
      </c>
      <c r="AJ19" s="8">
        <f>BEA!AJ19</f>
        <v>20.3</v>
      </c>
      <c r="AK19" s="8">
        <f>BEA!AK19</f>
        <v>22.6</v>
      </c>
      <c r="AL19" s="8">
        <f>BEA!AL19</f>
        <v>23.5</v>
      </c>
      <c r="AM19" s="8">
        <f>BEA!AM19</f>
        <v>25.7</v>
      </c>
      <c r="AN19" s="8">
        <f>BEA!AN19</f>
        <v>26.8</v>
      </c>
      <c r="AO19" s="8">
        <f>BEA!AO19</f>
        <v>28.5</v>
      </c>
      <c r="AP19" s="8">
        <f>BEA!AP19</f>
        <v>32.1</v>
      </c>
      <c r="AQ19" s="8">
        <f>BEA!AQ19</f>
        <v>35.1</v>
      </c>
      <c r="AR19" s="8">
        <f>BEA!AR19</f>
        <v>38.1</v>
      </c>
      <c r="AS19" s="8">
        <f>BEA!AS19</f>
        <v>41.5</v>
      </c>
      <c r="AT19" s="8">
        <f>BEA!AT19</f>
        <v>43</v>
      </c>
      <c r="AU19" s="8">
        <f>BEA!AU19</f>
        <v>42.6</v>
      </c>
      <c r="AV19" s="8">
        <f>BEA!AV19</f>
        <v>44.3</v>
      </c>
      <c r="AW19" s="8">
        <f>BEA!AW19</f>
        <v>46.5</v>
      </c>
      <c r="AX19" s="8">
        <f>BEA!AX19</f>
        <v>48.5</v>
      </c>
      <c r="AY19" s="8">
        <f>BEA!AY19</f>
        <v>51.1</v>
      </c>
      <c r="AZ19" s="8">
        <f>BEA!AZ19</f>
        <v>53.7</v>
      </c>
      <c r="BA19" s="8">
        <f>BEA!BA19</f>
        <v>54.9</v>
      </c>
      <c r="BB19" s="8">
        <f>BEA!BB19</f>
        <v>55.5</v>
      </c>
      <c r="BC19" s="8">
        <f>BEA!BC19</f>
        <v>54.6</v>
      </c>
      <c r="BD19" s="8">
        <f>BEA!BD19</f>
        <v>54.1</v>
      </c>
      <c r="BE19" s="8">
        <f>BEA!BE19</f>
        <v>53</v>
      </c>
      <c r="BF19" s="8">
        <f>BEA!BF19</f>
        <v>54.3</v>
      </c>
      <c r="BG19" s="8">
        <f>BEA!BG19</f>
        <v>56.9</v>
      </c>
      <c r="BH19" s="8">
        <f>BEA!BH19</f>
        <v>58.4</v>
      </c>
      <c r="BI19" s="8">
        <f>BEA!BI19</f>
        <v>61</v>
      </c>
    </row>
    <row r="20" spans="1:61" s="8" customFormat="1" ht="14.25">
      <c r="A20" s="8" t="s">
        <v>73</v>
      </c>
      <c r="B20" s="8" t="s">
        <v>265</v>
      </c>
      <c r="C20" s="8">
        <f>BEA!C20</f>
        <v>0.6</v>
      </c>
      <c r="D20" s="8">
        <f>BEA!D20</f>
        <v>0.7</v>
      </c>
      <c r="E20" s="8">
        <f>BEA!E20</f>
        <v>0.7</v>
      </c>
      <c r="F20" s="8">
        <f>BEA!F20</f>
        <v>0.7</v>
      </c>
      <c r="G20" s="8">
        <f>BEA!G20</f>
        <v>0.8</v>
      </c>
      <c r="H20" s="8">
        <f>BEA!H20</f>
        <v>0.8</v>
      </c>
      <c r="I20" s="8">
        <f>BEA!I20</f>
        <v>0.9</v>
      </c>
      <c r="J20" s="8">
        <f>BEA!J20</f>
        <v>1</v>
      </c>
      <c r="K20" s="8">
        <f>BEA!K20</f>
        <v>1.2</v>
      </c>
      <c r="L20" s="8">
        <f>BEA!L20</f>
        <v>1.3</v>
      </c>
      <c r="M20" s="8">
        <f>BEA!M20</f>
        <v>1.4</v>
      </c>
      <c r="N20" s="8">
        <f>BEA!N20</f>
        <v>1.7</v>
      </c>
      <c r="O20" s="8">
        <f>BEA!O20</f>
        <v>2</v>
      </c>
      <c r="P20" s="8">
        <f>BEA!P20</f>
        <v>2.2</v>
      </c>
      <c r="Q20" s="8">
        <f>BEA!Q20</f>
        <v>2.6</v>
      </c>
      <c r="R20" s="8">
        <f>BEA!R20</f>
        <v>3.1</v>
      </c>
      <c r="S20" s="8">
        <f>BEA!S20</f>
        <v>3.6</v>
      </c>
      <c r="T20" s="8">
        <f>BEA!T20</f>
        <v>4</v>
      </c>
      <c r="U20" s="8">
        <f>BEA!U20</f>
        <v>4.5</v>
      </c>
      <c r="V20" s="8">
        <f>BEA!V20</f>
        <v>5.1</v>
      </c>
      <c r="W20" s="8">
        <f>BEA!W20</f>
        <v>5.8</v>
      </c>
      <c r="X20" s="8">
        <f>BEA!X20</f>
        <v>6.5</v>
      </c>
      <c r="Y20" s="8">
        <f>BEA!Y20</f>
        <v>7.5</v>
      </c>
      <c r="Z20" s="8">
        <f>BEA!Z20</f>
        <v>8.8</v>
      </c>
      <c r="AA20" s="8">
        <f>BEA!AA20</f>
        <v>10</v>
      </c>
      <c r="AB20" s="8">
        <f>BEA!AB20</f>
        <v>11.3</v>
      </c>
      <c r="AC20" s="8">
        <f>BEA!AC20</f>
        <v>13</v>
      </c>
      <c r="AD20" s="8">
        <f>BEA!AD20</f>
        <v>14.7</v>
      </c>
      <c r="AE20" s="8">
        <f>BEA!AE20</f>
        <v>16.6</v>
      </c>
      <c r="AF20" s="8">
        <f>BEA!AF20</f>
        <v>18.8</v>
      </c>
      <c r="AG20" s="8">
        <f>BEA!AG20</f>
        <v>21.7</v>
      </c>
      <c r="AH20" s="8">
        <f>BEA!AH20</f>
        <v>24.8</v>
      </c>
      <c r="AI20" s="8">
        <f>BEA!AI20</f>
        <v>27.2</v>
      </c>
      <c r="AJ20" s="8">
        <f>BEA!AJ20</f>
        <v>29.8</v>
      </c>
      <c r="AK20" s="8">
        <f>BEA!AK20</f>
        <v>31.5</v>
      </c>
      <c r="AL20" s="8">
        <f>BEA!AL20</f>
        <v>35.8</v>
      </c>
      <c r="AM20" s="8">
        <f>BEA!AM20</f>
        <v>39</v>
      </c>
      <c r="AN20" s="8">
        <f>BEA!AN20</f>
        <v>41.8</v>
      </c>
      <c r="AO20" s="8">
        <f>BEA!AO20</f>
        <v>43</v>
      </c>
      <c r="AP20" s="8">
        <f>BEA!AP20</f>
        <v>45.4</v>
      </c>
      <c r="AQ20" s="8">
        <f>BEA!AQ20</f>
        <v>50.2</v>
      </c>
      <c r="AR20" s="8">
        <f>BEA!AR20</f>
        <v>55</v>
      </c>
      <c r="AS20" s="8">
        <f>BEA!AS20</f>
        <v>60.1</v>
      </c>
      <c r="AT20" s="8">
        <f>BEA!AT20</f>
        <v>62.5</v>
      </c>
      <c r="AU20" s="8">
        <f>BEA!AU20</f>
        <v>64</v>
      </c>
      <c r="AV20" s="8">
        <f>BEA!AV20</f>
        <v>66.8</v>
      </c>
      <c r="AW20" s="8">
        <f>BEA!AW20</f>
        <v>70.1</v>
      </c>
      <c r="AX20" s="8">
        <f>BEA!AX20</f>
        <v>74.3</v>
      </c>
      <c r="AY20" s="8">
        <f>BEA!AY20</f>
        <v>79.3</v>
      </c>
      <c r="AZ20" s="8">
        <f>BEA!AZ20</f>
        <v>83.8</v>
      </c>
      <c r="BA20" s="8">
        <f>BEA!BA20</f>
        <v>83.9</v>
      </c>
      <c r="BB20" s="8">
        <f>BEA!BB20</f>
        <v>83.1</v>
      </c>
      <c r="BC20" s="8">
        <f>BEA!BC20</f>
        <v>82.4</v>
      </c>
      <c r="BD20" s="8">
        <f>BEA!BD20</f>
        <v>82.1</v>
      </c>
      <c r="BE20" s="8">
        <f>BEA!BE20</f>
        <v>84.8</v>
      </c>
      <c r="BF20" s="8">
        <f>BEA!BF20</f>
        <v>87.5</v>
      </c>
      <c r="BG20" s="8">
        <f>BEA!BG20</f>
        <v>89.8</v>
      </c>
      <c r="BH20" s="8">
        <f>BEA!BH20</f>
        <v>90.5</v>
      </c>
      <c r="BI20" s="8">
        <f>BEA!BI20</f>
        <v>92.7</v>
      </c>
    </row>
    <row r="21" spans="2:61" s="8" customFormat="1" ht="14.25">
      <c r="B21" s="35" t="s">
        <v>247</v>
      </c>
      <c r="C21" s="35">
        <f>C20/C$4</f>
        <v>0.004823151125401929</v>
      </c>
      <c r="D21" s="35">
        <f aca="true" t="shared" si="4" ref="D21:BH21">D20/D$4</f>
        <v>0.00533130236100533</v>
      </c>
      <c r="E21" s="35">
        <f t="shared" si="4"/>
        <v>0.004961020552799433</v>
      </c>
      <c r="F21" s="35">
        <f t="shared" si="4"/>
        <v>0.004593175853018373</v>
      </c>
      <c r="G21" s="35">
        <f t="shared" si="4"/>
        <v>0.004984423676012461</v>
      </c>
      <c r="H21" s="35">
        <f t="shared" si="4"/>
        <v>0.004730928444707274</v>
      </c>
      <c r="I21" s="35">
        <f t="shared" si="4"/>
        <v>0.004955947136563877</v>
      </c>
      <c r="J21" s="35">
        <f t="shared" si="4"/>
        <v>0.004889975550122249</v>
      </c>
      <c r="K21" s="35">
        <f t="shared" si="4"/>
        <v>0.005159071367153913</v>
      </c>
      <c r="L21" s="35">
        <f t="shared" si="4"/>
        <v>0.004967520061138709</v>
      </c>
      <c r="M21" s="35">
        <f t="shared" si="4"/>
        <v>0.004917456972251493</v>
      </c>
      <c r="N21" s="35">
        <f t="shared" si="4"/>
        <v>0.005325814536340852</v>
      </c>
      <c r="O21" s="35">
        <f t="shared" si="4"/>
        <v>0.005641748942172073</v>
      </c>
      <c r="P21" s="35">
        <f t="shared" si="4"/>
        <v>0.005662805662805664</v>
      </c>
      <c r="Q21" s="35">
        <f t="shared" si="4"/>
        <v>0.006168446026097272</v>
      </c>
      <c r="R21" s="35">
        <f t="shared" si="4"/>
        <v>0.0065414644439755225</v>
      </c>
      <c r="S21" s="35">
        <f t="shared" si="4"/>
        <v>0.006546644844517185</v>
      </c>
      <c r="T21" s="35">
        <f t="shared" si="4"/>
        <v>0.00676818950930626</v>
      </c>
      <c r="U21" s="35">
        <f t="shared" si="4"/>
        <v>0.007027955645791036</v>
      </c>
      <c r="V21" s="35">
        <f t="shared" si="4"/>
        <v>0.007251528508460116</v>
      </c>
      <c r="W21" s="35">
        <f t="shared" si="4"/>
        <v>0.007455971204525003</v>
      </c>
      <c r="X21" s="35">
        <f t="shared" si="4"/>
        <v>0.007265817124972054</v>
      </c>
      <c r="Y21" s="35">
        <f t="shared" si="4"/>
        <v>0.007371731865539611</v>
      </c>
      <c r="Z21" s="35">
        <f t="shared" si="4"/>
        <v>0.007780725022104333</v>
      </c>
      <c r="AA21" s="35">
        <f t="shared" si="4"/>
        <v>0.008145312372729493</v>
      </c>
      <c r="AB21" s="35">
        <f t="shared" si="4"/>
        <v>0.00861477471982923</v>
      </c>
      <c r="AC21" s="35">
        <f t="shared" si="4"/>
        <v>0.009163318531049552</v>
      </c>
      <c r="AD21" s="35">
        <f t="shared" si="4"/>
        <v>0.009717080909571655</v>
      </c>
      <c r="AE21" s="35">
        <f t="shared" si="4"/>
        <v>0.010461965084767127</v>
      </c>
      <c r="AF21" s="35">
        <f t="shared" si="4"/>
        <v>0.011201811356730025</v>
      </c>
      <c r="AG21" s="35">
        <f t="shared" si="4"/>
        <v>0.011984315458110122</v>
      </c>
      <c r="AH21" s="35">
        <f t="shared" si="4"/>
        <v>0.012699062932049771</v>
      </c>
      <c r="AI21" s="35">
        <f t="shared" si="4"/>
        <v>0.01312614612489142</v>
      </c>
      <c r="AJ21" s="35">
        <f t="shared" si="4"/>
        <v>0.013219767545027062</v>
      </c>
      <c r="AK21" s="35">
        <f t="shared" si="4"/>
        <v>0.013465566622493907</v>
      </c>
      <c r="AL21" s="35">
        <f t="shared" si="4"/>
        <v>0.014810524573887143</v>
      </c>
      <c r="AM21" s="35">
        <f t="shared" si="4"/>
        <v>0.01537551744529864</v>
      </c>
      <c r="AN21" s="35">
        <f t="shared" si="4"/>
        <v>0.01594324509878709</v>
      </c>
      <c r="AO21" s="35">
        <f t="shared" si="4"/>
        <v>0.015926515796881365</v>
      </c>
      <c r="AP21" s="35">
        <f t="shared" si="4"/>
        <v>0.0164052901640529</v>
      </c>
      <c r="AQ21" s="35">
        <f t="shared" si="4"/>
        <v>0.017417250711262232</v>
      </c>
      <c r="AR21" s="35">
        <f t="shared" si="4"/>
        <v>0.01818422270713483</v>
      </c>
      <c r="AS21" s="35">
        <f t="shared" si="4"/>
        <v>0.01861026816126835</v>
      </c>
      <c r="AT21" s="35">
        <f t="shared" si="4"/>
        <v>0.018260971191491848</v>
      </c>
      <c r="AU21" s="35">
        <f t="shared" si="4"/>
        <v>0.017624542174978657</v>
      </c>
      <c r="AV21" s="35">
        <f t="shared" si="4"/>
        <v>0.017461313258051024</v>
      </c>
      <c r="AW21" s="35">
        <f t="shared" si="4"/>
        <v>0.017147330055527016</v>
      </c>
      <c r="AX21" s="35">
        <f t="shared" si="4"/>
        <v>0.017174822588474605</v>
      </c>
      <c r="AY21" s="35">
        <f t="shared" si="4"/>
        <v>0.017215926360123313</v>
      </c>
      <c r="AZ21" s="35">
        <f t="shared" si="4"/>
        <v>0.016837452280490255</v>
      </c>
      <c r="BA21" s="35">
        <f t="shared" si="4"/>
        <v>0.01586971324808958</v>
      </c>
      <c r="BB21" s="35">
        <f t="shared" si="4"/>
        <v>0.01493073647519629</v>
      </c>
      <c r="BC21" s="35">
        <f t="shared" si="4"/>
        <v>0.01459001009260407</v>
      </c>
      <c r="BD21" s="35">
        <f t="shared" si="4"/>
        <v>0.014470530174844894</v>
      </c>
      <c r="BE21" s="35">
        <f t="shared" si="4"/>
        <v>0.014779183659242218</v>
      </c>
      <c r="BF21" s="35">
        <f t="shared" si="4"/>
        <v>0.014843087362171332</v>
      </c>
      <c r="BG21" s="35">
        <f t="shared" si="4"/>
        <v>0.014784326638129733</v>
      </c>
      <c r="BH21" s="35">
        <f t="shared" si="4"/>
        <v>0.014477220373688253</v>
      </c>
      <c r="BI21" s="35">
        <f>BI20/BI$4</f>
        <v>0.014398434345003262</v>
      </c>
    </row>
    <row r="22" spans="1:61" s="8" customFormat="1" ht="14.25">
      <c r="A22" s="8" t="s">
        <v>74</v>
      </c>
      <c r="B22" s="2" t="s">
        <v>75</v>
      </c>
      <c r="C22" s="8">
        <f>BEA!C21</f>
        <v>12.7</v>
      </c>
      <c r="D22" s="8">
        <f>BEA!D21</f>
        <v>11.4</v>
      </c>
      <c r="E22" s="8">
        <f>BEA!E21</f>
        <v>12.4</v>
      </c>
      <c r="F22" s="8">
        <f>BEA!F21</f>
        <v>14.4</v>
      </c>
      <c r="G22" s="8">
        <f>BEA!G21</f>
        <v>14.8</v>
      </c>
      <c r="H22" s="8">
        <f>BEA!H21</f>
        <v>16.6</v>
      </c>
      <c r="I22" s="8">
        <f>BEA!I21</f>
        <v>17.9</v>
      </c>
      <c r="J22" s="8">
        <f>BEA!J21</f>
        <v>19.2</v>
      </c>
      <c r="K22" s="8">
        <f>BEA!K21</f>
        <v>21.2</v>
      </c>
      <c r="L22" s="8">
        <f>BEA!L21</f>
        <v>23.4</v>
      </c>
      <c r="M22" s="8">
        <f>BEA!M21</f>
        <v>26.1</v>
      </c>
      <c r="N22" s="8">
        <f>BEA!N21</f>
        <v>28</v>
      </c>
      <c r="O22" s="8">
        <f>BEA!O21</f>
        <v>30.8</v>
      </c>
      <c r="P22" s="8">
        <f>BEA!P21</f>
        <v>34.5</v>
      </c>
      <c r="Q22" s="8">
        <f>BEA!Q21</f>
        <v>34.9</v>
      </c>
      <c r="R22" s="8">
        <f>BEA!R21</f>
        <v>37.3</v>
      </c>
      <c r="S22" s="8">
        <f>BEA!S21</f>
        <v>43.9</v>
      </c>
      <c r="T22" s="8">
        <f>BEA!T21</f>
        <v>46.2</v>
      </c>
      <c r="U22" s="8">
        <f>BEA!U21</f>
        <v>51.2</v>
      </c>
      <c r="V22" s="8">
        <f>BEA!V21</f>
        <v>58.9</v>
      </c>
      <c r="W22" s="8">
        <f>BEA!W21</f>
        <v>62.1</v>
      </c>
      <c r="X22" s="8">
        <f>BEA!X21</f>
        <v>71.6</v>
      </c>
      <c r="Y22" s="8">
        <f>BEA!Y21</f>
        <v>81.4</v>
      </c>
      <c r="Z22" s="8">
        <f>BEA!Z21</f>
        <v>86.7</v>
      </c>
      <c r="AA22" s="8">
        <f>BEA!AA21</f>
        <v>98.1</v>
      </c>
      <c r="AB22" s="8">
        <f>BEA!AB21</f>
        <v>96.6</v>
      </c>
      <c r="AC22" s="8">
        <f>BEA!AC21</f>
        <v>103.8</v>
      </c>
      <c r="AD22" s="8">
        <f>BEA!AD21</f>
        <v>113.8</v>
      </c>
      <c r="AE22" s="8">
        <f>BEA!AE21</f>
        <v>117.9</v>
      </c>
      <c r="AF22" s="8">
        <f>BEA!AF21</f>
        <v>112.8</v>
      </c>
      <c r="AG22" s="8">
        <f>BEA!AG21</f>
        <v>119.1</v>
      </c>
      <c r="AH22" s="8">
        <f>BEA!AH21</f>
        <v>125.7</v>
      </c>
      <c r="AI22" s="8">
        <f>BEA!AI21</f>
        <v>129.6</v>
      </c>
      <c r="AJ22" s="8">
        <f>BEA!AJ21</f>
        <v>139.1</v>
      </c>
      <c r="AK22" s="8">
        <f>BEA!AK21</f>
        <v>147.2</v>
      </c>
      <c r="AL22" s="8">
        <f>BEA!AL21</f>
        <v>147.9</v>
      </c>
      <c r="AM22" s="8">
        <f>BEA!AM21</f>
        <v>151.7</v>
      </c>
      <c r="AN22" s="8">
        <f>BEA!AN21</f>
        <v>155</v>
      </c>
      <c r="AO22" s="8">
        <f>BEA!AO21</f>
        <v>162.8</v>
      </c>
      <c r="AP22" s="8">
        <f>BEA!AP21</f>
        <v>167.9</v>
      </c>
      <c r="AQ22" s="8">
        <f>BEA!AQ21</f>
        <v>187.4</v>
      </c>
      <c r="AR22" s="8">
        <f>BEA!AR21</f>
        <v>201.3</v>
      </c>
      <c r="AS22" s="8">
        <f>BEA!AS21</f>
        <v>221.8</v>
      </c>
      <c r="AT22" s="8">
        <f>BEA!AT21</f>
        <v>218.8</v>
      </c>
      <c r="AU22" s="8">
        <f>BEA!AU21</f>
        <v>231.4</v>
      </c>
      <c r="AV22" s="8">
        <f>BEA!AV21</f>
        <v>236</v>
      </c>
      <c r="AW22" s="8">
        <f>BEA!AW21</f>
        <v>255.8</v>
      </c>
      <c r="AX22" s="8">
        <f>BEA!AX21</f>
        <v>261.6</v>
      </c>
      <c r="AY22" s="8">
        <f>BEA!AY21</f>
        <v>275.7</v>
      </c>
      <c r="AZ22" s="8">
        <f>BEA!AZ21</f>
        <v>291.6</v>
      </c>
      <c r="BA22" s="8">
        <f>BEA!BA21</f>
        <v>305.2</v>
      </c>
      <c r="BB22" s="8">
        <f>BEA!BB21</f>
        <v>315.3</v>
      </c>
      <c r="BC22" s="8">
        <f>BEA!BC21</f>
        <v>306.4</v>
      </c>
      <c r="BD22" s="8">
        <f>BEA!BD21</f>
        <v>311.5</v>
      </c>
      <c r="BE22" s="8">
        <f>BEA!BE21</f>
        <v>315.8</v>
      </c>
      <c r="BF22" s="8">
        <f>BEA!BF21</f>
        <v>316.1</v>
      </c>
      <c r="BG22" s="8">
        <f>BEA!BG21</f>
        <v>323.3</v>
      </c>
      <c r="BH22" s="8">
        <f>BEA!BH21</f>
        <v>330.9</v>
      </c>
      <c r="BI22" s="8">
        <f>BEA!BI21</f>
        <v>341</v>
      </c>
    </row>
    <row r="23" spans="2:61" ht="14.25">
      <c r="B23" s="35" t="s">
        <v>247</v>
      </c>
      <c r="C23" s="35">
        <f>C22/C$4</f>
        <v>0.10209003215434083</v>
      </c>
      <c r="D23" s="35">
        <f aca="true" t="shared" si="5" ref="D23:BH23">D22/D$4</f>
        <v>0.08682406702208682</v>
      </c>
      <c r="E23" s="35">
        <f t="shared" si="5"/>
        <v>0.08788093550673282</v>
      </c>
      <c r="F23" s="35">
        <f t="shared" si="5"/>
        <v>0.09448818897637795</v>
      </c>
      <c r="G23" s="35">
        <f t="shared" si="5"/>
        <v>0.09221183800623053</v>
      </c>
      <c r="H23" s="35">
        <f t="shared" si="5"/>
        <v>0.09816676522767594</v>
      </c>
      <c r="I23" s="35">
        <f t="shared" si="5"/>
        <v>0.09856828193832598</v>
      </c>
      <c r="J23" s="35">
        <f t="shared" si="5"/>
        <v>0.09388753056234718</v>
      </c>
      <c r="K23" s="35">
        <f t="shared" si="5"/>
        <v>0.09114359415305245</v>
      </c>
      <c r="L23" s="35">
        <f t="shared" si="5"/>
        <v>0.08941536110049675</v>
      </c>
      <c r="M23" s="35">
        <f t="shared" si="5"/>
        <v>0.0916754478398314</v>
      </c>
      <c r="N23" s="35">
        <f t="shared" si="5"/>
        <v>0.08771929824561404</v>
      </c>
      <c r="O23" s="35">
        <f t="shared" si="5"/>
        <v>0.08688293370944992</v>
      </c>
      <c r="P23" s="35">
        <f t="shared" si="5"/>
        <v>0.0888030888030888</v>
      </c>
      <c r="Q23" s="35">
        <f t="shared" si="5"/>
        <v>0.08279952550415183</v>
      </c>
      <c r="R23" s="35">
        <f t="shared" si="5"/>
        <v>0.07870858830977</v>
      </c>
      <c r="S23" s="35">
        <f t="shared" si="5"/>
        <v>0.07983269685397346</v>
      </c>
      <c r="T23" s="35">
        <f t="shared" si="5"/>
        <v>0.07817258883248732</v>
      </c>
      <c r="U23" s="35">
        <f t="shared" si="5"/>
        <v>0.07996251756988912</v>
      </c>
      <c r="V23" s="35">
        <f t="shared" si="5"/>
        <v>0.08374804493103939</v>
      </c>
      <c r="W23" s="35">
        <f t="shared" si="5"/>
        <v>0.07983031237948322</v>
      </c>
      <c r="X23" s="35">
        <f t="shared" si="5"/>
        <v>0.08003577017661524</v>
      </c>
      <c r="Y23" s="35">
        <f t="shared" si="5"/>
        <v>0.08000786318065659</v>
      </c>
      <c r="Z23" s="35">
        <f t="shared" si="5"/>
        <v>0.076657824933687</v>
      </c>
      <c r="AA23" s="35">
        <f t="shared" si="5"/>
        <v>0.07990551437647633</v>
      </c>
      <c r="AB23" s="35">
        <f t="shared" si="5"/>
        <v>0.07364488831287641</v>
      </c>
      <c r="AC23" s="35">
        <f t="shared" si="5"/>
        <v>0.0731655741171495</v>
      </c>
      <c r="AD23" s="35">
        <f t="shared" si="5"/>
        <v>0.07522474881015336</v>
      </c>
      <c r="AE23" s="35">
        <f t="shared" si="5"/>
        <v>0.07430516165626773</v>
      </c>
      <c r="AF23" s="35">
        <f t="shared" si="5"/>
        <v>0.06721086814038015</v>
      </c>
      <c r="AG23" s="35">
        <f t="shared" si="5"/>
        <v>0.06577566686916661</v>
      </c>
      <c r="AH23" s="35">
        <f t="shared" si="5"/>
        <v>0.0643658149418813</v>
      </c>
      <c r="AI23" s="35">
        <f t="shared" si="5"/>
        <v>0.06254222565389442</v>
      </c>
      <c r="AJ23" s="35">
        <f t="shared" si="5"/>
        <v>0.061707035755478666</v>
      </c>
      <c r="AK23" s="35">
        <f t="shared" si="5"/>
        <v>0.06292480656606676</v>
      </c>
      <c r="AL23" s="35">
        <f t="shared" si="5"/>
        <v>0.06118649677312594</v>
      </c>
      <c r="AM23" s="35">
        <f t="shared" si="5"/>
        <v>0.059806820421841114</v>
      </c>
      <c r="AN23" s="35">
        <f t="shared" si="5"/>
        <v>0.05911968876344496</v>
      </c>
      <c r="AO23" s="35">
        <f t="shared" si="5"/>
        <v>0.06029852957516945</v>
      </c>
      <c r="AP23" s="35">
        <f t="shared" si="5"/>
        <v>0.060670665606706656</v>
      </c>
      <c r="AQ23" s="35">
        <f t="shared" si="5"/>
        <v>0.06501977655957256</v>
      </c>
      <c r="AR23" s="35">
        <f t="shared" si="5"/>
        <v>0.06655425510811347</v>
      </c>
      <c r="AS23" s="35">
        <f t="shared" si="5"/>
        <v>0.0686814888214529</v>
      </c>
      <c r="AT23" s="35">
        <f t="shared" si="5"/>
        <v>0.06392800794717467</v>
      </c>
      <c r="AU23" s="35">
        <f t="shared" si="5"/>
        <v>0.06372373530140721</v>
      </c>
      <c r="AV23" s="35">
        <f t="shared" si="5"/>
        <v>0.061689669594312005</v>
      </c>
      <c r="AW23" s="35">
        <f t="shared" si="5"/>
        <v>0.06257185489591742</v>
      </c>
      <c r="AX23" s="35">
        <f t="shared" si="5"/>
        <v>0.06047016943667507</v>
      </c>
      <c r="AY23" s="35">
        <f t="shared" si="5"/>
        <v>0.059854109678259736</v>
      </c>
      <c r="AZ23" s="35">
        <f t="shared" si="5"/>
        <v>0.05858951175406872</v>
      </c>
      <c r="BA23" s="35">
        <f t="shared" si="5"/>
        <v>0.057728682757055304</v>
      </c>
      <c r="BB23" s="35">
        <f t="shared" si="5"/>
        <v>0.05665055608458954</v>
      </c>
      <c r="BC23" s="35">
        <f t="shared" si="5"/>
        <v>0.0542521734511394</v>
      </c>
      <c r="BD23" s="35">
        <f t="shared" si="5"/>
        <v>0.05490341229554427</v>
      </c>
      <c r="BE23" s="35">
        <f t="shared" si="5"/>
        <v>0.05503851650458364</v>
      </c>
      <c r="BF23" s="35">
        <f t="shared" si="5"/>
        <v>0.05362171331636981</v>
      </c>
      <c r="BG23" s="35">
        <f t="shared" si="5"/>
        <v>0.05322686862034903</v>
      </c>
      <c r="BH23" s="35">
        <f t="shared" si="5"/>
        <v>0.05293383670335296</v>
      </c>
      <c r="BI23" s="35">
        <f>BI22/BI$4</f>
        <v>0.05296511447298935</v>
      </c>
    </row>
    <row r="24" spans="1:61" ht="14.25">
      <c r="A24" s="32" t="s">
        <v>76</v>
      </c>
      <c r="B24" s="32" t="s">
        <v>266</v>
      </c>
      <c r="C24" s="32">
        <f>BEA!C22</f>
        <v>5.8</v>
      </c>
      <c r="D24" s="32">
        <f>BEA!D22</f>
        <v>6.1</v>
      </c>
      <c r="E24" s="32">
        <f>BEA!E22</f>
        <v>6.5</v>
      </c>
      <c r="F24" s="32">
        <f>BEA!F22</f>
        <v>6.9</v>
      </c>
      <c r="G24" s="32">
        <f>BEA!G22</f>
        <v>7.2</v>
      </c>
      <c r="H24" s="32">
        <f>BEA!H22</f>
        <v>7.6</v>
      </c>
      <c r="I24" s="32">
        <f>BEA!I22</f>
        <v>8.1</v>
      </c>
      <c r="J24" s="32">
        <f>BEA!J22</f>
        <v>8.8</v>
      </c>
      <c r="K24" s="32">
        <f>BEA!K22</f>
        <v>9.5</v>
      </c>
      <c r="L24" s="32">
        <f>BEA!L22</f>
        <v>10.2</v>
      </c>
      <c r="M24" s="32">
        <f>BEA!M22</f>
        <v>11.3</v>
      </c>
      <c r="N24" s="32">
        <f>BEA!N22</f>
        <v>12.6</v>
      </c>
      <c r="O24" s="32">
        <f>BEA!O22</f>
        <v>13.9</v>
      </c>
      <c r="P24" s="32">
        <f>BEA!P22</f>
        <v>15</v>
      </c>
      <c r="Q24" s="32">
        <f>BEA!Q22</f>
        <v>16.6</v>
      </c>
      <c r="R24" s="32">
        <f>BEA!R22</f>
        <v>19.7</v>
      </c>
      <c r="S24" s="32">
        <f>BEA!S22</f>
        <v>22.6</v>
      </c>
      <c r="T24" s="32">
        <f>BEA!T22</f>
        <v>23.5</v>
      </c>
      <c r="U24" s="32">
        <f>BEA!U22</f>
        <v>25.3</v>
      </c>
      <c r="V24" s="32">
        <f>BEA!V22</f>
        <v>27.4</v>
      </c>
      <c r="W24" s="32">
        <f>BEA!W22</f>
        <v>30.2</v>
      </c>
      <c r="X24" s="32">
        <f>BEA!X22</f>
        <v>34.2</v>
      </c>
      <c r="Y24" s="32">
        <f>BEA!Y22</f>
        <v>37.5</v>
      </c>
      <c r="Z24" s="32">
        <f>BEA!Z22</f>
        <v>40.6</v>
      </c>
      <c r="AA24" s="32">
        <f>BEA!AA22</f>
        <v>42.5</v>
      </c>
      <c r="AB24" s="32">
        <f>BEA!AB22</f>
        <v>44.3</v>
      </c>
      <c r="AC24" s="32">
        <f>BEA!AC22</f>
        <v>46.6</v>
      </c>
      <c r="AD24" s="32">
        <f>BEA!AD22</f>
        <v>48.2</v>
      </c>
      <c r="AE24" s="32">
        <f>BEA!AE22</f>
        <v>49.8</v>
      </c>
      <c r="AF24" s="32">
        <f>BEA!AF22</f>
        <v>52.3</v>
      </c>
      <c r="AG24" s="32">
        <f>BEA!AG22</f>
        <v>54.3</v>
      </c>
      <c r="AH24" s="32">
        <f>BEA!AH22</f>
        <v>57.6</v>
      </c>
      <c r="AI24" s="32">
        <f>BEA!AI22</f>
        <v>61.2</v>
      </c>
      <c r="AJ24" s="32">
        <f>BEA!AJ22</f>
        <v>64.4</v>
      </c>
      <c r="AK24" s="32">
        <f>BEA!AK22</f>
        <v>66.7</v>
      </c>
      <c r="AL24" s="32">
        <f>BEA!AL22</f>
        <v>70.4</v>
      </c>
      <c r="AM24" s="32">
        <f>BEA!AM22</f>
        <v>72.3</v>
      </c>
      <c r="AN24" s="32">
        <f>BEA!AN22</f>
        <v>75</v>
      </c>
      <c r="AO24" s="32">
        <f>BEA!AO22</f>
        <v>79.3</v>
      </c>
      <c r="AP24" s="32">
        <f>BEA!AP22</f>
        <v>80.4</v>
      </c>
      <c r="AQ24" s="32">
        <f>BEA!AQ22</f>
        <v>85.3</v>
      </c>
      <c r="AR24" s="32">
        <f>BEA!AR22</f>
        <v>90.2</v>
      </c>
      <c r="AS24" s="32">
        <f>BEA!AS22</f>
        <v>100.7</v>
      </c>
      <c r="AT24" s="32">
        <f>BEA!AT22</f>
        <v>104.7</v>
      </c>
      <c r="AU24" s="32">
        <f>BEA!AU22</f>
        <v>113.5</v>
      </c>
      <c r="AV24" s="32">
        <f>BEA!AV22</f>
        <v>114.9</v>
      </c>
      <c r="AW24" s="32">
        <f>BEA!AW22</f>
        <v>123.6</v>
      </c>
      <c r="AX24" s="32">
        <f>BEA!AX22</f>
        <v>132.4</v>
      </c>
      <c r="AY24" s="32">
        <f>BEA!AY22</f>
        <v>141.1</v>
      </c>
      <c r="AZ24" s="32">
        <f>BEA!AZ22</f>
        <v>152.3</v>
      </c>
      <c r="BA24" s="32">
        <f>BEA!BA22</f>
        <v>154.6</v>
      </c>
      <c r="BB24" s="32">
        <f>BEA!BB22</f>
        <v>158.1</v>
      </c>
      <c r="BC24" s="32">
        <f>BEA!BC22</f>
        <v>163.8</v>
      </c>
      <c r="BD24" s="32">
        <f>BEA!BD22</f>
        <v>167.6</v>
      </c>
      <c r="BE24" s="32">
        <f>BEA!BE22</f>
        <v>171.7</v>
      </c>
      <c r="BF24" s="32">
        <f>BEA!BF22</f>
        <v>175.7</v>
      </c>
      <c r="BG24" s="32">
        <f>BEA!BG22</f>
        <v>178.4</v>
      </c>
      <c r="BH24" s="32">
        <f>BEA!BH22</f>
        <v>180.8</v>
      </c>
      <c r="BI24" s="32">
        <f>BEA!BI22</f>
        <v>187.9</v>
      </c>
    </row>
    <row r="25" spans="1:61" ht="14.25">
      <c r="A25" s="32" t="s">
        <v>77</v>
      </c>
      <c r="B25" s="32" t="s">
        <v>267</v>
      </c>
      <c r="C25" s="32">
        <f>BEA!C23</f>
        <v>4.6</v>
      </c>
      <c r="D25" s="32">
        <f>BEA!D23</f>
        <v>4.8</v>
      </c>
      <c r="E25" s="32">
        <f>BEA!E23</f>
        <v>5.1</v>
      </c>
      <c r="F25" s="32">
        <f>BEA!F23</f>
        <v>5.4</v>
      </c>
      <c r="G25" s="32">
        <f>BEA!G23</f>
        <v>5.7</v>
      </c>
      <c r="H25" s="32">
        <f>BEA!H23</f>
        <v>6</v>
      </c>
      <c r="I25" s="32">
        <f>BEA!I23</f>
        <v>6.4</v>
      </c>
      <c r="J25" s="32">
        <f>BEA!J23</f>
        <v>7</v>
      </c>
      <c r="K25" s="32">
        <f>BEA!K23</f>
        <v>7.5</v>
      </c>
      <c r="L25" s="32">
        <f>BEA!L23</f>
        <v>8.2</v>
      </c>
      <c r="M25" s="32">
        <f>BEA!M23</f>
        <v>9</v>
      </c>
      <c r="N25" s="32">
        <f>BEA!N23</f>
        <v>10</v>
      </c>
      <c r="O25" s="32">
        <f>BEA!O23</f>
        <v>10.9</v>
      </c>
      <c r="P25" s="32">
        <f>BEA!P23</f>
        <v>11.7</v>
      </c>
      <c r="Q25" s="32">
        <f>BEA!Q23</f>
        <v>12.9</v>
      </c>
      <c r="R25" s="32">
        <f>BEA!R23</f>
        <v>15.6</v>
      </c>
      <c r="S25" s="32">
        <f>BEA!S23</f>
        <v>17.4</v>
      </c>
      <c r="T25" s="32">
        <f>BEA!T23</f>
        <v>17.9</v>
      </c>
      <c r="U25" s="32">
        <f>BEA!U23</f>
        <v>18.7</v>
      </c>
      <c r="V25" s="32">
        <f>BEA!V23</f>
        <v>20.4</v>
      </c>
      <c r="W25" s="32">
        <f>BEA!W23</f>
        <v>22.3</v>
      </c>
      <c r="X25" s="32">
        <f>BEA!X23</f>
        <v>25.2</v>
      </c>
      <c r="Y25" s="32">
        <f>BEA!Y23</f>
        <v>28.4</v>
      </c>
      <c r="Z25" s="32">
        <f>BEA!Z23</f>
        <v>31.1</v>
      </c>
      <c r="AA25" s="32">
        <f>BEA!AA23</f>
        <v>32.2</v>
      </c>
      <c r="AB25" s="32">
        <f>BEA!AB23</f>
        <v>33.4</v>
      </c>
      <c r="AC25" s="32">
        <f>BEA!AC23</f>
        <v>35.6</v>
      </c>
      <c r="AD25" s="32">
        <f>BEA!AD23</f>
        <v>37.9</v>
      </c>
      <c r="AE25" s="32">
        <f>BEA!AE23</f>
        <v>39.4</v>
      </c>
      <c r="AF25" s="32">
        <f>BEA!AF23</f>
        <v>40.9</v>
      </c>
      <c r="AG25" s="32">
        <f>BEA!AG23</f>
        <v>42.6</v>
      </c>
      <c r="AH25" s="32">
        <f>BEA!AH23</f>
        <v>45.4</v>
      </c>
      <c r="AI25" s="32">
        <f>BEA!AI23</f>
        <v>48</v>
      </c>
      <c r="AJ25" s="32">
        <f>BEA!AJ23</f>
        <v>50.1</v>
      </c>
      <c r="AK25" s="32">
        <f>BEA!AK23</f>
        <v>52.3</v>
      </c>
      <c r="AL25" s="32">
        <f>BEA!AL23</f>
        <v>55.4</v>
      </c>
      <c r="AM25" s="32">
        <f>BEA!AM23</f>
        <v>58</v>
      </c>
      <c r="AN25" s="32">
        <f>BEA!AN23</f>
        <v>60.4</v>
      </c>
      <c r="AO25" s="32">
        <f>BEA!AO23</f>
        <v>62.9</v>
      </c>
      <c r="AP25" s="32">
        <f>BEA!AP23</f>
        <v>65.5</v>
      </c>
      <c r="AQ25" s="32">
        <f>BEA!AQ23</f>
        <v>70.4</v>
      </c>
      <c r="AR25" s="32">
        <f>BEA!AR23</f>
        <v>74.8</v>
      </c>
      <c r="AS25" s="32">
        <f>BEA!AS23</f>
        <v>79</v>
      </c>
      <c r="AT25" s="32">
        <f>BEA!AT23</f>
        <v>82.7</v>
      </c>
      <c r="AU25" s="32">
        <f>BEA!AU23</f>
        <v>85</v>
      </c>
      <c r="AV25" s="32">
        <f>BEA!AV23</f>
        <v>89</v>
      </c>
      <c r="AW25" s="32">
        <f>BEA!AW23</f>
        <v>96.7</v>
      </c>
      <c r="AX25" s="32">
        <f>BEA!AX23</f>
        <v>104.1</v>
      </c>
      <c r="AY25" s="32">
        <f>BEA!AY23</f>
        <v>113.8</v>
      </c>
      <c r="AZ25" s="32">
        <f>BEA!AZ23</f>
        <v>121.6</v>
      </c>
      <c r="BA25" s="32">
        <f>BEA!BA23</f>
        <v>123</v>
      </c>
      <c r="BB25" s="32">
        <f>BEA!BB23</f>
        <v>123.5</v>
      </c>
      <c r="BC25" s="32">
        <f>BEA!BC23</f>
        <v>127.9</v>
      </c>
      <c r="BD25" s="32">
        <f>BEA!BD23</f>
        <v>132</v>
      </c>
      <c r="BE25" s="32">
        <f>BEA!BE23</f>
        <v>137.5</v>
      </c>
      <c r="BF25" s="32">
        <f>BEA!BF23</f>
        <v>141.3</v>
      </c>
      <c r="BG25" s="32">
        <f>BEA!BG23</f>
        <v>143.1</v>
      </c>
      <c r="BH25" s="32">
        <f>BEA!BH23</f>
        <v>145.6</v>
      </c>
      <c r="BI25" s="32">
        <f>BEA!BI23</f>
        <v>150.7</v>
      </c>
    </row>
    <row r="26" spans="1:61" ht="14.25">
      <c r="A26" s="32" t="s">
        <v>78</v>
      </c>
      <c r="B26" s="32" t="s">
        <v>268</v>
      </c>
      <c r="C26" s="32">
        <f>BEA!C24</f>
        <v>0.5</v>
      </c>
      <c r="D26" s="32">
        <f>BEA!D24</f>
        <v>0.5</v>
      </c>
      <c r="E26" s="32">
        <f>BEA!E24</f>
        <v>0.7</v>
      </c>
      <c r="F26" s="32">
        <f>BEA!F24</f>
        <v>0.7</v>
      </c>
      <c r="G26" s="32">
        <f>BEA!G24</f>
        <v>0.7</v>
      </c>
      <c r="H26" s="32">
        <f>BEA!H24</f>
        <v>0.8</v>
      </c>
      <c r="I26" s="32">
        <f>BEA!I24</f>
        <v>0.7</v>
      </c>
      <c r="J26" s="32">
        <f>BEA!J24</f>
        <v>0.8</v>
      </c>
      <c r="K26" s="32">
        <f>BEA!K24</f>
        <v>0.9</v>
      </c>
      <c r="L26" s="32">
        <f>BEA!L24</f>
        <v>0.9</v>
      </c>
      <c r="M26" s="32">
        <f>BEA!M24</f>
        <v>1</v>
      </c>
      <c r="N26" s="32">
        <f>BEA!N24</f>
        <v>1.3</v>
      </c>
      <c r="O26" s="32">
        <f>BEA!O24</f>
        <v>1.5</v>
      </c>
      <c r="P26" s="32">
        <f>BEA!P24</f>
        <v>1.5</v>
      </c>
      <c r="Q26" s="32">
        <f>BEA!Q24</f>
        <v>1.6</v>
      </c>
      <c r="R26" s="32">
        <f>BEA!R24</f>
        <v>1.8</v>
      </c>
      <c r="S26" s="32">
        <f>BEA!S24</f>
        <v>1.9</v>
      </c>
      <c r="T26" s="32">
        <f>BEA!T24</f>
        <v>2</v>
      </c>
      <c r="U26" s="32">
        <f>BEA!U24</f>
        <v>2.2</v>
      </c>
      <c r="V26" s="32">
        <f>BEA!V24</f>
        <v>2.3</v>
      </c>
      <c r="W26" s="32">
        <f>BEA!W24</f>
        <v>2.4</v>
      </c>
      <c r="X26" s="32">
        <f>BEA!X24</f>
        <v>2.6</v>
      </c>
      <c r="Y26" s="32">
        <f>BEA!Y24</f>
        <v>2.7</v>
      </c>
      <c r="Z26" s="32">
        <f>BEA!Z24</f>
        <v>2.7</v>
      </c>
      <c r="AA26" s="32">
        <f>BEA!AA24</f>
        <v>3.4</v>
      </c>
      <c r="AB26" s="32">
        <f>BEA!AB24</f>
        <v>3.6</v>
      </c>
      <c r="AC26" s="32">
        <f>BEA!AC24</f>
        <v>4.1</v>
      </c>
      <c r="AD26" s="32">
        <f>BEA!AD24</f>
        <v>4.1</v>
      </c>
      <c r="AE26" s="32">
        <f>BEA!AE24</f>
        <v>4</v>
      </c>
      <c r="AF26" s="32">
        <f>BEA!AF24</f>
        <v>4.5</v>
      </c>
      <c r="AG26" s="32">
        <f>BEA!AG24</f>
        <v>4.8</v>
      </c>
      <c r="AH26" s="32">
        <f>BEA!AH24</f>
        <v>5.1</v>
      </c>
      <c r="AI26" s="32">
        <f>BEA!AI24</f>
        <v>5.4</v>
      </c>
      <c r="AJ26" s="32">
        <f>BEA!AJ24</f>
        <v>6.1</v>
      </c>
      <c r="AK26" s="32">
        <f>BEA!AK24</f>
        <v>6.1</v>
      </c>
      <c r="AL26" s="32">
        <f>BEA!AL24</f>
        <v>6</v>
      </c>
      <c r="AM26" s="32">
        <f>BEA!AM24</f>
        <v>5.8</v>
      </c>
      <c r="AN26" s="32">
        <f>BEA!AN24</f>
        <v>6.1</v>
      </c>
      <c r="AO26" s="32">
        <f>BEA!AO24</f>
        <v>8.1</v>
      </c>
      <c r="AP26" s="32">
        <f>BEA!AP24</f>
        <v>7.8</v>
      </c>
      <c r="AQ26" s="32">
        <f>BEA!AQ24</f>
        <v>7.9</v>
      </c>
      <c r="AR26" s="32">
        <f>BEA!AR24</f>
        <v>7.9</v>
      </c>
      <c r="AS26" s="32">
        <f>BEA!AS24</f>
        <v>14</v>
      </c>
      <c r="AT26" s="32">
        <f>BEA!AT24</f>
        <v>13.4</v>
      </c>
      <c r="AU26" s="32">
        <f>BEA!AU24</f>
        <v>18.2</v>
      </c>
      <c r="AV26" s="32">
        <f>BEA!AV24</f>
        <v>15</v>
      </c>
      <c r="AW26" s="32">
        <f>BEA!AW24</f>
        <v>15.3</v>
      </c>
      <c r="AX26" s="32">
        <f>BEA!AX24</f>
        <v>16.3</v>
      </c>
      <c r="AY26" s="32">
        <f>BEA!AY24</f>
        <v>16.2</v>
      </c>
      <c r="AZ26" s="32">
        <f>BEA!AZ24</f>
        <v>17.9</v>
      </c>
      <c r="BA26" s="32">
        <f>BEA!BA24</f>
        <v>18</v>
      </c>
      <c r="BB26" s="32">
        <f>BEA!BB24</f>
        <v>19.2</v>
      </c>
      <c r="BC26" s="32">
        <f>BEA!BC24</f>
        <v>20</v>
      </c>
      <c r="BD26" s="32">
        <f>BEA!BD24</f>
        <v>20.4</v>
      </c>
      <c r="BE26" s="32">
        <f>BEA!BE24</f>
        <v>19.5</v>
      </c>
      <c r="BF26" s="32">
        <f>BEA!BF24</f>
        <v>19.5</v>
      </c>
      <c r="BG26" s="32">
        <f>BEA!BG24</f>
        <v>20.3</v>
      </c>
      <c r="BH26" s="32">
        <f>BEA!BH24</f>
        <v>20.6</v>
      </c>
      <c r="BI26" s="32">
        <f>BEA!BI24</f>
        <v>21.6</v>
      </c>
    </row>
    <row r="27" spans="1:61" ht="14.25">
      <c r="A27" s="32" t="s">
        <v>79</v>
      </c>
      <c r="B27" s="32" t="s">
        <v>269</v>
      </c>
      <c r="C27" s="32">
        <f>BEA!C25</f>
        <v>0.7</v>
      </c>
      <c r="D27" s="32">
        <f>BEA!D25</f>
        <v>0.7</v>
      </c>
      <c r="E27" s="32">
        <f>BEA!E25</f>
        <v>0.8</v>
      </c>
      <c r="F27" s="32">
        <f>BEA!F25</f>
        <v>0.8</v>
      </c>
      <c r="G27" s="32">
        <f>BEA!G25</f>
        <v>0.8</v>
      </c>
      <c r="H27" s="32">
        <f>BEA!H25</f>
        <v>0.9</v>
      </c>
      <c r="I27" s="32">
        <f>BEA!I25</f>
        <v>0.9</v>
      </c>
      <c r="J27" s="32">
        <f>BEA!J25</f>
        <v>0.9</v>
      </c>
      <c r="K27" s="32">
        <f>BEA!K25</f>
        <v>1.1</v>
      </c>
      <c r="L27" s="32">
        <f>BEA!L25</f>
        <v>1.1</v>
      </c>
      <c r="M27" s="32">
        <f>BEA!M25</f>
        <v>1.1</v>
      </c>
      <c r="N27" s="32">
        <f>BEA!N25</f>
        <v>1.2</v>
      </c>
      <c r="O27" s="32">
        <f>BEA!O25</f>
        <v>1.4</v>
      </c>
      <c r="P27" s="32">
        <f>BEA!P25</f>
        <v>1.5</v>
      </c>
      <c r="Q27" s="32">
        <f>BEA!Q25</f>
        <v>1.7</v>
      </c>
      <c r="R27" s="32">
        <f>BEA!R25</f>
        <v>1.9</v>
      </c>
      <c r="S27" s="32">
        <f>BEA!S25</f>
        <v>2</v>
      </c>
      <c r="T27" s="32">
        <f>BEA!T25</f>
        <v>2.1</v>
      </c>
      <c r="U27" s="32">
        <f>BEA!U25</f>
        <v>2.3</v>
      </c>
      <c r="V27" s="32">
        <f>BEA!V25</f>
        <v>2.6</v>
      </c>
      <c r="W27" s="32">
        <f>BEA!W25</f>
        <v>3</v>
      </c>
      <c r="X27" s="32">
        <f>BEA!X25</f>
        <v>3.3</v>
      </c>
      <c r="Y27" s="32">
        <f>BEA!Y25</f>
        <v>3.6</v>
      </c>
      <c r="Z27" s="32">
        <f>BEA!Z25</f>
        <v>3.9</v>
      </c>
      <c r="AA27" s="32">
        <f>BEA!AA25</f>
        <v>4.4</v>
      </c>
      <c r="AB27" s="32">
        <f>BEA!AB25</f>
        <v>4.7</v>
      </c>
      <c r="AC27" s="32">
        <f>BEA!AC25</f>
        <v>4.7</v>
      </c>
      <c r="AD27" s="32">
        <f>BEA!AD25</f>
        <v>4.4</v>
      </c>
      <c r="AE27" s="32">
        <f>BEA!AE25</f>
        <v>4.6</v>
      </c>
      <c r="AF27" s="32">
        <f>BEA!AF25</f>
        <v>4.9</v>
      </c>
      <c r="AG27" s="32">
        <f>BEA!AG25</f>
        <v>5</v>
      </c>
      <c r="AH27" s="32">
        <f>BEA!AH25</f>
        <v>5.3</v>
      </c>
      <c r="AI27" s="32">
        <f>BEA!AI25</f>
        <v>6</v>
      </c>
      <c r="AJ27" s="32">
        <f>BEA!AJ25</f>
        <v>6</v>
      </c>
      <c r="AK27" s="32">
        <f>BEA!AK25</f>
        <v>6.1</v>
      </c>
      <c r="AL27" s="32">
        <f>BEA!AL25</f>
        <v>6.2</v>
      </c>
      <c r="AM27" s="32">
        <f>BEA!AM25</f>
        <v>6</v>
      </c>
      <c r="AN27" s="32">
        <f>BEA!AN25</f>
        <v>6.1</v>
      </c>
      <c r="AO27" s="32">
        <f>BEA!AO25</f>
        <v>6</v>
      </c>
      <c r="AP27" s="32">
        <f>BEA!AP25</f>
        <v>5.4</v>
      </c>
      <c r="AQ27" s="32">
        <f>BEA!AQ25</f>
        <v>5.8</v>
      </c>
      <c r="AR27" s="32">
        <f>BEA!AR25</f>
        <v>6.1</v>
      </c>
      <c r="AS27" s="32">
        <f>BEA!AS25</f>
        <v>6.3</v>
      </c>
      <c r="AT27" s="32">
        <f>BEA!AT25</f>
        <v>6.5</v>
      </c>
      <c r="AU27" s="32">
        <f>BEA!AU25</f>
        <v>8.4</v>
      </c>
      <c r="AV27" s="32">
        <f>BEA!AV25</f>
        <v>8.7</v>
      </c>
      <c r="AW27" s="32">
        <f>BEA!AW25</f>
        <v>9.3</v>
      </c>
      <c r="AX27" s="32">
        <f>BEA!AX25</f>
        <v>9.8</v>
      </c>
      <c r="AY27" s="32">
        <f>BEA!AY25</f>
        <v>9.1</v>
      </c>
      <c r="AZ27" s="32">
        <f>BEA!AZ25</f>
        <v>10.6</v>
      </c>
      <c r="BA27" s="32">
        <f>BEA!BA25</f>
        <v>11</v>
      </c>
      <c r="BB27" s="32">
        <f>BEA!BB25</f>
        <v>12</v>
      </c>
      <c r="BC27" s="32">
        <f>BEA!BC25</f>
        <v>13</v>
      </c>
      <c r="BD27" s="32">
        <f>BEA!BD25</f>
        <v>12.7</v>
      </c>
      <c r="BE27" s="32">
        <f>BEA!BE25</f>
        <v>12.3</v>
      </c>
      <c r="BF27" s="32">
        <f>BEA!BF25</f>
        <v>12.6</v>
      </c>
      <c r="BG27" s="32">
        <f>BEA!BG25</f>
        <v>12.5</v>
      </c>
      <c r="BH27" s="32">
        <f>BEA!BH25</f>
        <v>11.9</v>
      </c>
      <c r="BI27" s="32">
        <f>BEA!BI25</f>
        <v>12.6</v>
      </c>
    </row>
    <row r="28" spans="1:61" ht="14.25">
      <c r="A28" s="32" t="s">
        <v>80</v>
      </c>
      <c r="B28" s="32" t="s">
        <v>270</v>
      </c>
      <c r="C28" s="32">
        <f>BEA!C26</f>
        <v>0</v>
      </c>
      <c r="D28" s="32">
        <f>BEA!D26</f>
        <v>0</v>
      </c>
      <c r="E28" s="32">
        <f>BEA!E26</f>
        <v>0</v>
      </c>
      <c r="F28" s="32">
        <f>BEA!F26</f>
        <v>0</v>
      </c>
      <c r="G28" s="32">
        <f>BEA!G26</f>
        <v>0</v>
      </c>
      <c r="H28" s="32">
        <f>BEA!H26</f>
        <v>0</v>
      </c>
      <c r="I28" s="32">
        <f>BEA!I26</f>
        <v>0</v>
      </c>
      <c r="J28" s="32">
        <f>BEA!J26</f>
        <v>0</v>
      </c>
      <c r="K28" s="32">
        <f>BEA!K26</f>
        <v>0</v>
      </c>
      <c r="L28" s="32">
        <f>BEA!L26</f>
        <v>0</v>
      </c>
      <c r="M28" s="32">
        <f>BEA!M26</f>
        <v>0.1</v>
      </c>
      <c r="N28" s="32">
        <f>BEA!N26</f>
        <v>0.1</v>
      </c>
      <c r="O28" s="32">
        <f>BEA!O26</f>
        <v>0.2</v>
      </c>
      <c r="P28" s="32">
        <f>BEA!P26</f>
        <v>0.3</v>
      </c>
      <c r="Q28" s="32">
        <f>BEA!Q26</f>
        <v>0.4</v>
      </c>
      <c r="R28" s="32">
        <f>BEA!R26</f>
        <v>0.5</v>
      </c>
      <c r="S28" s="32">
        <f>BEA!S26</f>
        <v>1.2</v>
      </c>
      <c r="T28" s="32">
        <f>BEA!T26</f>
        <v>1.5</v>
      </c>
      <c r="U28" s="32">
        <f>BEA!U26</f>
        <v>2</v>
      </c>
      <c r="V28" s="32">
        <f>BEA!V26</f>
        <v>2.1</v>
      </c>
      <c r="W28" s="32">
        <f>BEA!W26</f>
        <v>2.6</v>
      </c>
      <c r="X28" s="32">
        <f>BEA!X26</f>
        <v>3.1</v>
      </c>
      <c r="Y28" s="32">
        <f>BEA!Y26</f>
        <v>2.8</v>
      </c>
      <c r="Z28" s="32">
        <f>BEA!Z26</f>
        <v>2.9</v>
      </c>
      <c r="AA28" s="32">
        <f>BEA!AA26</f>
        <v>2.5</v>
      </c>
      <c r="AB28" s="32">
        <f>BEA!AB26</f>
        <v>2.5</v>
      </c>
      <c r="AC28" s="32">
        <f>BEA!AC26</f>
        <v>2.2</v>
      </c>
      <c r="AD28" s="32">
        <f>BEA!AD26</f>
        <v>1.8</v>
      </c>
      <c r="AE28" s="32">
        <f>BEA!AE26</f>
        <v>1.8</v>
      </c>
      <c r="AF28" s="32">
        <f>BEA!AF26</f>
        <v>2</v>
      </c>
      <c r="AG28" s="32">
        <f>BEA!AG26</f>
        <v>1.9</v>
      </c>
      <c r="AH28" s="32">
        <f>BEA!AH26</f>
        <v>1.7</v>
      </c>
      <c r="AI28" s="32">
        <f>BEA!AI26</f>
        <v>1.8</v>
      </c>
      <c r="AJ28" s="32">
        <f>BEA!AJ26</f>
        <v>2.2</v>
      </c>
      <c r="AK28" s="32">
        <f>BEA!AK26</f>
        <v>2.3</v>
      </c>
      <c r="AL28" s="32">
        <f>BEA!AL26</f>
        <v>2.8</v>
      </c>
      <c r="AM28" s="32">
        <f>BEA!AM26</f>
        <v>2.5</v>
      </c>
      <c r="AN28" s="32">
        <f>BEA!AN26</f>
        <v>2.3</v>
      </c>
      <c r="AO28" s="32">
        <f>BEA!AO26</f>
        <v>2.3</v>
      </c>
      <c r="AP28" s="32">
        <f>BEA!AP26</f>
        <v>1.6</v>
      </c>
      <c r="AQ28" s="32">
        <f>BEA!AQ26</f>
        <v>1.3</v>
      </c>
      <c r="AR28" s="32">
        <f>BEA!AR26</f>
        <v>1.4</v>
      </c>
      <c r="AS28" s="32">
        <f>BEA!AS26</f>
        <v>1.4</v>
      </c>
      <c r="AT28" s="32">
        <f>BEA!AT26</f>
        <v>2.1</v>
      </c>
      <c r="AU28" s="32">
        <f>BEA!AU26</f>
        <v>2</v>
      </c>
      <c r="AV28" s="32">
        <f>BEA!AV26</f>
        <v>2.2</v>
      </c>
      <c r="AW28" s="32">
        <f>BEA!AW26</f>
        <v>2.3</v>
      </c>
      <c r="AX28" s="32">
        <f>BEA!AX26</f>
        <v>2.1</v>
      </c>
      <c r="AY28" s="32">
        <f>BEA!AY26</f>
        <v>2</v>
      </c>
      <c r="AZ28" s="32">
        <f>BEA!AZ26</f>
        <v>2.2</v>
      </c>
      <c r="BA28" s="32">
        <f>BEA!BA26</f>
        <v>2.7</v>
      </c>
      <c r="BB28" s="32">
        <f>BEA!BB26</f>
        <v>3.4</v>
      </c>
      <c r="BC28" s="32">
        <f>BEA!BC26</f>
        <v>3</v>
      </c>
      <c r="BD28" s="32">
        <f>BEA!BD26</f>
        <v>2.5</v>
      </c>
      <c r="BE28" s="32">
        <f>BEA!BE26</f>
        <v>2.4</v>
      </c>
      <c r="BF28" s="32">
        <f>BEA!BF26</f>
        <v>2.3</v>
      </c>
      <c r="BG28" s="32">
        <f>BEA!BG26</f>
        <v>2.4</v>
      </c>
      <c r="BH28" s="32">
        <f>BEA!BH26</f>
        <v>2.6</v>
      </c>
      <c r="BI28" s="32">
        <f>BEA!BI26</f>
        <v>3.1</v>
      </c>
    </row>
    <row r="29" spans="1:61" ht="14.25">
      <c r="A29" s="32" t="s">
        <v>81</v>
      </c>
      <c r="B29" s="32" t="s">
        <v>271</v>
      </c>
      <c r="C29" s="32">
        <f>BEA!C27</f>
        <v>0.2</v>
      </c>
      <c r="D29" s="32">
        <f>BEA!D27</f>
        <v>0.3</v>
      </c>
      <c r="E29" s="32">
        <f>BEA!E27</f>
        <v>0.4</v>
      </c>
      <c r="F29" s="32">
        <f>BEA!F27</f>
        <v>0.9</v>
      </c>
      <c r="G29" s="32">
        <f>BEA!G27</f>
        <v>1.8</v>
      </c>
      <c r="H29" s="32">
        <f>BEA!H27</f>
        <v>2.3</v>
      </c>
      <c r="I29" s="32">
        <f>BEA!I27</f>
        <v>2.7</v>
      </c>
      <c r="J29" s="32">
        <f>BEA!J27</f>
        <v>2.6</v>
      </c>
      <c r="K29" s="32">
        <f>BEA!K27</f>
        <v>1.9</v>
      </c>
      <c r="L29" s="32">
        <f>BEA!L27</f>
        <v>1.9</v>
      </c>
      <c r="M29" s="32">
        <f>BEA!M27</f>
        <v>1.8</v>
      </c>
      <c r="N29" s="32">
        <f>BEA!N27</f>
        <v>2.2</v>
      </c>
      <c r="O29" s="32">
        <f>BEA!O27</f>
        <v>2.6</v>
      </c>
      <c r="P29" s="32">
        <f>BEA!P27</f>
        <v>2.6</v>
      </c>
      <c r="Q29" s="32">
        <f>BEA!Q27</f>
        <v>2.6</v>
      </c>
      <c r="R29" s="32">
        <f>BEA!R27</f>
        <v>3.2</v>
      </c>
      <c r="S29" s="32">
        <f>BEA!S27</f>
        <v>3.6</v>
      </c>
      <c r="T29" s="32">
        <f>BEA!T27</f>
        <v>3.4</v>
      </c>
      <c r="U29" s="32">
        <f>BEA!U27</f>
        <v>3.4</v>
      </c>
      <c r="V29" s="32">
        <f>BEA!V27</f>
        <v>3.5</v>
      </c>
      <c r="W29" s="32">
        <f>BEA!W27</f>
        <v>3.8</v>
      </c>
      <c r="X29" s="32">
        <f>BEA!X27</f>
        <v>4.7</v>
      </c>
      <c r="Y29" s="32">
        <f>BEA!Y27</f>
        <v>5.4</v>
      </c>
      <c r="Z29" s="32">
        <f>BEA!Z27</f>
        <v>6.1</v>
      </c>
      <c r="AA29" s="32">
        <f>BEA!AA27</f>
        <v>7</v>
      </c>
      <c r="AB29" s="32">
        <f>BEA!AB27</f>
        <v>7.3</v>
      </c>
      <c r="AC29" s="32">
        <f>BEA!AC27</f>
        <v>7.6</v>
      </c>
      <c r="AD29" s="32">
        <f>BEA!AD27</f>
        <v>7.3</v>
      </c>
      <c r="AE29" s="32">
        <f>BEA!AE27</f>
        <v>7.8</v>
      </c>
      <c r="AF29" s="32">
        <f>BEA!AF27</f>
        <v>8.9</v>
      </c>
      <c r="AG29" s="32">
        <f>BEA!AG27</f>
        <v>10.4</v>
      </c>
      <c r="AH29" s="32">
        <f>BEA!AH27</f>
        <v>11.6</v>
      </c>
      <c r="AI29" s="32">
        <f>BEA!AI27</f>
        <v>12</v>
      </c>
      <c r="AJ29" s="32">
        <f>BEA!AJ27</f>
        <v>12.1</v>
      </c>
      <c r="AK29" s="32">
        <f>BEA!AK27</f>
        <v>12.8</v>
      </c>
      <c r="AL29" s="32">
        <f>BEA!AL27</f>
        <v>12.5</v>
      </c>
      <c r="AM29" s="32">
        <f>BEA!AM27</f>
        <v>12.7</v>
      </c>
      <c r="AN29" s="32">
        <f>BEA!AN27</f>
        <v>13.5</v>
      </c>
      <c r="AO29" s="32">
        <f>BEA!AO27</f>
        <v>14.3</v>
      </c>
      <c r="AP29" s="32">
        <f>BEA!AP27</f>
        <v>12.3</v>
      </c>
      <c r="AQ29" s="32">
        <f>BEA!AQ27</f>
        <v>12.1</v>
      </c>
      <c r="AR29" s="32">
        <f>BEA!AR27</f>
        <v>12.6</v>
      </c>
      <c r="AS29" s="32">
        <f>BEA!AS27</f>
        <v>13</v>
      </c>
      <c r="AT29" s="32">
        <f>BEA!AT27</f>
        <v>12.4</v>
      </c>
      <c r="AU29" s="32">
        <f>BEA!AU27</f>
        <v>13.3</v>
      </c>
      <c r="AV29" s="32">
        <f>BEA!AV27</f>
        <v>14.6</v>
      </c>
      <c r="AW29" s="32">
        <f>BEA!AW27</f>
        <v>14.7</v>
      </c>
      <c r="AX29" s="32">
        <f>BEA!AX27</f>
        <v>14.7</v>
      </c>
      <c r="AY29" s="32">
        <f>BEA!AY27</f>
        <v>16.9</v>
      </c>
      <c r="AZ29" s="32">
        <f>BEA!AZ27</f>
        <v>18.9</v>
      </c>
      <c r="BA29" s="32">
        <f>BEA!BA27</f>
        <v>19.9</v>
      </c>
      <c r="BB29" s="32">
        <f>BEA!BB27</f>
        <v>19</v>
      </c>
      <c r="BC29" s="32">
        <f>BEA!BC27</f>
        <v>17</v>
      </c>
      <c r="BD29" s="32">
        <f>BEA!BD27</f>
        <v>15.8</v>
      </c>
      <c r="BE29" s="32">
        <f>BEA!BE27</f>
        <v>15.2</v>
      </c>
      <c r="BF29" s="32">
        <f>BEA!BF27</f>
        <v>15.6</v>
      </c>
      <c r="BG29" s="32">
        <f>BEA!BG27</f>
        <v>15.7</v>
      </c>
      <c r="BH29" s="32">
        <f>BEA!BH27</f>
        <v>16.2</v>
      </c>
      <c r="BI29" s="32">
        <f>BEA!BI27</f>
        <v>17.1</v>
      </c>
    </row>
    <row r="30" spans="1:61" ht="14.25">
      <c r="A30" s="32" t="s">
        <v>82</v>
      </c>
      <c r="B30" s="32" t="s">
        <v>272</v>
      </c>
      <c r="C30" s="32">
        <f>BEA!C28</f>
        <v>6.8</v>
      </c>
      <c r="D30" s="32">
        <f>BEA!D28</f>
        <v>5</v>
      </c>
      <c r="E30" s="32">
        <f>BEA!E28</f>
        <v>5.5</v>
      </c>
      <c r="F30" s="32">
        <f>BEA!F28</f>
        <v>6.6</v>
      </c>
      <c r="G30" s="32">
        <f>BEA!G28</f>
        <v>5.7</v>
      </c>
      <c r="H30" s="32">
        <f>BEA!H28</f>
        <v>6.6</v>
      </c>
      <c r="I30" s="32">
        <f>BEA!I28</f>
        <v>7.1</v>
      </c>
      <c r="J30" s="32">
        <f>BEA!J28</f>
        <v>7.9</v>
      </c>
      <c r="K30" s="32">
        <f>BEA!K28</f>
        <v>9.7</v>
      </c>
      <c r="L30" s="32">
        <f>BEA!L28</f>
        <v>11.2</v>
      </c>
      <c r="M30" s="32">
        <f>BEA!M28</f>
        <v>13.1</v>
      </c>
      <c r="N30" s="32">
        <f>BEA!N28</f>
        <v>13.2</v>
      </c>
      <c r="O30" s="32">
        <f>BEA!O28</f>
        <v>14.3</v>
      </c>
      <c r="P30" s="32">
        <f>BEA!P28</f>
        <v>16.9</v>
      </c>
      <c r="Q30" s="32">
        <f>BEA!Q28</f>
        <v>15.8</v>
      </c>
      <c r="R30" s="32">
        <f>BEA!R28</f>
        <v>14.4</v>
      </c>
      <c r="S30" s="32">
        <f>BEA!S28</f>
        <v>17.7</v>
      </c>
      <c r="T30" s="32">
        <f>BEA!T28</f>
        <v>19.3</v>
      </c>
      <c r="U30" s="32">
        <f>BEA!U28</f>
        <v>22.6</v>
      </c>
      <c r="V30" s="32">
        <f>BEA!V28</f>
        <v>28</v>
      </c>
      <c r="W30" s="32">
        <f>BEA!W28</f>
        <v>28.1</v>
      </c>
      <c r="X30" s="32">
        <f>BEA!X28</f>
        <v>32.7</v>
      </c>
      <c r="Y30" s="32">
        <f>BEA!Y28</f>
        <v>38.5</v>
      </c>
      <c r="Z30" s="32">
        <f>BEA!Z28</f>
        <v>40.1</v>
      </c>
      <c r="AA30" s="32">
        <f>BEA!AA28</f>
        <v>48.5</v>
      </c>
      <c r="AB30" s="32">
        <f>BEA!AB28</f>
        <v>45</v>
      </c>
      <c r="AC30" s="32">
        <f>BEA!AC28</f>
        <v>49.5</v>
      </c>
      <c r="AD30" s="32">
        <f>BEA!AD28</f>
        <v>58.4</v>
      </c>
      <c r="AE30" s="32">
        <f>BEA!AE28</f>
        <v>60.2</v>
      </c>
      <c r="AF30" s="32">
        <f>BEA!AF28</f>
        <v>51.5</v>
      </c>
      <c r="AG30" s="32">
        <f>BEA!AG28</f>
        <v>54.3</v>
      </c>
      <c r="AH30" s="32">
        <f>BEA!AH28</f>
        <v>56.5</v>
      </c>
      <c r="AI30" s="32">
        <f>BEA!AI28</f>
        <v>56.4</v>
      </c>
      <c r="AJ30" s="32">
        <f>BEA!AJ28</f>
        <v>62.6</v>
      </c>
      <c r="AK30" s="32">
        <f>BEA!AK28</f>
        <v>67.7</v>
      </c>
      <c r="AL30" s="32">
        <f>BEA!AL28</f>
        <v>65</v>
      </c>
      <c r="AM30" s="32">
        <f>BEA!AM28</f>
        <v>66.7</v>
      </c>
      <c r="AN30" s="32">
        <f>BEA!AN28</f>
        <v>66.5</v>
      </c>
      <c r="AO30" s="32">
        <f>BEA!AO28</f>
        <v>69.2</v>
      </c>
      <c r="AP30" s="32">
        <f>BEA!AP28</f>
        <v>75.2</v>
      </c>
      <c r="AQ30" s="32">
        <f>BEA!AQ28</f>
        <v>90</v>
      </c>
      <c r="AR30" s="32">
        <f>BEA!AR28</f>
        <v>98.5</v>
      </c>
      <c r="AS30" s="32">
        <f>BEA!AS28</f>
        <v>108</v>
      </c>
      <c r="AT30" s="32">
        <f>BEA!AT28</f>
        <v>101.6</v>
      </c>
      <c r="AU30" s="32">
        <f>BEA!AU28</f>
        <v>104.6</v>
      </c>
      <c r="AV30" s="32">
        <f>BEA!AV28</f>
        <v>106.5</v>
      </c>
      <c r="AW30" s="32">
        <f>BEA!AW28</f>
        <v>117.5</v>
      </c>
      <c r="AX30" s="32">
        <f>BEA!AX28</f>
        <v>114.6</v>
      </c>
      <c r="AY30" s="32">
        <f>BEA!AY28</f>
        <v>117.7</v>
      </c>
      <c r="AZ30" s="32">
        <f>BEA!AZ28</f>
        <v>120.5</v>
      </c>
      <c r="BA30" s="32">
        <f>BEA!BA28</f>
        <v>130.6</v>
      </c>
      <c r="BB30" s="32">
        <f>BEA!BB28</f>
        <v>138.2</v>
      </c>
      <c r="BC30" s="32">
        <f>BEA!BC28</f>
        <v>125.6</v>
      </c>
      <c r="BD30" s="32">
        <f>BEA!BD28</f>
        <v>128.1</v>
      </c>
      <c r="BE30" s="32">
        <f>BEA!BE28</f>
        <v>128.9</v>
      </c>
      <c r="BF30" s="32">
        <f>BEA!BF28</f>
        <v>124.8</v>
      </c>
      <c r="BG30" s="32">
        <f>BEA!BG28</f>
        <v>129.2</v>
      </c>
      <c r="BH30" s="32">
        <f>BEA!BH28</f>
        <v>133.9</v>
      </c>
      <c r="BI30" s="32">
        <f>BEA!BI28</f>
        <v>136</v>
      </c>
    </row>
    <row r="31" spans="1:61" ht="14.25">
      <c r="A31" s="32" t="s">
        <v>83</v>
      </c>
      <c r="B31" s="32" t="s">
        <v>273</v>
      </c>
      <c r="C31" s="32">
        <f>BEA!C29</f>
        <v>1.2</v>
      </c>
      <c r="D31" s="32">
        <f>BEA!D29</f>
        <v>1.5</v>
      </c>
      <c r="E31" s="32">
        <f>BEA!E29</f>
        <v>1.7</v>
      </c>
      <c r="F31" s="32">
        <f>BEA!F29</f>
        <v>2.1</v>
      </c>
      <c r="G31" s="32">
        <f>BEA!G29</f>
        <v>2.3</v>
      </c>
      <c r="H31" s="32">
        <f>BEA!H29</f>
        <v>2.3</v>
      </c>
      <c r="I31" s="32">
        <f>BEA!I29</f>
        <v>2.8</v>
      </c>
      <c r="J31" s="32">
        <f>BEA!J29</f>
        <v>3.6</v>
      </c>
      <c r="K31" s="32">
        <f>BEA!K29</f>
        <v>4.3</v>
      </c>
      <c r="L31" s="32">
        <f>BEA!L29</f>
        <v>4.3</v>
      </c>
      <c r="M31" s="32">
        <f>BEA!M29</f>
        <v>4.5</v>
      </c>
      <c r="N31" s="32">
        <f>BEA!N29</f>
        <v>4.8</v>
      </c>
      <c r="O31" s="32">
        <f>BEA!O29</f>
        <v>5.9</v>
      </c>
      <c r="P31" s="32">
        <f>BEA!P29</f>
        <v>6.7</v>
      </c>
      <c r="Q31" s="32">
        <f>BEA!Q29</f>
        <v>7.2</v>
      </c>
      <c r="R31" s="32">
        <f>BEA!R29</f>
        <v>7</v>
      </c>
      <c r="S31" s="32">
        <f>BEA!S29</f>
        <v>7.6</v>
      </c>
      <c r="T31" s="32">
        <f>BEA!T29</f>
        <v>8.8</v>
      </c>
      <c r="U31" s="32">
        <f>BEA!U29</f>
        <v>9.6</v>
      </c>
      <c r="V31" s="32">
        <f>BEA!V29</f>
        <v>11.4</v>
      </c>
      <c r="W31" s="32">
        <f>BEA!W29</f>
        <v>12.4</v>
      </c>
      <c r="X31" s="32">
        <f>BEA!X29</f>
        <v>14.6</v>
      </c>
      <c r="Y31" s="32">
        <f>BEA!Y29</f>
        <v>14</v>
      </c>
      <c r="Z31" s="32">
        <f>BEA!Z29</f>
        <v>13.8</v>
      </c>
      <c r="AA31" s="32">
        <f>BEA!AA29</f>
        <v>12.9</v>
      </c>
      <c r="AB31" s="32">
        <f>BEA!AB29</f>
        <v>13.5</v>
      </c>
      <c r="AC31" s="32">
        <f>BEA!AC29</f>
        <v>15.1</v>
      </c>
      <c r="AD31" s="32">
        <f>BEA!AD29</f>
        <v>15.8</v>
      </c>
      <c r="AE31" s="32">
        <f>BEA!AE29</f>
        <v>17.2</v>
      </c>
      <c r="AF31" s="32">
        <f>BEA!AF29</f>
        <v>17.9</v>
      </c>
      <c r="AG31" s="32">
        <f>BEA!AG29</f>
        <v>20.3</v>
      </c>
      <c r="AH31" s="32">
        <f>BEA!AH29</f>
        <v>23.8</v>
      </c>
      <c r="AI31" s="32">
        <f>BEA!AI29</f>
        <v>21.6</v>
      </c>
      <c r="AJ31" s="32">
        <f>BEA!AJ29</f>
        <v>24.2</v>
      </c>
      <c r="AK31" s="32">
        <f>BEA!AK29</f>
        <v>21.6</v>
      </c>
      <c r="AL31" s="32">
        <f>BEA!AL29</f>
        <v>21.9</v>
      </c>
      <c r="AM31" s="32">
        <f>BEA!AM29</f>
        <v>23.6</v>
      </c>
      <c r="AN31" s="32">
        <f>BEA!AN29</f>
        <v>24.6</v>
      </c>
      <c r="AO31" s="32">
        <f>BEA!AO29</f>
        <v>25.5</v>
      </c>
      <c r="AP31" s="32">
        <f>BEA!AP29</f>
        <v>25.5</v>
      </c>
      <c r="AQ31" s="32">
        <f>BEA!AQ29</f>
        <v>27.7</v>
      </c>
      <c r="AR31" s="32">
        <f>BEA!AR29</f>
        <v>32</v>
      </c>
      <c r="AS31" s="32">
        <f>BEA!AS29</f>
        <v>32.2</v>
      </c>
      <c r="AT31" s="32">
        <f>BEA!AT29</f>
        <v>35.8</v>
      </c>
      <c r="AU31" s="32">
        <f>BEA!AU29</f>
        <v>35.1</v>
      </c>
      <c r="AV31" s="32">
        <f>BEA!AV29</f>
        <v>37.2</v>
      </c>
      <c r="AW31" s="32">
        <f>BEA!AW29</f>
        <v>38.3</v>
      </c>
      <c r="AX31" s="32">
        <f>BEA!AX29</f>
        <v>40.2</v>
      </c>
      <c r="AY31" s="32">
        <f>BEA!AY29</f>
        <v>43</v>
      </c>
      <c r="AZ31" s="32">
        <f>BEA!AZ29</f>
        <v>46.6</v>
      </c>
      <c r="BA31" s="32">
        <f>BEA!BA29</f>
        <v>55.7</v>
      </c>
      <c r="BB31" s="32">
        <f>BEA!BB29</f>
        <v>52.7</v>
      </c>
      <c r="BC31" s="32">
        <f>BEA!BC29</f>
        <v>50.5</v>
      </c>
      <c r="BD31" s="32">
        <f>BEA!BD29</f>
        <v>52</v>
      </c>
      <c r="BE31" s="32">
        <f>BEA!BE29</f>
        <v>54</v>
      </c>
      <c r="BF31" s="32">
        <f>BEA!BF29</f>
        <v>52.7</v>
      </c>
      <c r="BG31" s="32">
        <f>BEA!BG29</f>
        <v>52.2</v>
      </c>
      <c r="BH31" s="32">
        <f>BEA!BH29</f>
        <v>53.7</v>
      </c>
      <c r="BI31" s="32">
        <f>BEA!BI29</f>
        <v>56.5</v>
      </c>
    </row>
    <row r="32" spans="1:61" ht="14.25">
      <c r="A32" s="32" t="s">
        <v>84</v>
      </c>
      <c r="B32" s="32" t="s">
        <v>274</v>
      </c>
      <c r="C32" s="32">
        <f>BEA!C30</f>
        <v>4.6</v>
      </c>
      <c r="D32" s="32">
        <f>BEA!D30</f>
        <v>2.7</v>
      </c>
      <c r="E32" s="32">
        <f>BEA!E30</f>
        <v>2.8</v>
      </c>
      <c r="F32" s="32">
        <f>BEA!F30</f>
        <v>3.8</v>
      </c>
      <c r="G32" s="32">
        <f>BEA!G30</f>
        <v>3</v>
      </c>
      <c r="H32" s="32">
        <f>BEA!H30</f>
        <v>3.6</v>
      </c>
      <c r="I32" s="32">
        <f>BEA!I30</f>
        <v>3.6</v>
      </c>
      <c r="J32" s="32">
        <f>BEA!J30</f>
        <v>3.5</v>
      </c>
      <c r="K32" s="32">
        <f>BEA!K30</f>
        <v>3.9</v>
      </c>
      <c r="L32" s="32">
        <f>BEA!L30</f>
        <v>5.6</v>
      </c>
      <c r="M32" s="32">
        <f>BEA!M30</f>
        <v>6.8</v>
      </c>
      <c r="N32" s="32">
        <f>BEA!N30</f>
        <v>6.1</v>
      </c>
      <c r="O32" s="32">
        <f>BEA!O30</f>
        <v>5.7</v>
      </c>
      <c r="P32" s="32">
        <f>BEA!P30</f>
        <v>7</v>
      </c>
      <c r="Q32" s="32">
        <f>BEA!Q30</f>
        <v>5.5</v>
      </c>
      <c r="R32" s="32">
        <f>BEA!R30</f>
        <v>3.2</v>
      </c>
      <c r="S32" s="32">
        <f>BEA!S30</f>
        <v>4.4</v>
      </c>
      <c r="T32" s="32">
        <f>BEA!T30</f>
        <v>4.3</v>
      </c>
      <c r="U32" s="32">
        <f>BEA!U30</f>
        <v>5.6</v>
      </c>
      <c r="V32" s="32">
        <f>BEA!V30</f>
        <v>7.4</v>
      </c>
      <c r="W32" s="32">
        <f>BEA!W30</f>
        <v>6.1</v>
      </c>
      <c r="X32" s="32">
        <f>BEA!X30</f>
        <v>8</v>
      </c>
      <c r="Y32" s="32">
        <f>BEA!Y30</f>
        <v>8.8</v>
      </c>
      <c r="Z32" s="32">
        <f>BEA!Z30</f>
        <v>12.7</v>
      </c>
      <c r="AA32" s="32">
        <f>BEA!AA30</f>
        <v>20.3</v>
      </c>
      <c r="AB32" s="32">
        <f>BEA!AB30</f>
        <v>15.9</v>
      </c>
      <c r="AC32" s="32">
        <f>BEA!AC30</f>
        <v>19.3</v>
      </c>
      <c r="AD32" s="32">
        <f>BEA!AD30</f>
        <v>28.1</v>
      </c>
      <c r="AE32" s="32">
        <f>BEA!AE30</f>
        <v>27.6</v>
      </c>
      <c r="AF32" s="32">
        <f>BEA!AF30</f>
        <v>18.1</v>
      </c>
      <c r="AG32" s="32">
        <f>BEA!AG30</f>
        <v>19</v>
      </c>
      <c r="AH32" s="32">
        <f>BEA!AH30</f>
        <v>16.9</v>
      </c>
      <c r="AI32" s="32">
        <f>BEA!AI30</f>
        <v>17.7</v>
      </c>
      <c r="AJ32" s="32">
        <f>BEA!AJ30</f>
        <v>19.7</v>
      </c>
      <c r="AK32" s="32">
        <f>BEA!AK30</f>
        <v>23.7</v>
      </c>
      <c r="AL32" s="32">
        <f>BEA!AL30</f>
        <v>17.4</v>
      </c>
      <c r="AM32" s="32">
        <f>BEA!AM30</f>
        <v>16.4</v>
      </c>
      <c r="AN32" s="32">
        <f>BEA!AN30</f>
        <v>16.6</v>
      </c>
      <c r="AO32" s="32">
        <f>BEA!AO30</f>
        <v>18.3</v>
      </c>
      <c r="AP32" s="32">
        <f>BEA!AP30</f>
        <v>23</v>
      </c>
      <c r="AQ32" s="32">
        <f>BEA!AQ30</f>
        <v>34</v>
      </c>
      <c r="AR32" s="32">
        <f>BEA!AR30</f>
        <v>36.5</v>
      </c>
      <c r="AS32" s="32">
        <f>BEA!AS30</f>
        <v>37</v>
      </c>
      <c r="AT32" s="32">
        <f>BEA!AT30</f>
        <v>27.8</v>
      </c>
      <c r="AU32" s="32">
        <f>BEA!AU30</f>
        <v>31</v>
      </c>
      <c r="AV32" s="32">
        <f>BEA!AV30</f>
        <v>27.2</v>
      </c>
      <c r="AW32" s="32">
        <f>BEA!AW30</f>
        <v>38.4</v>
      </c>
      <c r="AX32" s="32">
        <f>BEA!AX30</f>
        <v>32.1</v>
      </c>
      <c r="AY32" s="32">
        <f>BEA!AY30</f>
        <v>27</v>
      </c>
      <c r="AZ32" s="32">
        <f>BEA!AZ30</f>
        <v>27.5</v>
      </c>
      <c r="BA32" s="32">
        <f>BEA!BA30</f>
        <v>26.6</v>
      </c>
      <c r="BB32" s="32">
        <f>BEA!BB30</f>
        <v>30.4</v>
      </c>
      <c r="BC32" s="32">
        <f>BEA!BC30</f>
        <v>25.7</v>
      </c>
      <c r="BD32" s="32">
        <f>BEA!BD30</f>
        <v>25.7</v>
      </c>
      <c r="BE32" s="32">
        <f>BEA!BE30</f>
        <v>25.6</v>
      </c>
      <c r="BF32" s="32">
        <f>BEA!BF30</f>
        <v>24.5</v>
      </c>
      <c r="BG32" s="32">
        <f>BEA!BG30</f>
        <v>26</v>
      </c>
      <c r="BH32" s="32">
        <f>BEA!BH30</f>
        <v>26.9</v>
      </c>
      <c r="BI32" s="32">
        <f>BEA!BI30</f>
        <v>26</v>
      </c>
    </row>
    <row r="33" spans="1:61" ht="14.25">
      <c r="A33" s="32" t="s">
        <v>85</v>
      </c>
      <c r="B33" s="32" t="s">
        <v>275</v>
      </c>
      <c r="C33" s="32">
        <f>BEA!C31</f>
        <v>0.4</v>
      </c>
      <c r="D33" s="32">
        <f>BEA!D31</f>
        <v>0.3</v>
      </c>
      <c r="E33" s="32">
        <f>BEA!E31</f>
        <v>0.4</v>
      </c>
      <c r="F33" s="32">
        <f>BEA!F31</f>
        <v>0.4</v>
      </c>
      <c r="G33" s="32">
        <f>BEA!G31</f>
        <v>0.2</v>
      </c>
      <c r="H33" s="32">
        <f>BEA!H31</f>
        <v>0.3</v>
      </c>
      <c r="I33" s="32">
        <f>BEA!I31</f>
        <v>0.2</v>
      </c>
      <c r="J33" s="32">
        <f>BEA!J31</f>
        <v>0.2</v>
      </c>
      <c r="K33" s="32">
        <f>BEA!K31</f>
        <v>0.4</v>
      </c>
      <c r="L33" s="32">
        <f>BEA!L31</f>
        <v>0.3</v>
      </c>
      <c r="M33" s="32">
        <f>BEA!M31</f>
        <v>0.5</v>
      </c>
      <c r="N33" s="32">
        <f>BEA!N31</f>
        <v>0.5</v>
      </c>
      <c r="O33" s="32">
        <f>BEA!O31</f>
        <v>0.6</v>
      </c>
      <c r="P33" s="32">
        <f>BEA!P31</f>
        <v>0.7</v>
      </c>
      <c r="Q33" s="32">
        <f>BEA!Q31</f>
        <v>0.7</v>
      </c>
      <c r="R33" s="32">
        <f>BEA!R31</f>
        <v>1.4</v>
      </c>
      <c r="S33" s="32">
        <f>BEA!S31</f>
        <v>2.3</v>
      </c>
      <c r="T33" s="32">
        <f>BEA!T31</f>
        <v>2.7</v>
      </c>
      <c r="U33" s="32">
        <f>BEA!U31</f>
        <v>3.7</v>
      </c>
      <c r="V33" s="32">
        <f>BEA!V31</f>
        <v>5.2</v>
      </c>
      <c r="W33" s="32">
        <f>BEA!W31</f>
        <v>4.5</v>
      </c>
      <c r="X33" s="32">
        <f>BEA!X31</f>
        <v>4.5</v>
      </c>
      <c r="Y33" s="32">
        <f>BEA!Y31</f>
        <v>8.7</v>
      </c>
      <c r="Z33" s="32">
        <f>BEA!Z31</f>
        <v>6.1</v>
      </c>
      <c r="AA33" s="32">
        <f>BEA!AA31</f>
        <v>6.8</v>
      </c>
      <c r="AB33" s="32">
        <f>BEA!AB31</f>
        <v>6.8</v>
      </c>
      <c r="AC33" s="32">
        <f>BEA!AC31</f>
        <v>6.2</v>
      </c>
      <c r="AD33" s="32">
        <f>BEA!AD31</f>
        <v>5.2</v>
      </c>
      <c r="AE33" s="32">
        <f>BEA!AE31</f>
        <v>5.5</v>
      </c>
      <c r="AF33" s="32">
        <f>BEA!AF31</f>
        <v>5.5</v>
      </c>
      <c r="AG33" s="32">
        <f>BEA!AG31</f>
        <v>4.8</v>
      </c>
      <c r="AH33" s="32">
        <f>BEA!AH31</f>
        <v>5</v>
      </c>
      <c r="AI33" s="32">
        <f>BEA!AI31</f>
        <v>4.7</v>
      </c>
      <c r="AJ33" s="32">
        <f>BEA!AJ31</f>
        <v>5.7</v>
      </c>
      <c r="AK33" s="32">
        <f>BEA!AK31</f>
        <v>9.9</v>
      </c>
      <c r="AL33" s="32">
        <f>BEA!AL31</f>
        <v>9.9</v>
      </c>
      <c r="AM33" s="32">
        <f>BEA!AM31</f>
        <v>11.2</v>
      </c>
      <c r="AN33" s="32">
        <f>BEA!AN31</f>
        <v>9.1</v>
      </c>
      <c r="AO33" s="32">
        <f>BEA!AO31</f>
        <v>8.7</v>
      </c>
      <c r="AP33" s="32">
        <f>BEA!AP31</f>
        <v>7.2</v>
      </c>
      <c r="AQ33" s="32">
        <f>BEA!AQ31</f>
        <v>8.6</v>
      </c>
      <c r="AR33" s="32">
        <f>BEA!AR31</f>
        <v>7.5</v>
      </c>
      <c r="AS33" s="32">
        <f>BEA!AS31</f>
        <v>14.8</v>
      </c>
      <c r="AT33" s="32">
        <f>BEA!AT31</f>
        <v>11.3</v>
      </c>
      <c r="AU33" s="32">
        <f>BEA!AU31</f>
        <v>12.9</v>
      </c>
      <c r="AV33" s="32">
        <f>BEA!AV31</f>
        <v>14</v>
      </c>
      <c r="AW33" s="32">
        <f>BEA!AW31</f>
        <v>12</v>
      </c>
      <c r="AX33" s="32">
        <f>BEA!AX31</f>
        <v>12.9</v>
      </c>
      <c r="AY33" s="32">
        <f>BEA!AY31</f>
        <v>12.9</v>
      </c>
      <c r="AZ33" s="32">
        <f>BEA!AZ31</f>
        <v>12.6</v>
      </c>
      <c r="BA33" s="32">
        <f>BEA!BA31</f>
        <v>14.2</v>
      </c>
      <c r="BB33" s="32">
        <f>BEA!BB31</f>
        <v>18.7</v>
      </c>
      <c r="BC33" s="32">
        <f>BEA!BC31</f>
        <v>13.7</v>
      </c>
      <c r="BD33" s="32">
        <f>BEA!BD31</f>
        <v>14.5</v>
      </c>
      <c r="BE33" s="32">
        <f>BEA!BE31</f>
        <v>14.3</v>
      </c>
      <c r="BF33" s="32">
        <f>BEA!BF31</f>
        <v>13.5</v>
      </c>
      <c r="BG33" s="32">
        <f>BEA!BG31</f>
        <v>15</v>
      </c>
      <c r="BH33" s="32">
        <f>BEA!BH31</f>
        <v>14.5</v>
      </c>
      <c r="BI33" s="32">
        <f>BEA!BI31</f>
        <v>13.8</v>
      </c>
    </row>
    <row r="34" spans="1:61" ht="14.25">
      <c r="A34" s="32" t="s">
        <v>86</v>
      </c>
      <c r="B34" s="32" t="s">
        <v>276</v>
      </c>
      <c r="C34" s="32">
        <f>BEA!C32</f>
        <v>0.6</v>
      </c>
      <c r="D34" s="32">
        <f>BEA!D32</f>
        <v>0.5</v>
      </c>
      <c r="E34" s="32">
        <f>BEA!E32</f>
        <v>0.5</v>
      </c>
      <c r="F34" s="32">
        <f>BEA!F32</f>
        <v>0.4</v>
      </c>
      <c r="G34" s="32">
        <f>BEA!G32</f>
        <v>0.3</v>
      </c>
      <c r="H34" s="32">
        <f>BEA!H32</f>
        <v>0.5</v>
      </c>
      <c r="I34" s="32">
        <f>BEA!I32</f>
        <v>0.5</v>
      </c>
      <c r="J34" s="32">
        <f>BEA!J32</f>
        <v>0.7</v>
      </c>
      <c r="K34" s="32">
        <f>BEA!K32</f>
        <v>1.1</v>
      </c>
      <c r="L34" s="32">
        <f>BEA!L32</f>
        <v>1</v>
      </c>
      <c r="M34" s="32">
        <f>BEA!M32</f>
        <v>1.4</v>
      </c>
      <c r="N34" s="32">
        <f>BEA!N32</f>
        <v>1.9</v>
      </c>
      <c r="O34" s="32">
        <f>BEA!O32</f>
        <v>2.1</v>
      </c>
      <c r="P34" s="32">
        <f>BEA!P32</f>
        <v>2.4</v>
      </c>
      <c r="Q34" s="32">
        <f>BEA!Q32</f>
        <v>2.4</v>
      </c>
      <c r="R34" s="32">
        <f>BEA!R32</f>
        <v>2.8</v>
      </c>
      <c r="S34" s="32">
        <f>BEA!S32</f>
        <v>3.5</v>
      </c>
      <c r="T34" s="32">
        <f>BEA!T32</f>
        <v>3.4</v>
      </c>
      <c r="U34" s="32">
        <f>BEA!U32</f>
        <v>3.7</v>
      </c>
      <c r="V34" s="32">
        <f>BEA!V32</f>
        <v>4</v>
      </c>
      <c r="W34" s="32">
        <f>BEA!W32</f>
        <v>5.2</v>
      </c>
      <c r="X34" s="32">
        <f>BEA!X32</f>
        <v>5.7</v>
      </c>
      <c r="Y34" s="32">
        <f>BEA!Y32</f>
        <v>7</v>
      </c>
      <c r="Z34" s="32">
        <f>BEA!Z32</f>
        <v>7.5</v>
      </c>
      <c r="AA34" s="32">
        <f>BEA!AA32</f>
        <v>8.6</v>
      </c>
      <c r="AB34" s="32">
        <f>BEA!AB32</f>
        <v>8.7</v>
      </c>
      <c r="AC34" s="32">
        <f>BEA!AC32</f>
        <v>9.5</v>
      </c>
      <c r="AD34" s="32">
        <f>BEA!AD32</f>
        <v>9.5</v>
      </c>
      <c r="AE34" s="32">
        <f>BEA!AE32</f>
        <v>9.8</v>
      </c>
      <c r="AF34" s="32">
        <f>BEA!AF32</f>
        <v>10.5</v>
      </c>
      <c r="AG34" s="32">
        <f>BEA!AG32</f>
        <v>10.8</v>
      </c>
      <c r="AH34" s="32">
        <f>BEA!AH32</f>
        <v>11.6</v>
      </c>
      <c r="AI34" s="32">
        <f>BEA!AI32</f>
        <v>12.9</v>
      </c>
      <c r="AJ34" s="32">
        <f>BEA!AJ32</f>
        <v>13.4</v>
      </c>
      <c r="AK34" s="32">
        <f>BEA!AK32</f>
        <v>12.5</v>
      </c>
      <c r="AL34" s="32">
        <f>BEA!AL32</f>
        <v>15.9</v>
      </c>
      <c r="AM34" s="32">
        <f>BEA!AM32</f>
        <v>15.6</v>
      </c>
      <c r="AN34" s="32">
        <f>BEA!AN32</f>
        <v>16.3</v>
      </c>
      <c r="AO34" s="32">
        <f>BEA!AO32</f>
        <v>16.5</v>
      </c>
      <c r="AP34" s="32">
        <f>BEA!AP32</f>
        <v>19.5</v>
      </c>
      <c r="AQ34" s="32">
        <f>BEA!AQ32</f>
        <v>19.7</v>
      </c>
      <c r="AR34" s="32">
        <f>BEA!AR32</f>
        <v>22.4</v>
      </c>
      <c r="AS34" s="32">
        <f>BEA!AS32</f>
        <v>24</v>
      </c>
      <c r="AT34" s="32">
        <f>BEA!AT32</f>
        <v>26.7</v>
      </c>
      <c r="AU34" s="32">
        <f>BEA!AU32</f>
        <v>25.4</v>
      </c>
      <c r="AV34" s="32">
        <f>BEA!AV32</f>
        <v>27.7</v>
      </c>
      <c r="AW34" s="32">
        <f>BEA!AW32</f>
        <v>28.5</v>
      </c>
      <c r="AX34" s="32">
        <f>BEA!AX32</f>
        <v>29.4</v>
      </c>
      <c r="AY34" s="32">
        <f>BEA!AY32</f>
        <v>34.9</v>
      </c>
      <c r="AZ34" s="32">
        <f>BEA!AZ32</f>
        <v>33.8</v>
      </c>
      <c r="BA34" s="32">
        <f>BEA!BA32</f>
        <v>34.2</v>
      </c>
      <c r="BB34" s="32">
        <f>BEA!BB32</f>
        <v>36.6</v>
      </c>
      <c r="BC34" s="32">
        <f>BEA!BC32</f>
        <v>35.8</v>
      </c>
      <c r="BD34" s="32">
        <f>BEA!BD32</f>
        <v>36.2</v>
      </c>
      <c r="BE34" s="32">
        <f>BEA!BE32</f>
        <v>35.6</v>
      </c>
      <c r="BF34" s="32">
        <f>BEA!BF32</f>
        <v>34.6</v>
      </c>
      <c r="BG34" s="32">
        <f>BEA!BG32</f>
        <v>36.5</v>
      </c>
      <c r="BH34" s="32">
        <f>BEA!BH32</f>
        <v>39.4</v>
      </c>
      <c r="BI34" s="32">
        <f>BEA!BI32</f>
        <v>40.4</v>
      </c>
    </row>
    <row r="35" spans="1:61" ht="14.25">
      <c r="A35" s="32" t="s">
        <v>87</v>
      </c>
      <c r="B35" s="32" t="s">
        <v>277</v>
      </c>
      <c r="C35" s="32">
        <f>BEA!C33</f>
        <v>0</v>
      </c>
      <c r="D35" s="32">
        <f>BEA!D33</f>
        <v>0</v>
      </c>
      <c r="E35" s="32">
        <f>BEA!E33</f>
        <v>0</v>
      </c>
      <c r="F35" s="32">
        <f>BEA!F33</f>
        <v>0</v>
      </c>
      <c r="G35" s="32">
        <f>BEA!G33</f>
        <v>0</v>
      </c>
      <c r="H35" s="32">
        <f>BEA!H33</f>
        <v>0</v>
      </c>
      <c r="I35" s="32">
        <f>BEA!I33</f>
        <v>0</v>
      </c>
      <c r="J35" s="32">
        <f>BEA!J33</f>
        <v>0</v>
      </c>
      <c r="K35" s="32">
        <f>BEA!K33</f>
        <v>0</v>
      </c>
      <c r="L35" s="32">
        <f>BEA!L33</f>
        <v>0</v>
      </c>
      <c r="M35" s="32">
        <f>BEA!M33</f>
        <v>0</v>
      </c>
      <c r="N35" s="32">
        <f>BEA!N33</f>
        <v>0</v>
      </c>
      <c r="O35" s="32">
        <f>BEA!O33</f>
        <v>0</v>
      </c>
      <c r="P35" s="32">
        <f>BEA!P33</f>
        <v>0</v>
      </c>
      <c r="Q35" s="32">
        <f>BEA!Q33</f>
        <v>0</v>
      </c>
      <c r="R35" s="32">
        <f>BEA!R33</f>
        <v>0</v>
      </c>
      <c r="S35" s="32">
        <f>BEA!S33</f>
        <v>0</v>
      </c>
      <c r="T35" s="32">
        <f>BEA!T33</f>
        <v>0</v>
      </c>
      <c r="U35" s="32">
        <f>BEA!U33</f>
        <v>0</v>
      </c>
      <c r="V35" s="32">
        <f>BEA!V33</f>
        <v>0</v>
      </c>
      <c r="W35" s="32">
        <f>BEA!W33</f>
        <v>0</v>
      </c>
      <c r="X35" s="32">
        <f>BEA!X33</f>
        <v>0</v>
      </c>
      <c r="Y35" s="32">
        <f>BEA!Y33</f>
        <v>0</v>
      </c>
      <c r="Z35" s="32">
        <f>BEA!Z33</f>
        <v>0</v>
      </c>
      <c r="AA35" s="32">
        <f>BEA!AA33</f>
        <v>-0.1</v>
      </c>
      <c r="AB35" s="32">
        <f>BEA!AB33</f>
        <v>0</v>
      </c>
      <c r="AC35" s="32">
        <f>BEA!AC33</f>
        <v>-0.6</v>
      </c>
      <c r="AD35" s="32">
        <f>BEA!AD33</f>
        <v>-0.3</v>
      </c>
      <c r="AE35" s="32">
        <f>BEA!AE33</f>
        <v>0.1</v>
      </c>
      <c r="AF35" s="32">
        <f>BEA!AF33</f>
        <v>-0.5</v>
      </c>
      <c r="AG35" s="32">
        <f>BEA!AG33</f>
        <v>-0.5</v>
      </c>
      <c r="AH35" s="32">
        <f>BEA!AH33</f>
        <v>-0.7</v>
      </c>
      <c r="AI35" s="32">
        <f>BEA!AI33</f>
        <v>-0.5</v>
      </c>
      <c r="AJ35" s="32">
        <f>BEA!AJ33</f>
        <v>-0.3</v>
      </c>
      <c r="AK35" s="32">
        <f>BEA!AK33</f>
        <v>0</v>
      </c>
      <c r="AL35" s="32">
        <f>BEA!AL33</f>
        <v>0</v>
      </c>
      <c r="AM35" s="32">
        <f>BEA!AM33</f>
        <v>0</v>
      </c>
      <c r="AN35" s="32">
        <f>BEA!AN33</f>
        <v>0</v>
      </c>
      <c r="AO35" s="32">
        <f>BEA!AO33</f>
        <v>0</v>
      </c>
      <c r="AP35" s="32">
        <f>BEA!AP33</f>
        <v>0</v>
      </c>
      <c r="AQ35" s="32">
        <f>BEA!AQ33</f>
        <v>0</v>
      </c>
      <c r="AR35" s="32">
        <f>BEA!AR33</f>
        <v>0</v>
      </c>
      <c r="AS35" s="32">
        <f>BEA!AS33</f>
        <v>0</v>
      </c>
      <c r="AT35" s="32">
        <f>BEA!AT33</f>
        <v>0</v>
      </c>
      <c r="AU35" s="32">
        <f>BEA!AU33</f>
        <v>0</v>
      </c>
      <c r="AV35" s="32">
        <f>BEA!AV33</f>
        <v>0</v>
      </c>
      <c r="AW35" s="32">
        <f>BEA!AW33</f>
        <v>0</v>
      </c>
      <c r="AX35" s="32">
        <f>BEA!AX33</f>
        <v>0</v>
      </c>
      <c r="AY35" s="32">
        <f>BEA!AY33</f>
        <v>0</v>
      </c>
      <c r="AZ35" s="32">
        <f>BEA!AZ33</f>
        <v>-0.1</v>
      </c>
      <c r="BA35" s="32">
        <f>BEA!BA33</f>
        <v>-0.1</v>
      </c>
      <c r="BB35" s="32">
        <f>BEA!BB33</f>
        <v>-0.1</v>
      </c>
      <c r="BC35" s="32">
        <f>BEA!BC33</f>
        <v>-0.1</v>
      </c>
      <c r="BD35" s="32">
        <f>BEA!BD33</f>
        <v>-0.1</v>
      </c>
      <c r="BE35" s="32">
        <f>BEA!BE33</f>
        <v>0</v>
      </c>
      <c r="BF35" s="32">
        <f>BEA!BF33</f>
        <v>0</v>
      </c>
      <c r="BG35" s="32">
        <f>BEA!BG33</f>
        <v>0</v>
      </c>
      <c r="BH35" s="32">
        <f>BEA!BH33</f>
        <v>0</v>
      </c>
      <c r="BI35" s="32">
        <f>BEA!BI33</f>
        <v>-0.1</v>
      </c>
    </row>
    <row r="36" spans="1:61" ht="14.25">
      <c r="A36" s="32" t="s">
        <v>88</v>
      </c>
      <c r="B36" s="32" t="s">
        <v>278</v>
      </c>
      <c r="C36" s="32">
        <f>BEA!C34</f>
        <v>0</v>
      </c>
      <c r="D36" s="32">
        <f>BEA!D34</f>
        <v>0</v>
      </c>
      <c r="E36" s="32">
        <f>BEA!E34</f>
        <v>0</v>
      </c>
      <c r="F36" s="32">
        <f>BEA!F34</f>
        <v>0</v>
      </c>
      <c r="G36" s="32">
        <f>BEA!G34</f>
        <v>0</v>
      </c>
      <c r="H36" s="32">
        <f>BEA!H34</f>
        <v>0</v>
      </c>
      <c r="I36" s="32">
        <f>BEA!I34</f>
        <v>0</v>
      </c>
      <c r="J36" s="32">
        <f>BEA!J34</f>
        <v>0</v>
      </c>
      <c r="K36" s="32">
        <f>BEA!K34</f>
        <v>0</v>
      </c>
      <c r="L36" s="32">
        <f>BEA!L34</f>
        <v>0</v>
      </c>
      <c r="M36" s="32">
        <f>BEA!M34</f>
        <v>0</v>
      </c>
      <c r="N36" s="32">
        <f>BEA!N34</f>
        <v>0</v>
      </c>
      <c r="O36" s="32">
        <f>BEA!O34</f>
        <v>0</v>
      </c>
      <c r="P36" s="32">
        <f>BEA!P34</f>
        <v>0</v>
      </c>
      <c r="Q36" s="32">
        <f>BEA!Q34</f>
        <v>0</v>
      </c>
      <c r="R36" s="32">
        <f>BEA!R34</f>
        <v>0</v>
      </c>
      <c r="S36" s="32">
        <f>BEA!S34</f>
        <v>0</v>
      </c>
      <c r="T36" s="32">
        <f>BEA!T34</f>
        <v>0</v>
      </c>
      <c r="U36" s="32">
        <f>BEA!U34</f>
        <v>0</v>
      </c>
      <c r="V36" s="32">
        <f>BEA!V34</f>
        <v>0</v>
      </c>
      <c r="W36" s="32">
        <f>BEA!W34</f>
        <v>0</v>
      </c>
      <c r="X36" s="32">
        <f>BEA!X34</f>
        <v>0</v>
      </c>
      <c r="Y36" s="32">
        <f>BEA!Y34</f>
        <v>0</v>
      </c>
      <c r="Z36" s="32">
        <f>BEA!Z34</f>
        <v>0</v>
      </c>
      <c r="AA36" s="32">
        <f>BEA!AA34</f>
        <v>0</v>
      </c>
      <c r="AB36" s="32">
        <f>BEA!AB34</f>
        <v>0</v>
      </c>
      <c r="AC36" s="32">
        <f>BEA!AC34</f>
        <v>0</v>
      </c>
      <c r="AD36" s="32">
        <f>BEA!AD34</f>
        <v>0</v>
      </c>
      <c r="AE36" s="32">
        <f>BEA!AE34</f>
        <v>0</v>
      </c>
      <c r="AF36" s="32">
        <f>BEA!AF34</f>
        <v>0</v>
      </c>
      <c r="AG36" s="32">
        <f>BEA!AG34</f>
        <v>0</v>
      </c>
      <c r="AH36" s="32">
        <f>BEA!AH34</f>
        <v>0</v>
      </c>
      <c r="AI36" s="32">
        <f>BEA!AI34</f>
        <v>0</v>
      </c>
      <c r="AJ36" s="32">
        <f>BEA!AJ34</f>
        <v>0</v>
      </c>
      <c r="AK36" s="32">
        <f>BEA!AK34</f>
        <v>-0.1</v>
      </c>
      <c r="AL36" s="32">
        <f>BEA!AL34</f>
        <v>-0.1</v>
      </c>
      <c r="AM36" s="32">
        <f>BEA!AM34</f>
        <v>0</v>
      </c>
      <c r="AN36" s="32">
        <f>BEA!AN34</f>
        <v>0</v>
      </c>
      <c r="AO36" s="32">
        <f>BEA!AO34</f>
        <v>0</v>
      </c>
      <c r="AP36" s="32">
        <f>BEA!AP34</f>
        <v>0</v>
      </c>
      <c r="AQ36" s="32">
        <f>BEA!AQ34</f>
        <v>0.1</v>
      </c>
      <c r="AR36" s="32">
        <f>BEA!AR34</f>
        <v>0</v>
      </c>
      <c r="AS36" s="32">
        <f>BEA!AS34</f>
        <v>0</v>
      </c>
      <c r="AT36" s="32">
        <f>BEA!AT34</f>
        <v>0</v>
      </c>
      <c r="AU36" s="32">
        <f>BEA!AU34</f>
        <v>0.2</v>
      </c>
      <c r="AV36" s="32">
        <f>BEA!AV34</f>
        <v>0.3</v>
      </c>
      <c r="AW36" s="32">
        <f>BEA!AW34</f>
        <v>0.3</v>
      </c>
      <c r="AX36" s="32">
        <f>BEA!AX34</f>
        <v>0.1</v>
      </c>
      <c r="AY36" s="32">
        <f>BEA!AY34</f>
        <v>-0.1</v>
      </c>
      <c r="AZ36" s="32">
        <f>BEA!AZ34</f>
        <v>0</v>
      </c>
      <c r="BA36" s="32">
        <f>BEA!BA34</f>
        <v>-0.1</v>
      </c>
      <c r="BB36" s="32">
        <f>BEA!BB34</f>
        <v>-0.1</v>
      </c>
      <c r="BC36" s="32">
        <f>BEA!BC34</f>
        <v>-0.1</v>
      </c>
      <c r="BD36" s="32">
        <f>BEA!BD34</f>
        <v>-0.3</v>
      </c>
      <c r="BE36" s="32">
        <f>BEA!BE34</f>
        <v>-0.6</v>
      </c>
      <c r="BF36" s="32">
        <f>BEA!BF34</f>
        <v>-0.6</v>
      </c>
      <c r="BG36" s="32">
        <f>BEA!BG34</f>
        <v>-0.6</v>
      </c>
      <c r="BH36" s="32">
        <f>BEA!BH34</f>
        <v>-0.6</v>
      </c>
      <c r="BI36" s="32">
        <f>BEA!BI34</f>
        <v>-0.7</v>
      </c>
    </row>
    <row r="37" spans="2:61" s="41" customFormat="1" ht="28.5">
      <c r="B37" s="42" t="s">
        <v>255</v>
      </c>
      <c r="C37" s="43">
        <f aca="true" t="shared" si="6" ref="C37:AH37">C39+C41+C43+C45+C52-C12</f>
        <v>37.557</v>
      </c>
      <c r="D37" s="43">
        <f t="shared" si="6"/>
        <v>41.059</v>
      </c>
      <c r="E37" s="43">
        <f t="shared" si="6"/>
        <v>46.495000000000005</v>
      </c>
      <c r="F37" s="43">
        <f t="shared" si="6"/>
        <v>49.381</v>
      </c>
      <c r="G37" s="43">
        <f t="shared" si="6"/>
        <v>53.086</v>
      </c>
      <c r="H37" s="43">
        <f t="shared" si="6"/>
        <v>56.425000000000004</v>
      </c>
      <c r="I37" s="43">
        <f t="shared" si="6"/>
        <v>62.083999999999996</v>
      </c>
      <c r="J37" s="43">
        <f t="shared" si="6"/>
        <v>69.98400000000001</v>
      </c>
      <c r="K37" s="43">
        <f t="shared" si="6"/>
        <v>81.565</v>
      </c>
      <c r="L37" s="43">
        <f t="shared" si="6"/>
        <v>93.968</v>
      </c>
      <c r="M37" s="43">
        <f t="shared" si="6"/>
        <v>105.769</v>
      </c>
      <c r="N37" s="43">
        <f t="shared" si="6"/>
        <v>126.431</v>
      </c>
      <c r="O37" s="43">
        <f t="shared" si="6"/>
        <v>147.832</v>
      </c>
      <c r="P37" s="43">
        <f t="shared" si="6"/>
        <v>165.38</v>
      </c>
      <c r="Q37" s="43">
        <f t="shared" si="6"/>
        <v>185.997</v>
      </c>
      <c r="R37" s="43">
        <f t="shared" si="6"/>
        <v>216.026</v>
      </c>
      <c r="S37" s="43">
        <f t="shared" si="6"/>
        <v>262.016</v>
      </c>
      <c r="T37" s="43">
        <f t="shared" si="6"/>
        <v>283.581</v>
      </c>
      <c r="U37" s="43">
        <f t="shared" si="6"/>
        <v>307.07800000000003</v>
      </c>
      <c r="V37" s="43">
        <f t="shared" si="6"/>
        <v>331.039</v>
      </c>
      <c r="W37" s="43">
        <f t="shared" si="6"/>
        <v>368.286</v>
      </c>
      <c r="X37" s="43">
        <f t="shared" si="6"/>
        <v>427.531</v>
      </c>
      <c r="Y37" s="43">
        <f t="shared" si="6"/>
        <v>479.127</v>
      </c>
      <c r="Z37" s="43">
        <f t="shared" si="6"/>
        <v>528.362</v>
      </c>
      <c r="AA37" s="43">
        <f t="shared" si="6"/>
        <v>567.676</v>
      </c>
      <c r="AB37" s="43">
        <f t="shared" si="6"/>
        <v>595.6249999999999</v>
      </c>
      <c r="AC37" s="43">
        <f t="shared" si="6"/>
        <v>636.9490000000001</v>
      </c>
      <c r="AD37" s="43">
        <f t="shared" si="6"/>
        <v>679.086</v>
      </c>
      <c r="AE37" s="43">
        <f t="shared" si="6"/>
        <v>716.271</v>
      </c>
      <c r="AF37" s="43">
        <f t="shared" si="6"/>
        <v>765.633</v>
      </c>
      <c r="AG37" s="43">
        <f t="shared" si="6"/>
        <v>838.897</v>
      </c>
      <c r="AH37" s="43">
        <f t="shared" si="6"/>
        <v>926.6659999999999</v>
      </c>
      <c r="AI37" s="43">
        <f aca="true" t="shared" si="7" ref="AI37:BH37">AI39+AI41+AI43+AI45+AI52-AI12</f>
        <v>1023.9249999999998</v>
      </c>
      <c r="AJ37" s="43">
        <f t="shared" si="7"/>
        <v>1125.663</v>
      </c>
      <c r="AK37" s="43">
        <f t="shared" si="7"/>
        <v>1192.358</v>
      </c>
      <c r="AL37" s="43">
        <f t="shared" si="7"/>
        <v>1251.8410000000001</v>
      </c>
      <c r="AM37" s="43">
        <f t="shared" si="7"/>
        <v>1324.638</v>
      </c>
      <c r="AN37" s="43">
        <f t="shared" si="7"/>
        <v>1386.7440000000001</v>
      </c>
      <c r="AO37" s="43">
        <f t="shared" si="7"/>
        <v>1435.817</v>
      </c>
      <c r="AP37" s="43">
        <f t="shared" si="7"/>
        <v>1486.559</v>
      </c>
      <c r="AQ37" s="43">
        <f t="shared" si="7"/>
        <v>1557.045</v>
      </c>
      <c r="AR37" s="43">
        <f t="shared" si="7"/>
        <v>1651.1109999999999</v>
      </c>
      <c r="AS37" s="43">
        <f t="shared" si="7"/>
        <v>1801.3260000000002</v>
      </c>
      <c r="AT37" s="43">
        <f t="shared" si="7"/>
        <v>1938.3709999999999</v>
      </c>
      <c r="AU37" s="43">
        <f t="shared" si="7"/>
        <v>2034.516</v>
      </c>
      <c r="AV37" s="43">
        <f t="shared" si="7"/>
        <v>2151.354</v>
      </c>
      <c r="AW37" s="43">
        <f t="shared" si="7"/>
        <v>2277.38</v>
      </c>
      <c r="AX37" s="43">
        <f t="shared" si="7"/>
        <v>2424.489</v>
      </c>
      <c r="AY37" s="43">
        <f t="shared" si="7"/>
        <v>2586.3819999999996</v>
      </c>
      <c r="AZ37" s="43">
        <f t="shared" si="7"/>
        <v>2846.4470000000006</v>
      </c>
      <c r="BA37" s="43">
        <f t="shared" si="7"/>
        <v>3050.4709999999995</v>
      </c>
      <c r="BB37" s="43">
        <f t="shared" si="7"/>
        <v>3229.516</v>
      </c>
      <c r="BC37" s="43">
        <f t="shared" si="7"/>
        <v>3248.011</v>
      </c>
      <c r="BD37" s="43">
        <f t="shared" si="7"/>
        <v>3270.405</v>
      </c>
      <c r="BE37" s="43">
        <f t="shared" si="7"/>
        <v>3366.1620000000003</v>
      </c>
      <c r="BF37" s="43">
        <f t="shared" si="7"/>
        <v>3498.2839999999997</v>
      </c>
      <c r="BG37" s="43">
        <f t="shared" si="7"/>
        <v>3657.962</v>
      </c>
      <c r="BH37" s="43">
        <f t="shared" si="7"/>
        <v>3763.084</v>
      </c>
      <c r="BI37" s="43">
        <f>BI39+BI41+BI43+BI45+BI52-BI12</f>
        <v>3881.957</v>
      </c>
    </row>
    <row r="38" spans="2:61" ht="14.25">
      <c r="B38" s="35" t="s">
        <v>247</v>
      </c>
      <c r="C38" s="35">
        <f>C37/C$4</f>
        <v>0.3019051446945338</v>
      </c>
      <c r="D38" s="35">
        <f aca="true" t="shared" si="8" ref="D38:BH38">D37/D$4</f>
        <v>0.31271134805788264</v>
      </c>
      <c r="E38" s="35">
        <f t="shared" si="8"/>
        <v>0.3295180722891567</v>
      </c>
      <c r="F38" s="35">
        <f t="shared" si="8"/>
        <v>0.3240223097112861</v>
      </c>
      <c r="G38" s="35">
        <f t="shared" si="8"/>
        <v>0.33075389408099687</v>
      </c>
      <c r="H38" s="35">
        <f t="shared" si="8"/>
        <v>0.33367829686575995</v>
      </c>
      <c r="I38" s="35">
        <f t="shared" si="8"/>
        <v>0.3418722466960352</v>
      </c>
      <c r="J38" s="35">
        <f t="shared" si="8"/>
        <v>0.34222004889975555</v>
      </c>
      <c r="K38" s="35">
        <f t="shared" si="8"/>
        <v>0.35066638005159073</v>
      </c>
      <c r="L38" s="35">
        <f t="shared" si="8"/>
        <v>0.35906763469621705</v>
      </c>
      <c r="M38" s="35">
        <f t="shared" si="8"/>
        <v>0.37151036178433444</v>
      </c>
      <c r="N38" s="35">
        <f t="shared" si="8"/>
        <v>0.39608709273182957</v>
      </c>
      <c r="O38" s="35">
        <f t="shared" si="8"/>
        <v>0.417015514809591</v>
      </c>
      <c r="P38" s="35">
        <f t="shared" si="8"/>
        <v>0.4256885456885457</v>
      </c>
      <c r="Q38" s="35">
        <f t="shared" si="8"/>
        <v>0.4412740213523132</v>
      </c>
      <c r="R38" s="35">
        <f t="shared" si="8"/>
        <v>0.4558472251529859</v>
      </c>
      <c r="S38" s="35">
        <f t="shared" si="8"/>
        <v>0.4764793598836153</v>
      </c>
      <c r="T38" s="35">
        <f t="shared" si="8"/>
        <v>0.4798324873096447</v>
      </c>
      <c r="U38" s="35">
        <f t="shared" si="8"/>
        <v>0.4795845697329378</v>
      </c>
      <c r="V38" s="35">
        <f t="shared" si="8"/>
        <v>0.4706938717474762</v>
      </c>
      <c r="W38" s="35">
        <f t="shared" si="8"/>
        <v>0.47343617431546475</v>
      </c>
      <c r="X38" s="35">
        <f t="shared" si="8"/>
        <v>0.4779018555779119</v>
      </c>
      <c r="Y38" s="35">
        <f t="shared" si="8"/>
        <v>0.4709327698053863</v>
      </c>
      <c r="Z38" s="35">
        <f t="shared" si="8"/>
        <v>0.46716357206012377</v>
      </c>
      <c r="AA38" s="35">
        <f t="shared" si="8"/>
        <v>0.46238983465015887</v>
      </c>
      <c r="AB38" s="35">
        <f t="shared" si="8"/>
        <v>0.45408630022108704</v>
      </c>
      <c r="AC38" s="35">
        <f t="shared" si="8"/>
        <v>0.4489666596179601</v>
      </c>
      <c r="AD38" s="35">
        <f t="shared" si="8"/>
        <v>0.44889344262295083</v>
      </c>
      <c r="AE38" s="35">
        <f t="shared" si="8"/>
        <v>0.45142181886935145</v>
      </c>
      <c r="AF38" s="35">
        <f t="shared" si="8"/>
        <v>0.45619555502591913</v>
      </c>
      <c r="AG38" s="35">
        <f t="shared" si="8"/>
        <v>0.4632998287954935</v>
      </c>
      <c r="AH38" s="35">
        <f t="shared" si="8"/>
        <v>0.47450765528188843</v>
      </c>
      <c r="AI38" s="35">
        <f t="shared" si="8"/>
        <v>0.4941246018724061</v>
      </c>
      <c r="AJ38" s="35">
        <f t="shared" si="8"/>
        <v>0.499362523289859</v>
      </c>
      <c r="AK38" s="35">
        <f t="shared" si="8"/>
        <v>0.5097071773607489</v>
      </c>
      <c r="AL38" s="35">
        <f t="shared" si="8"/>
        <v>0.5178888796955156</v>
      </c>
      <c r="AM38" s="35">
        <f t="shared" si="8"/>
        <v>0.5222306327616795</v>
      </c>
      <c r="AN38" s="35">
        <f t="shared" si="8"/>
        <v>0.5289282172553208</v>
      </c>
      <c r="AO38" s="35">
        <f t="shared" si="8"/>
        <v>0.5318037705100189</v>
      </c>
      <c r="AP38" s="35">
        <f t="shared" si="8"/>
        <v>0.5371681000216809</v>
      </c>
      <c r="AQ38" s="35">
        <f t="shared" si="8"/>
        <v>0.5402279508708626</v>
      </c>
      <c r="AR38" s="35">
        <f t="shared" si="8"/>
        <v>0.5458940025127289</v>
      </c>
      <c r="AS38" s="35">
        <f t="shared" si="8"/>
        <v>0.5577896822939247</v>
      </c>
      <c r="AT38" s="35">
        <f t="shared" si="8"/>
        <v>0.5663445918307719</v>
      </c>
      <c r="AU38" s="35">
        <f t="shared" si="8"/>
        <v>0.5602720788698262</v>
      </c>
      <c r="AV38" s="35">
        <f t="shared" si="8"/>
        <v>0.5623572772898369</v>
      </c>
      <c r="AW38" s="35">
        <f t="shared" si="8"/>
        <v>0.5570754140065067</v>
      </c>
      <c r="AX38" s="35">
        <f t="shared" si="8"/>
        <v>0.560432953468482</v>
      </c>
      <c r="AY38" s="35">
        <f t="shared" si="8"/>
        <v>0.5615001519690851</v>
      </c>
      <c r="AZ38" s="35">
        <f t="shared" si="8"/>
        <v>0.5719202330721319</v>
      </c>
      <c r="BA38" s="35">
        <f t="shared" si="8"/>
        <v>0.5769976167057577</v>
      </c>
      <c r="BB38" s="35">
        <f t="shared" si="8"/>
        <v>0.5802533374058969</v>
      </c>
      <c r="BC38" s="35">
        <f t="shared" si="8"/>
        <v>0.5751033163942844</v>
      </c>
      <c r="BD38" s="35">
        <f t="shared" si="8"/>
        <v>0.5764250211505922</v>
      </c>
      <c r="BE38" s="35">
        <f t="shared" si="8"/>
        <v>0.5866642267071003</v>
      </c>
      <c r="BF38" s="35">
        <f t="shared" si="8"/>
        <v>0.5934324003392705</v>
      </c>
      <c r="BG38" s="35">
        <f t="shared" si="8"/>
        <v>0.6022327955218966</v>
      </c>
      <c r="BH38" s="35">
        <f t="shared" si="8"/>
        <v>0.6019778602508319</v>
      </c>
      <c r="BI38" s="35">
        <f>BI37/BI$4</f>
        <v>0.6029568823584232</v>
      </c>
    </row>
    <row r="39" spans="1:61" s="8" customFormat="1" ht="14.25">
      <c r="A39" s="8" t="s">
        <v>89</v>
      </c>
      <c r="B39" s="2" t="s">
        <v>90</v>
      </c>
      <c r="C39" s="8">
        <f>BEA!C35</f>
        <v>0.7</v>
      </c>
      <c r="D39" s="8">
        <f>BEA!D35</f>
        <v>0.8</v>
      </c>
      <c r="E39" s="8">
        <f>BEA!E35</f>
        <v>0.8</v>
      </c>
      <c r="F39" s="8">
        <f>BEA!F35</f>
        <v>0.9</v>
      </c>
      <c r="G39" s="8">
        <f>BEA!G35</f>
        <v>1</v>
      </c>
      <c r="H39" s="8">
        <f>BEA!H35</f>
        <v>1.1</v>
      </c>
      <c r="I39" s="8">
        <f>BEA!I35</f>
        <v>1.1</v>
      </c>
      <c r="J39" s="8">
        <f>BEA!J35</f>
        <v>1.2</v>
      </c>
      <c r="K39" s="8">
        <f>BEA!K35</f>
        <v>1.3</v>
      </c>
      <c r="L39" s="8">
        <f>BEA!L35</f>
        <v>1.4</v>
      </c>
      <c r="M39" s="8">
        <f>BEA!M35</f>
        <v>1.6</v>
      </c>
      <c r="N39" s="8">
        <f>BEA!N35</f>
        <v>2</v>
      </c>
      <c r="O39" s="8">
        <f>BEA!O35</f>
        <v>2.7</v>
      </c>
      <c r="P39" s="8">
        <f>BEA!P35</f>
        <v>3.2</v>
      </c>
      <c r="Q39" s="8">
        <f>BEA!Q35</f>
        <v>3.6</v>
      </c>
      <c r="R39" s="8">
        <f>BEA!R35</f>
        <v>4.2</v>
      </c>
      <c r="S39" s="8">
        <f>BEA!S35</f>
        <v>4.7</v>
      </c>
      <c r="T39" s="8">
        <f>BEA!T35</f>
        <v>5.1</v>
      </c>
      <c r="U39" s="8">
        <f>BEA!U35</f>
        <v>5.6</v>
      </c>
      <c r="V39" s="8">
        <f>BEA!V35</f>
        <v>6.5</v>
      </c>
      <c r="W39" s="8">
        <f>BEA!W35</f>
        <v>7.5</v>
      </c>
      <c r="X39" s="8">
        <f>BEA!X35</f>
        <v>8.7</v>
      </c>
      <c r="Y39" s="8">
        <f>BEA!Y35</f>
        <v>10.2</v>
      </c>
      <c r="Z39" s="8">
        <f>BEA!Z35</f>
        <v>12.1</v>
      </c>
      <c r="AA39" s="8">
        <f>BEA!AA35</f>
        <v>13</v>
      </c>
      <c r="AB39" s="8">
        <f>BEA!AB35</f>
        <v>13.7</v>
      </c>
      <c r="AC39" s="8">
        <f>BEA!AC35</f>
        <v>15.1</v>
      </c>
      <c r="AD39" s="8">
        <f>BEA!AD35</f>
        <v>15.6</v>
      </c>
      <c r="AE39" s="8">
        <f>BEA!AE35</f>
        <v>16</v>
      </c>
      <c r="AF39" s="8">
        <f>BEA!AF35</f>
        <v>17.7</v>
      </c>
      <c r="AG39" s="8">
        <f>BEA!AG35</f>
        <v>19.5</v>
      </c>
      <c r="AH39" s="8">
        <f>BEA!AH35</f>
        <v>21.4</v>
      </c>
      <c r="AI39" s="8">
        <f>BEA!AI35</f>
        <v>23.4</v>
      </c>
      <c r="AJ39" s="8">
        <f>BEA!AJ35</f>
        <v>25.1</v>
      </c>
      <c r="AK39" s="8">
        <f>BEA!AK35</f>
        <v>27.7</v>
      </c>
      <c r="AL39" s="8">
        <f>BEA!AL35</f>
        <v>28.5</v>
      </c>
      <c r="AM39" s="8">
        <f>BEA!AM35</f>
        <v>30.9</v>
      </c>
      <c r="AN39" s="8">
        <f>BEA!AN35</f>
        <v>32</v>
      </c>
      <c r="AO39" s="8">
        <f>BEA!AO35</f>
        <v>31</v>
      </c>
      <c r="AP39" s="8">
        <f>BEA!AP35</f>
        <v>30.1</v>
      </c>
      <c r="AQ39" s="8">
        <f>BEA!AQ35</f>
        <v>30.2</v>
      </c>
      <c r="AR39" s="8">
        <f>BEA!AR35</f>
        <v>27.9</v>
      </c>
      <c r="AS39" s="8">
        <f>BEA!AS35</f>
        <v>30.2</v>
      </c>
      <c r="AT39" s="8">
        <f>BEA!AT35</f>
        <v>34.6</v>
      </c>
      <c r="AU39" s="8">
        <f>BEA!AU35</f>
        <v>37.1</v>
      </c>
      <c r="AV39" s="8">
        <f>BEA!AV35</f>
        <v>38.8</v>
      </c>
      <c r="AW39" s="8">
        <f>BEA!AW35</f>
        <v>43.3</v>
      </c>
      <c r="AX39" s="8">
        <f>BEA!AX35</f>
        <v>41.6</v>
      </c>
      <c r="AY39" s="8">
        <f>BEA!AY35</f>
        <v>48.4</v>
      </c>
      <c r="AZ39" s="8">
        <f>BEA!AZ35</f>
        <v>44.7</v>
      </c>
      <c r="BA39" s="8">
        <f>BEA!BA35</f>
        <v>46.1</v>
      </c>
      <c r="BB39" s="8">
        <f>BEA!BB35</f>
        <v>46.2</v>
      </c>
      <c r="BC39" s="8">
        <f>BEA!BC35</f>
        <v>47.1</v>
      </c>
      <c r="BD39" s="8">
        <f>BEA!BD35</f>
        <v>46.2</v>
      </c>
      <c r="BE39" s="8">
        <f>BEA!BE35</f>
        <v>46.1</v>
      </c>
      <c r="BF39" s="8">
        <f>BEA!BF35</f>
        <v>45.9</v>
      </c>
      <c r="BG39" s="8">
        <f>BEA!BG35</f>
        <v>47.6</v>
      </c>
      <c r="BH39" s="8">
        <f>BEA!BH35</f>
        <v>50.2</v>
      </c>
      <c r="BI39" s="8">
        <f>BEA!BI35</f>
        <v>49.8</v>
      </c>
    </row>
    <row r="40" spans="2:61" ht="14.25">
      <c r="B40" s="35" t="s">
        <v>247</v>
      </c>
      <c r="C40" s="35">
        <f>C39/C$4</f>
        <v>0.00562700964630225</v>
      </c>
      <c r="D40" s="35">
        <f aca="true" t="shared" si="9" ref="D40:BH40">D39/D$4</f>
        <v>0.006092916984006093</v>
      </c>
      <c r="E40" s="35">
        <f t="shared" si="9"/>
        <v>0.005669737774627924</v>
      </c>
      <c r="F40" s="35">
        <f t="shared" si="9"/>
        <v>0.005905511811023622</v>
      </c>
      <c r="G40" s="35">
        <f t="shared" si="9"/>
        <v>0.006230529595015576</v>
      </c>
      <c r="H40" s="35">
        <f t="shared" si="9"/>
        <v>0.0065050266114725025</v>
      </c>
      <c r="I40" s="35">
        <f t="shared" si="9"/>
        <v>0.0060572687224669615</v>
      </c>
      <c r="J40" s="35">
        <f t="shared" si="9"/>
        <v>0.005867970660146699</v>
      </c>
      <c r="K40" s="35">
        <f t="shared" si="9"/>
        <v>0.005588993981083405</v>
      </c>
      <c r="L40" s="35">
        <f t="shared" si="9"/>
        <v>0.005349636988918609</v>
      </c>
      <c r="M40" s="35">
        <f t="shared" si="9"/>
        <v>0.005619950825430278</v>
      </c>
      <c r="N40" s="35">
        <f t="shared" si="9"/>
        <v>0.006265664160401003</v>
      </c>
      <c r="O40" s="35">
        <f t="shared" si="9"/>
        <v>0.0076163610719323</v>
      </c>
      <c r="P40" s="35">
        <f t="shared" si="9"/>
        <v>0.008236808236808238</v>
      </c>
      <c r="Q40" s="35">
        <f t="shared" si="9"/>
        <v>0.008540925266903915</v>
      </c>
      <c r="R40" s="35">
        <f t="shared" si="9"/>
        <v>0.008862629246676515</v>
      </c>
      <c r="S40" s="35">
        <f t="shared" si="9"/>
        <v>0.008547008547008548</v>
      </c>
      <c r="T40" s="35">
        <f t="shared" si="9"/>
        <v>0.008629441624365481</v>
      </c>
      <c r="U40" s="35">
        <f t="shared" si="9"/>
        <v>0.008745900359206622</v>
      </c>
      <c r="V40" s="35">
        <f t="shared" si="9"/>
        <v>0.009242144177449169</v>
      </c>
      <c r="W40" s="35">
        <f t="shared" si="9"/>
        <v>0.009641342074816815</v>
      </c>
      <c r="X40" s="35">
        <f t="shared" si="9"/>
        <v>0.009725016767270287</v>
      </c>
      <c r="Y40" s="35">
        <f t="shared" si="9"/>
        <v>0.01002555533713387</v>
      </c>
      <c r="Z40" s="35">
        <f t="shared" si="9"/>
        <v>0.010698496905393456</v>
      </c>
      <c r="AA40" s="35">
        <f t="shared" si="9"/>
        <v>0.010588906084548343</v>
      </c>
      <c r="AB40" s="35">
        <f t="shared" si="9"/>
        <v>0.010444461385987648</v>
      </c>
      <c r="AC40" s="35">
        <f t="shared" si="9"/>
        <v>0.010643546909142172</v>
      </c>
      <c r="AD40" s="35">
        <f t="shared" si="9"/>
        <v>0.010312004230565839</v>
      </c>
      <c r="AE40" s="35">
        <f t="shared" si="9"/>
        <v>0.010083821768450242</v>
      </c>
      <c r="AF40" s="35">
        <f t="shared" si="9"/>
        <v>0.010546386224155395</v>
      </c>
      <c r="AG40" s="35">
        <f t="shared" si="9"/>
        <v>0.010769315734246424</v>
      </c>
      <c r="AH40" s="35">
        <f t="shared" si="9"/>
        <v>0.010958062368784882</v>
      </c>
      <c r="AI40" s="35">
        <f t="shared" si="9"/>
        <v>0.011292346298619825</v>
      </c>
      <c r="AJ40" s="35">
        <f t="shared" si="9"/>
        <v>0.011134770650341587</v>
      </c>
      <c r="AK40" s="35">
        <f t="shared" si="9"/>
        <v>0.011841149061685118</v>
      </c>
      <c r="AL40" s="35">
        <f t="shared" si="9"/>
        <v>0.011790501406586133</v>
      </c>
      <c r="AM40" s="35">
        <f t="shared" si="9"/>
        <v>0.01218214074512123</v>
      </c>
      <c r="AN40" s="35">
        <f t="shared" si="9"/>
        <v>0.012205355099549927</v>
      </c>
      <c r="AO40" s="35">
        <f t="shared" si="9"/>
        <v>0.011481906737286565</v>
      </c>
      <c r="AP40" s="35">
        <f t="shared" si="9"/>
        <v>0.010876635108766351</v>
      </c>
      <c r="AQ40" s="35">
        <f t="shared" si="9"/>
        <v>0.010478107001596003</v>
      </c>
      <c r="AR40" s="35">
        <f t="shared" si="9"/>
        <v>0.00922436024598294</v>
      </c>
      <c r="AS40" s="35">
        <f t="shared" si="9"/>
        <v>0.009351582337276274</v>
      </c>
      <c r="AT40" s="35">
        <f t="shared" si="9"/>
        <v>0.010109273651609888</v>
      </c>
      <c r="AU40" s="35">
        <f t="shared" si="9"/>
        <v>0.01021672679205794</v>
      </c>
      <c r="AV40" s="35">
        <f t="shared" si="9"/>
        <v>0.01014219991635299</v>
      </c>
      <c r="AW40" s="35">
        <f t="shared" si="9"/>
        <v>0.01059171742374208</v>
      </c>
      <c r="AX40" s="35">
        <f t="shared" si="9"/>
        <v>0.009616051408890224</v>
      </c>
      <c r="AY40" s="35">
        <f t="shared" si="9"/>
        <v>0.010507576744387999</v>
      </c>
      <c r="AZ40" s="35">
        <f t="shared" si="9"/>
        <v>0.008981314044605185</v>
      </c>
      <c r="BA40" s="35">
        <f t="shared" si="9"/>
        <v>0.008719830521298327</v>
      </c>
      <c r="BB40" s="35">
        <f t="shared" si="9"/>
        <v>0.008300842661300467</v>
      </c>
      <c r="BC40" s="35">
        <f t="shared" si="9"/>
        <v>0.008339678099049171</v>
      </c>
      <c r="BD40" s="35">
        <f t="shared" si="9"/>
        <v>0.008142978003384095</v>
      </c>
      <c r="BE40" s="35">
        <f t="shared" si="9"/>
        <v>0.008034438286451253</v>
      </c>
      <c r="BF40" s="35">
        <f t="shared" si="9"/>
        <v>0.0077862595419847325</v>
      </c>
      <c r="BG40" s="35">
        <f t="shared" si="9"/>
        <v>0.007836680935133355</v>
      </c>
      <c r="BH40" s="35">
        <f t="shared" si="9"/>
        <v>0.00803045815203481</v>
      </c>
      <c r="BI40" s="35">
        <f>BI39/BI$4</f>
        <v>0.0077350812338852475</v>
      </c>
    </row>
    <row r="41" spans="1:61" s="8" customFormat="1" ht="14.25">
      <c r="A41" s="8" t="s">
        <v>91</v>
      </c>
      <c r="B41" s="2" t="s">
        <v>92</v>
      </c>
      <c r="C41" s="8">
        <f>BEA!C36</f>
        <v>5.2</v>
      </c>
      <c r="D41" s="8">
        <f>BEA!D36</f>
        <v>5.5</v>
      </c>
      <c r="E41" s="8">
        <f>BEA!E36</f>
        <v>6.3</v>
      </c>
      <c r="F41" s="8">
        <f>BEA!F36</f>
        <v>6.5</v>
      </c>
      <c r="G41" s="8">
        <f>BEA!G36</f>
        <v>7</v>
      </c>
      <c r="H41" s="8">
        <f>BEA!H36</f>
        <v>7.3</v>
      </c>
      <c r="I41" s="8">
        <f>BEA!I36</f>
        <v>7.8</v>
      </c>
      <c r="J41" s="8">
        <f>BEA!J36</f>
        <v>10</v>
      </c>
      <c r="K41" s="8">
        <f>BEA!K36</f>
        <v>15.1</v>
      </c>
      <c r="L41" s="8">
        <f>BEA!L36</f>
        <v>18.5</v>
      </c>
      <c r="M41" s="8">
        <f>BEA!M36</f>
        <v>21</v>
      </c>
      <c r="N41" s="8">
        <f>BEA!N36</f>
        <v>24.1</v>
      </c>
      <c r="O41" s="8">
        <f>BEA!O36</f>
        <v>27.5</v>
      </c>
      <c r="P41" s="8">
        <f>BEA!P36</f>
        <v>31.3</v>
      </c>
      <c r="Q41" s="8">
        <f>BEA!Q36</f>
        <v>35.9</v>
      </c>
      <c r="R41" s="8">
        <f>BEA!R36</f>
        <v>42.1</v>
      </c>
      <c r="S41" s="8">
        <f>BEA!S36</f>
        <v>50</v>
      </c>
      <c r="T41" s="8">
        <f>BEA!T36</f>
        <v>55.3</v>
      </c>
      <c r="U41" s="8">
        <f>BEA!U36</f>
        <v>62.2</v>
      </c>
      <c r="V41" s="8">
        <f>BEA!V36</f>
        <v>70</v>
      </c>
      <c r="W41" s="8">
        <f>BEA!W36</f>
        <v>78.3</v>
      </c>
      <c r="X41" s="8">
        <f>BEA!X36</f>
        <v>91.6</v>
      </c>
      <c r="Y41" s="8">
        <f>BEA!Y36</f>
        <v>105.4</v>
      </c>
      <c r="Z41" s="8">
        <f>BEA!Z36</f>
        <v>117</v>
      </c>
      <c r="AA41" s="8">
        <f>BEA!AA36</f>
        <v>129.3</v>
      </c>
      <c r="AB41" s="8">
        <f>BEA!AB36</f>
        <v>142.2</v>
      </c>
      <c r="AC41" s="8">
        <f>BEA!AC36</f>
        <v>153.5</v>
      </c>
      <c r="AD41" s="8">
        <f>BEA!AD36</f>
        <v>164.8</v>
      </c>
      <c r="AE41" s="8">
        <f>BEA!AE36</f>
        <v>178.2</v>
      </c>
      <c r="AF41" s="8">
        <f>BEA!AF36</f>
        <v>192.9</v>
      </c>
      <c r="AG41" s="8">
        <f>BEA!AG36</f>
        <v>216.9</v>
      </c>
      <c r="AH41" s="8">
        <f>BEA!AH36</f>
        <v>244.7</v>
      </c>
      <c r="AI41" s="8">
        <f>BEA!AI36</f>
        <v>281.6</v>
      </c>
      <c r="AJ41" s="8">
        <f>BEA!AJ36</f>
        <v>318.6</v>
      </c>
      <c r="AK41" s="8">
        <f>BEA!AK36</f>
        <v>346.7</v>
      </c>
      <c r="AL41" s="8">
        <f>BEA!AL36</f>
        <v>373.3</v>
      </c>
      <c r="AM41" s="8">
        <f>BEA!AM36</f>
        <v>402.4</v>
      </c>
      <c r="AN41" s="8">
        <f>BEA!AN36</f>
        <v>427.6</v>
      </c>
      <c r="AO41" s="8">
        <f>BEA!AO36</f>
        <v>445.9</v>
      </c>
      <c r="AP41" s="8">
        <f>BEA!AP36</f>
        <v>451.9</v>
      </c>
      <c r="AQ41" s="8">
        <f>BEA!AQ36</f>
        <v>471.6</v>
      </c>
      <c r="AR41" s="8">
        <f>BEA!AR36</f>
        <v>501.5</v>
      </c>
      <c r="AS41" s="8">
        <f>BEA!AS36</f>
        <v>564.1</v>
      </c>
      <c r="AT41" s="8">
        <f>BEA!AT36</f>
        <v>614</v>
      </c>
      <c r="AU41" s="8">
        <f>BEA!AU36</f>
        <v>654.2</v>
      </c>
      <c r="AV41" s="8">
        <f>BEA!AV36</f>
        <v>713.6</v>
      </c>
      <c r="AW41" s="8">
        <f>BEA!AW36</f>
        <v>768</v>
      </c>
      <c r="AX41" s="8">
        <f>BEA!AX36</f>
        <v>835.2</v>
      </c>
      <c r="AY41" s="8">
        <f>BEA!AY36</f>
        <v>904.5</v>
      </c>
      <c r="AZ41" s="8">
        <f>BEA!AZ36</f>
        <v>969.7</v>
      </c>
      <c r="BA41" s="8">
        <f>BEA!BA36</f>
        <v>1042.5</v>
      </c>
      <c r="BB41" s="8">
        <f>BEA!BB36</f>
        <v>1097.7</v>
      </c>
      <c r="BC41" s="8">
        <f>BEA!BC36</f>
        <v>1138.1</v>
      </c>
      <c r="BD41" s="8">
        <f>BEA!BD36</f>
        <v>1170.3</v>
      </c>
      <c r="BE41" s="8">
        <f>BEA!BE36</f>
        <v>1215.9</v>
      </c>
      <c r="BF41" s="8">
        <f>BEA!BF36</f>
        <v>1316.7</v>
      </c>
      <c r="BG41" s="8">
        <f>BEA!BG36</f>
        <v>1411.2</v>
      </c>
      <c r="BH41" s="8">
        <f>BEA!BH36</f>
        <v>1473.6</v>
      </c>
      <c r="BI41" s="8">
        <f>BEA!BI36</f>
        <v>1532.3</v>
      </c>
    </row>
    <row r="42" spans="2:61" ht="14.25">
      <c r="B42" s="35" t="s">
        <v>247</v>
      </c>
      <c r="C42" s="35">
        <f>C41/C$4</f>
        <v>0.04180064308681672</v>
      </c>
      <c r="D42" s="35">
        <f aca="true" t="shared" si="10" ref="D42:BH42">D41/D$4</f>
        <v>0.041888804265041886</v>
      </c>
      <c r="E42" s="35">
        <f t="shared" si="10"/>
        <v>0.0446491849751949</v>
      </c>
      <c r="F42" s="35">
        <f t="shared" si="10"/>
        <v>0.0426509186351706</v>
      </c>
      <c r="G42" s="35">
        <f t="shared" si="10"/>
        <v>0.04361370716510903</v>
      </c>
      <c r="H42" s="35">
        <f t="shared" si="10"/>
        <v>0.04316972205795387</v>
      </c>
      <c r="I42" s="35">
        <f t="shared" si="10"/>
        <v>0.042951541850220265</v>
      </c>
      <c r="J42" s="35">
        <f t="shared" si="10"/>
        <v>0.0488997555012225</v>
      </c>
      <c r="K42" s="35">
        <f t="shared" si="10"/>
        <v>0.0649183147033534</v>
      </c>
      <c r="L42" s="35">
        <f t="shared" si="10"/>
        <v>0.07069163163928162</v>
      </c>
      <c r="M42" s="35">
        <f t="shared" si="10"/>
        <v>0.0737618545837724</v>
      </c>
      <c r="N42" s="35">
        <f t="shared" si="10"/>
        <v>0.07550125313283208</v>
      </c>
      <c r="O42" s="35">
        <f t="shared" si="10"/>
        <v>0.07757404795486601</v>
      </c>
      <c r="P42" s="35">
        <f t="shared" si="10"/>
        <v>0.08056628056628057</v>
      </c>
      <c r="Q42" s="35">
        <f t="shared" si="10"/>
        <v>0.08517200474495848</v>
      </c>
      <c r="R42" s="35">
        <f t="shared" si="10"/>
        <v>0.08883730744882887</v>
      </c>
      <c r="S42" s="35">
        <f t="shared" si="10"/>
        <v>0.09092562284051646</v>
      </c>
      <c r="T42" s="35">
        <f t="shared" si="10"/>
        <v>0.09357021996615905</v>
      </c>
      <c r="U42" s="35">
        <f t="shared" si="10"/>
        <v>0.09714196470404499</v>
      </c>
      <c r="V42" s="35">
        <f t="shared" si="10"/>
        <v>0.09953078344945258</v>
      </c>
      <c r="W42" s="35">
        <f t="shared" si="10"/>
        <v>0.10065561126108755</v>
      </c>
      <c r="X42" s="35">
        <f t="shared" si="10"/>
        <v>0.10239213056114464</v>
      </c>
      <c r="Y42" s="35">
        <f t="shared" si="10"/>
        <v>0.10359740515038333</v>
      </c>
      <c r="Z42" s="35">
        <f t="shared" si="10"/>
        <v>0.10344827586206896</v>
      </c>
      <c r="AA42" s="35">
        <f t="shared" si="10"/>
        <v>0.10531888897939236</v>
      </c>
      <c r="AB42" s="35">
        <f t="shared" si="10"/>
        <v>0.10840893496988639</v>
      </c>
      <c r="AC42" s="35">
        <f t="shared" si="10"/>
        <v>0.10819764573200817</v>
      </c>
      <c r="AD42" s="35">
        <f t="shared" si="10"/>
        <v>0.10893707033315707</v>
      </c>
      <c r="AE42" s="35">
        <f t="shared" si="10"/>
        <v>0.11230856494611456</v>
      </c>
      <c r="AF42" s="35">
        <f t="shared" si="10"/>
        <v>0.11493773461240542</v>
      </c>
      <c r="AG42" s="35">
        <f t="shared" si="10"/>
        <v>0.11978792732092561</v>
      </c>
      <c r="AH42" s="35">
        <f t="shared" si="10"/>
        <v>0.12530083465615238</v>
      </c>
      <c r="AI42" s="35">
        <f t="shared" si="10"/>
        <v>0.13589421870475826</v>
      </c>
      <c r="AJ42" s="35">
        <f t="shared" si="10"/>
        <v>0.141336172478041</v>
      </c>
      <c r="AK42" s="35">
        <f t="shared" si="10"/>
        <v>0.14820672850852817</v>
      </c>
      <c r="AL42" s="35">
        <f t="shared" si="10"/>
        <v>0.15443488333609137</v>
      </c>
      <c r="AM42" s="35">
        <f t="shared" si="10"/>
        <v>0.15864380051251725</v>
      </c>
      <c r="AN42" s="35">
        <f t="shared" si="10"/>
        <v>0.1630940575177359</v>
      </c>
      <c r="AO42" s="35">
        <f t="shared" si="10"/>
        <v>0.16515426497277674</v>
      </c>
      <c r="AP42" s="35">
        <f t="shared" si="10"/>
        <v>0.16329406663294066</v>
      </c>
      <c r="AQ42" s="35">
        <f t="shared" si="10"/>
        <v>0.16362500867392965</v>
      </c>
      <c r="AR42" s="35">
        <f t="shared" si="10"/>
        <v>0.16580704886596576</v>
      </c>
      <c r="AS42" s="35">
        <f t="shared" si="10"/>
        <v>0.1746764104787267</v>
      </c>
      <c r="AT42" s="35">
        <f t="shared" si="10"/>
        <v>0.1793957809852159</v>
      </c>
      <c r="AU42" s="35">
        <f t="shared" si="10"/>
        <v>0.18015586704485997</v>
      </c>
      <c r="AV42" s="35">
        <f t="shared" si="10"/>
        <v>0.18653283145127564</v>
      </c>
      <c r="AW42" s="35">
        <f t="shared" si="10"/>
        <v>0.18786233213473252</v>
      </c>
      <c r="AX42" s="35">
        <f t="shared" si="10"/>
        <v>0.1930607244400268</v>
      </c>
      <c r="AY42" s="35">
        <f t="shared" si="10"/>
        <v>0.19636576787807739</v>
      </c>
      <c r="AZ42" s="35">
        <f t="shared" si="10"/>
        <v>0.19483624673498093</v>
      </c>
      <c r="BA42" s="35">
        <f t="shared" si="10"/>
        <v>0.19718922599682226</v>
      </c>
      <c r="BB42" s="35">
        <f t="shared" si="10"/>
        <v>0.19722586556947017</v>
      </c>
      <c r="BC42" s="35">
        <f t="shared" si="10"/>
        <v>0.20151566124262973</v>
      </c>
      <c r="BD42" s="35">
        <f t="shared" si="10"/>
        <v>0.20627115059221657</v>
      </c>
      <c r="BE42" s="35">
        <f t="shared" si="10"/>
        <v>0.21191048834047893</v>
      </c>
      <c r="BF42" s="35">
        <f t="shared" si="10"/>
        <v>0.2233587786259542</v>
      </c>
      <c r="BG42" s="35">
        <f t="shared" si="10"/>
        <v>0.23233454066513007</v>
      </c>
      <c r="BH42" s="35">
        <f t="shared" si="10"/>
        <v>0.23573073969797798</v>
      </c>
      <c r="BI42" s="35">
        <f>BI41/BI$4</f>
        <v>0.23800130471249728</v>
      </c>
    </row>
    <row r="43" spans="1:61" s="8" customFormat="1" ht="14.25">
      <c r="A43" s="8" t="s">
        <v>93</v>
      </c>
      <c r="B43" s="2" t="s">
        <v>94</v>
      </c>
      <c r="C43" s="8">
        <f>BEA!C37</f>
        <v>0.7</v>
      </c>
      <c r="D43" s="8">
        <f>BEA!D37</f>
        <v>0.7</v>
      </c>
      <c r="E43" s="8">
        <f>BEA!E37</f>
        <v>0.8</v>
      </c>
      <c r="F43" s="8">
        <f>BEA!F37</f>
        <v>0.9</v>
      </c>
      <c r="G43" s="8">
        <f>BEA!G37</f>
        <v>0.9</v>
      </c>
      <c r="H43" s="8">
        <f>BEA!H37</f>
        <v>1</v>
      </c>
      <c r="I43" s="8">
        <f>BEA!I37</f>
        <v>1.1</v>
      </c>
      <c r="J43" s="8">
        <f>BEA!J37</f>
        <v>1.2</v>
      </c>
      <c r="K43" s="8">
        <f>BEA!K37</f>
        <v>1.3</v>
      </c>
      <c r="L43" s="8">
        <f>BEA!L37</f>
        <v>1.5</v>
      </c>
      <c r="M43" s="8">
        <f>BEA!M37</f>
        <v>1.7</v>
      </c>
      <c r="N43" s="8">
        <f>BEA!N37</f>
        <v>1.9</v>
      </c>
      <c r="O43" s="8">
        <f>BEA!O37</f>
        <v>2.1</v>
      </c>
      <c r="P43" s="8">
        <f>BEA!P37</f>
        <v>2.4</v>
      </c>
      <c r="Q43" s="8">
        <f>BEA!Q37</f>
        <v>2.6</v>
      </c>
      <c r="R43" s="8">
        <f>BEA!R37</f>
        <v>3.1</v>
      </c>
      <c r="S43" s="8">
        <f>BEA!S37</f>
        <v>3.5</v>
      </c>
      <c r="T43" s="8">
        <f>BEA!T37</f>
        <v>3.8</v>
      </c>
      <c r="U43" s="8">
        <f>BEA!U37</f>
        <v>4</v>
      </c>
      <c r="V43" s="8">
        <f>BEA!V37</f>
        <v>4.6</v>
      </c>
      <c r="W43" s="8">
        <f>BEA!W37</f>
        <v>4.9</v>
      </c>
      <c r="X43" s="8">
        <f>BEA!X37</f>
        <v>5.4</v>
      </c>
      <c r="Y43" s="8">
        <f>BEA!Y37</f>
        <v>6</v>
      </c>
      <c r="Z43" s="8">
        <f>BEA!Z37</f>
        <v>6.3</v>
      </c>
      <c r="AA43" s="8">
        <f>BEA!AA37</f>
        <v>6.6</v>
      </c>
      <c r="AB43" s="8">
        <f>BEA!AB37</f>
        <v>7.7</v>
      </c>
      <c r="AC43" s="8">
        <f>BEA!AC37</f>
        <v>8.1</v>
      </c>
      <c r="AD43" s="8">
        <f>BEA!AD37</f>
        <v>8.7</v>
      </c>
      <c r="AE43" s="8">
        <f>BEA!AE37</f>
        <v>8.9</v>
      </c>
      <c r="AF43" s="8">
        <f>BEA!AF37</f>
        <v>9.6</v>
      </c>
      <c r="AG43" s="8">
        <f>BEA!AG37</f>
        <v>10.6</v>
      </c>
      <c r="AH43" s="8">
        <f>BEA!AH37</f>
        <v>11.7</v>
      </c>
      <c r="AI43" s="8">
        <f>BEA!AI37</f>
        <v>12.6</v>
      </c>
      <c r="AJ43" s="8">
        <f>BEA!AJ37</f>
        <v>13.5</v>
      </c>
      <c r="AK43" s="8">
        <f>BEA!AK37</f>
        <v>13.9</v>
      </c>
      <c r="AL43" s="8">
        <f>BEA!AL37</f>
        <v>14.8</v>
      </c>
      <c r="AM43" s="8">
        <f>BEA!AM37</f>
        <v>15.5</v>
      </c>
      <c r="AN43" s="8">
        <f>BEA!AN37</f>
        <v>15.9</v>
      </c>
      <c r="AO43" s="8">
        <f>BEA!AO37</f>
        <v>16.6</v>
      </c>
      <c r="AP43" s="8">
        <f>BEA!AP37</f>
        <v>17.5</v>
      </c>
      <c r="AQ43" s="8">
        <f>BEA!AQ37</f>
        <v>18.4</v>
      </c>
      <c r="AR43" s="8">
        <f>BEA!AR37</f>
        <v>20.3</v>
      </c>
      <c r="AS43" s="8">
        <f>BEA!AS37</f>
        <v>22.2</v>
      </c>
      <c r="AT43" s="8">
        <f>BEA!AT37</f>
        <v>24.4</v>
      </c>
      <c r="AU43" s="8">
        <f>BEA!AU37</f>
        <v>24.8</v>
      </c>
      <c r="AV43" s="8">
        <f>BEA!AV37</f>
        <v>26.1</v>
      </c>
      <c r="AW43" s="8">
        <f>BEA!AW37</f>
        <v>27.7</v>
      </c>
      <c r="AX43" s="8">
        <f>BEA!AX37</f>
        <v>29.6</v>
      </c>
      <c r="AY43" s="8">
        <f>BEA!AY37</f>
        <v>31.4</v>
      </c>
      <c r="AZ43" s="8">
        <f>BEA!AZ37</f>
        <v>33.2</v>
      </c>
      <c r="BA43" s="8">
        <f>BEA!BA37</f>
        <v>33.6</v>
      </c>
      <c r="BB43" s="8">
        <f>BEA!BB37</f>
        <v>33.8</v>
      </c>
      <c r="BC43" s="8">
        <f>BEA!BC37</f>
        <v>32.7</v>
      </c>
      <c r="BD43" s="8">
        <f>BEA!BD37</f>
        <v>32.6</v>
      </c>
      <c r="BE43" s="8">
        <f>BEA!BE37</f>
        <v>33.9</v>
      </c>
      <c r="BF43" s="8">
        <f>BEA!BF37</f>
        <v>35.1</v>
      </c>
      <c r="BG43" s="8">
        <f>BEA!BG37</f>
        <v>36</v>
      </c>
      <c r="BH43" s="8">
        <f>BEA!BH37</f>
        <v>37.4</v>
      </c>
      <c r="BI43" s="8">
        <f>BEA!BI37</f>
        <v>39.1</v>
      </c>
    </row>
    <row r="44" spans="2:61" ht="14.25">
      <c r="B44" s="35" t="s">
        <v>247</v>
      </c>
      <c r="C44" s="35">
        <f>C43/C$4</f>
        <v>0.00562700964630225</v>
      </c>
      <c r="D44" s="35">
        <f aca="true" t="shared" si="11" ref="D44:BH44">D43/D$4</f>
        <v>0.00533130236100533</v>
      </c>
      <c r="E44" s="35">
        <f t="shared" si="11"/>
        <v>0.005669737774627924</v>
      </c>
      <c r="F44" s="35">
        <f t="shared" si="11"/>
        <v>0.005905511811023622</v>
      </c>
      <c r="G44" s="35">
        <f t="shared" si="11"/>
        <v>0.005607476635514019</v>
      </c>
      <c r="H44" s="35">
        <f t="shared" si="11"/>
        <v>0.0059136605558840925</v>
      </c>
      <c r="I44" s="35">
        <f t="shared" si="11"/>
        <v>0.0060572687224669615</v>
      </c>
      <c r="J44" s="35">
        <f t="shared" si="11"/>
        <v>0.005867970660146699</v>
      </c>
      <c r="K44" s="35">
        <f t="shared" si="11"/>
        <v>0.005588993981083405</v>
      </c>
      <c r="L44" s="35">
        <f t="shared" si="11"/>
        <v>0.00573175391669851</v>
      </c>
      <c r="M44" s="35">
        <f t="shared" si="11"/>
        <v>0.00597119775201967</v>
      </c>
      <c r="N44" s="35">
        <f t="shared" si="11"/>
        <v>0.005952380952380952</v>
      </c>
      <c r="O44" s="35">
        <f t="shared" si="11"/>
        <v>0.005923836389280677</v>
      </c>
      <c r="P44" s="35">
        <f t="shared" si="11"/>
        <v>0.006177606177606178</v>
      </c>
      <c r="Q44" s="35">
        <f t="shared" si="11"/>
        <v>0.006168446026097272</v>
      </c>
      <c r="R44" s="35">
        <f t="shared" si="11"/>
        <v>0.0065414644439755225</v>
      </c>
      <c r="S44" s="35">
        <f t="shared" si="11"/>
        <v>0.006364793598836152</v>
      </c>
      <c r="T44" s="35">
        <f t="shared" si="11"/>
        <v>0.006429780033840947</v>
      </c>
      <c r="U44" s="35">
        <f t="shared" si="11"/>
        <v>0.006247071685147588</v>
      </c>
      <c r="V44" s="35">
        <f t="shared" si="11"/>
        <v>0.006540594340964026</v>
      </c>
      <c r="W44" s="35">
        <f t="shared" si="11"/>
        <v>0.006299010155546986</v>
      </c>
      <c r="X44" s="35">
        <f t="shared" si="11"/>
        <v>0.006036217303822938</v>
      </c>
      <c r="Y44" s="35">
        <f t="shared" si="11"/>
        <v>0.005897385492431689</v>
      </c>
      <c r="Z44" s="35">
        <f t="shared" si="11"/>
        <v>0.005570291777188329</v>
      </c>
      <c r="AA44" s="35">
        <f t="shared" si="11"/>
        <v>0.005375906166001466</v>
      </c>
      <c r="AB44" s="35">
        <f t="shared" si="11"/>
        <v>0.005870244720591599</v>
      </c>
      <c r="AC44" s="35">
        <f t="shared" si="11"/>
        <v>0.0057094523155001055</v>
      </c>
      <c r="AD44" s="35">
        <f t="shared" si="11"/>
        <v>0.005750925436277102</v>
      </c>
      <c r="AE44" s="35">
        <f t="shared" si="11"/>
        <v>0.005609125858700448</v>
      </c>
      <c r="AF44" s="35">
        <f t="shared" si="11"/>
        <v>0.005720073884287672</v>
      </c>
      <c r="AG44" s="35">
        <f t="shared" si="11"/>
        <v>0.005854089578616005</v>
      </c>
      <c r="AH44" s="35">
        <f t="shared" si="11"/>
        <v>0.0059910901735879965</v>
      </c>
      <c r="AI44" s="35">
        <f t="shared" si="11"/>
        <v>0.006080494160795291</v>
      </c>
      <c r="AJ44" s="35">
        <f t="shared" si="11"/>
        <v>0.005988820867713602</v>
      </c>
      <c r="AK44" s="35">
        <f t="shared" si="11"/>
        <v>0.005941948446116359</v>
      </c>
      <c r="AL44" s="35">
        <f t="shared" si="11"/>
        <v>0.006122786695349993</v>
      </c>
      <c r="AM44" s="35">
        <f t="shared" si="11"/>
        <v>0.006110782574413562</v>
      </c>
      <c r="AN44" s="35">
        <f t="shared" si="11"/>
        <v>0.00606453581508887</v>
      </c>
      <c r="AO44" s="35">
        <f t="shared" si="11"/>
        <v>0.006148375865772807</v>
      </c>
      <c r="AP44" s="35">
        <f t="shared" si="11"/>
        <v>0.006323625063236251</v>
      </c>
      <c r="AQ44" s="35">
        <f t="shared" si="11"/>
        <v>0.006384012212892929</v>
      </c>
      <c r="AR44" s="35">
        <f t="shared" si="11"/>
        <v>0.006711631290087946</v>
      </c>
      <c r="AS44" s="35">
        <f t="shared" si="11"/>
        <v>0.006874341983030903</v>
      </c>
      <c r="AT44" s="35">
        <f t="shared" si="11"/>
        <v>0.007129083153158417</v>
      </c>
      <c r="AU44" s="35">
        <f t="shared" si="11"/>
        <v>0.00682951009280423</v>
      </c>
      <c r="AV44" s="35">
        <f t="shared" si="11"/>
        <v>0.006822459222082811</v>
      </c>
      <c r="AW44" s="35">
        <f t="shared" si="11"/>
        <v>0.006775763802255326</v>
      </c>
      <c r="AX44" s="35">
        <f t="shared" si="11"/>
        <v>0.0068421904255565056</v>
      </c>
      <c r="AY44" s="35">
        <f t="shared" si="11"/>
        <v>0.006816898962268247</v>
      </c>
      <c r="AZ44" s="35">
        <f t="shared" si="11"/>
        <v>0.0066706851516978105</v>
      </c>
      <c r="BA44" s="35">
        <f t="shared" si="11"/>
        <v>0.006355451312703337</v>
      </c>
      <c r="BB44" s="35">
        <f t="shared" si="11"/>
        <v>0.006072910864760946</v>
      </c>
      <c r="BC44" s="35">
        <f t="shared" si="11"/>
        <v>0.005789967597429043</v>
      </c>
      <c r="BD44" s="35">
        <f t="shared" si="11"/>
        <v>0.005745910885504794</v>
      </c>
      <c r="BE44" s="35">
        <f t="shared" si="11"/>
        <v>0.0059081878071734805</v>
      </c>
      <c r="BF44" s="35">
        <f t="shared" si="11"/>
        <v>0.005954198473282443</v>
      </c>
      <c r="BG44" s="35">
        <f t="shared" si="11"/>
        <v>0.005926901547579849</v>
      </c>
      <c r="BH44" s="35">
        <f t="shared" si="11"/>
        <v>0.00598285129255183</v>
      </c>
      <c r="BI44" s="35">
        <f>BI43/BI$4</f>
        <v>0.006073126029014321</v>
      </c>
    </row>
    <row r="45" spans="1:61" s="8" customFormat="1" ht="14.25">
      <c r="A45" s="8" t="s">
        <v>95</v>
      </c>
      <c r="B45" s="2" t="s">
        <v>96</v>
      </c>
      <c r="C45" s="8">
        <f>BEA!C38</f>
        <v>14.5</v>
      </c>
      <c r="D45" s="8">
        <f>BEA!D38</f>
        <v>15.9</v>
      </c>
      <c r="E45" s="8">
        <f>BEA!E38</f>
        <v>17.3</v>
      </c>
      <c r="F45" s="8">
        <f>BEA!F38</f>
        <v>18.6</v>
      </c>
      <c r="G45" s="8">
        <f>BEA!G38</f>
        <v>20.3</v>
      </c>
      <c r="H45" s="8">
        <f>BEA!H38</f>
        <v>22.3</v>
      </c>
      <c r="I45" s="8">
        <f>BEA!I38</f>
        <v>24.8</v>
      </c>
      <c r="J45" s="8">
        <f>BEA!J38</f>
        <v>28.5</v>
      </c>
      <c r="K45" s="8">
        <f>BEA!K38</f>
        <v>32.3</v>
      </c>
      <c r="L45" s="8">
        <f>BEA!L38</f>
        <v>36.4</v>
      </c>
      <c r="M45" s="8">
        <f>BEA!M38</f>
        <v>41.6</v>
      </c>
      <c r="N45" s="8">
        <f>BEA!N38</f>
        <v>48.5</v>
      </c>
      <c r="O45" s="8">
        <f>BEA!O38</f>
        <v>55.5</v>
      </c>
      <c r="P45" s="8">
        <f>BEA!P38</f>
        <v>61.9</v>
      </c>
      <c r="Q45" s="8">
        <f>BEA!Q38</f>
        <v>67.4</v>
      </c>
      <c r="R45" s="8">
        <f>BEA!R38</f>
        <v>75.4</v>
      </c>
      <c r="S45" s="8">
        <f>BEA!S38</f>
        <v>88.4</v>
      </c>
      <c r="T45" s="8">
        <f>BEA!T38</f>
        <v>95</v>
      </c>
      <c r="U45" s="8">
        <f>BEA!U38</f>
        <v>101.5</v>
      </c>
      <c r="V45" s="8">
        <f>BEA!V38</f>
        <v>108.6</v>
      </c>
      <c r="W45" s="8">
        <f>BEA!W38</f>
        <v>119</v>
      </c>
      <c r="X45" s="8">
        <f>BEA!X38</f>
        <v>129.8</v>
      </c>
      <c r="Y45" s="8">
        <f>BEA!Y38</f>
        <v>141.8</v>
      </c>
      <c r="Z45" s="8">
        <f>BEA!Z38</f>
        <v>151.2</v>
      </c>
      <c r="AA45" s="8">
        <f>BEA!AA38</f>
        <v>160.5</v>
      </c>
      <c r="AB45" s="8">
        <f>BEA!AB38</f>
        <v>172.7</v>
      </c>
      <c r="AC45" s="8">
        <f>BEA!AC38</f>
        <v>186.9</v>
      </c>
      <c r="AD45" s="8">
        <f>BEA!AD38</f>
        <v>201.1</v>
      </c>
      <c r="AE45" s="8">
        <f>BEA!AE38</f>
        <v>215.4</v>
      </c>
      <c r="AF45" s="8">
        <f>BEA!AF38</f>
        <v>231</v>
      </c>
      <c r="AG45" s="8">
        <f>BEA!AG38</f>
        <v>253.1</v>
      </c>
      <c r="AH45" s="8">
        <f>BEA!AH38</f>
        <v>274.9</v>
      </c>
      <c r="AI45" s="8">
        <f>BEA!AI38</f>
        <v>291.2</v>
      </c>
      <c r="AJ45" s="8">
        <f>BEA!AJ38</f>
        <v>308.5</v>
      </c>
      <c r="AK45" s="8">
        <f>BEA!AK38</f>
        <v>326</v>
      </c>
      <c r="AL45" s="8">
        <f>BEA!AL38</f>
        <v>342.3</v>
      </c>
      <c r="AM45" s="8">
        <f>BEA!AM38</f>
        <v>362.4</v>
      </c>
      <c r="AN45" s="8">
        <f>BEA!AN38</f>
        <v>378.5</v>
      </c>
      <c r="AO45" s="8">
        <f>BEA!AO38</f>
        <v>398.3</v>
      </c>
      <c r="AP45" s="8">
        <f>BEA!AP38</f>
        <v>424.3</v>
      </c>
      <c r="AQ45" s="8">
        <f>BEA!AQ38</f>
        <v>452.6</v>
      </c>
      <c r="AR45" s="8">
        <f>BEA!AR38</f>
        <v>487.9</v>
      </c>
      <c r="AS45" s="8">
        <f>BEA!AS38</f>
        <v>525.8</v>
      </c>
      <c r="AT45" s="8">
        <f>BEA!AT38</f>
        <v>545.1</v>
      </c>
      <c r="AU45" s="8">
        <f>BEA!AU38</f>
        <v>565.6</v>
      </c>
      <c r="AV45" s="8">
        <f>BEA!AV38</f>
        <v>597</v>
      </c>
      <c r="AW45" s="8">
        <f>BEA!AW38</f>
        <v>627.4</v>
      </c>
      <c r="AX45" s="8">
        <f>BEA!AX38</f>
        <v>663.1</v>
      </c>
      <c r="AY45" s="8">
        <f>BEA!AY38</f>
        <v>708.1</v>
      </c>
      <c r="AZ45" s="8">
        <f>BEA!AZ38</f>
        <v>749.5</v>
      </c>
      <c r="BA45" s="8">
        <f>BEA!BA38</f>
        <v>777.3</v>
      </c>
      <c r="BB45" s="8">
        <f>BEA!BB38</f>
        <v>813.2</v>
      </c>
      <c r="BC45" s="8">
        <f>BEA!BC38</f>
        <v>821.7</v>
      </c>
      <c r="BD45" s="8">
        <f>BEA!BD38</f>
        <v>828.5</v>
      </c>
      <c r="BE45" s="8">
        <f>BEA!BE38</f>
        <v>860.9</v>
      </c>
      <c r="BF45" s="8">
        <f>BEA!BF38</f>
        <v>883.5</v>
      </c>
      <c r="BG45" s="8">
        <f>BEA!BG38</f>
        <v>908.6</v>
      </c>
      <c r="BH45" s="8">
        <f>BEA!BH38</f>
        <v>928.5</v>
      </c>
      <c r="BI45" s="8">
        <f>BEA!BI38</f>
        <v>952.4</v>
      </c>
    </row>
    <row r="46" spans="2:61" ht="14.25">
      <c r="B46" s="35" t="s">
        <v>247</v>
      </c>
      <c r="C46" s="35">
        <f>C45/C$4</f>
        <v>0.11655948553054662</v>
      </c>
      <c r="D46" s="35">
        <f aca="true" t="shared" si="12" ref="D46:BH46">D45/D$4</f>
        <v>0.12109672505712109</v>
      </c>
      <c r="E46" s="35">
        <f t="shared" si="12"/>
        <v>0.12260807937632885</v>
      </c>
      <c r="F46" s="35">
        <f t="shared" si="12"/>
        <v>0.1220472440944882</v>
      </c>
      <c r="G46" s="35">
        <f t="shared" si="12"/>
        <v>0.1264797507788162</v>
      </c>
      <c r="H46" s="35">
        <f t="shared" si="12"/>
        <v>0.13187463039621528</v>
      </c>
      <c r="I46" s="35">
        <f t="shared" si="12"/>
        <v>0.13656387665198239</v>
      </c>
      <c r="J46" s="35">
        <f t="shared" si="12"/>
        <v>0.1393643031784841</v>
      </c>
      <c r="K46" s="35">
        <f t="shared" si="12"/>
        <v>0.13886500429922613</v>
      </c>
      <c r="L46" s="35">
        <f t="shared" si="12"/>
        <v>0.13909056171188383</v>
      </c>
      <c r="M46" s="35">
        <f t="shared" si="12"/>
        <v>0.14611872146118723</v>
      </c>
      <c r="N46" s="35">
        <f t="shared" si="12"/>
        <v>0.15194235588972432</v>
      </c>
      <c r="O46" s="35">
        <f t="shared" si="12"/>
        <v>0.15655853314527504</v>
      </c>
      <c r="P46" s="35">
        <f t="shared" si="12"/>
        <v>0.15933075933075933</v>
      </c>
      <c r="Q46" s="35">
        <f t="shared" si="12"/>
        <v>0.15990510083036774</v>
      </c>
      <c r="R46" s="35">
        <f t="shared" si="12"/>
        <v>0.15910529647604982</v>
      </c>
      <c r="S46" s="35">
        <f t="shared" si="12"/>
        <v>0.1607565011820331</v>
      </c>
      <c r="T46" s="35">
        <f t="shared" si="12"/>
        <v>0.16074450084602368</v>
      </c>
      <c r="U46" s="35">
        <f t="shared" si="12"/>
        <v>0.15851944401062004</v>
      </c>
      <c r="V46" s="35">
        <f t="shared" si="12"/>
        <v>0.15441490118015072</v>
      </c>
      <c r="W46" s="35">
        <f t="shared" si="12"/>
        <v>0.15297596092042678</v>
      </c>
      <c r="X46" s="35">
        <f t="shared" si="12"/>
        <v>0.1450927788955958</v>
      </c>
      <c r="Y46" s="35">
        <f t="shared" si="12"/>
        <v>0.13937487713780225</v>
      </c>
      <c r="Z46" s="35">
        <f t="shared" si="12"/>
        <v>0.13368700265251987</v>
      </c>
      <c r="AA46" s="35">
        <f t="shared" si="12"/>
        <v>0.13073226358230838</v>
      </c>
      <c r="AB46" s="35">
        <f t="shared" si="12"/>
        <v>0.131661203018983</v>
      </c>
      <c r="AC46" s="35">
        <f t="shared" si="12"/>
        <v>0.13174032565024318</v>
      </c>
      <c r="AD46" s="35">
        <f t="shared" si="12"/>
        <v>0.1329323109465891</v>
      </c>
      <c r="AE46" s="35">
        <f t="shared" si="12"/>
        <v>0.1357534505577614</v>
      </c>
      <c r="AF46" s="35">
        <f t="shared" si="12"/>
        <v>0.13763927784067212</v>
      </c>
      <c r="AG46" s="35">
        <f t="shared" si="12"/>
        <v>0.13978019550450102</v>
      </c>
      <c r="AH46" s="35">
        <f t="shared" si="12"/>
        <v>0.14076501612985814</v>
      </c>
      <c r="AI46" s="35">
        <f t="shared" si="12"/>
        <v>0.14052697616060225</v>
      </c>
      <c r="AJ46" s="35">
        <f t="shared" si="12"/>
        <v>0.13685564723627008</v>
      </c>
      <c r="AK46" s="35">
        <f t="shared" si="12"/>
        <v>0.13935792758517504</v>
      </c>
      <c r="AL46" s="35">
        <f t="shared" si="12"/>
        <v>0.14161012742015558</v>
      </c>
      <c r="AM46" s="35">
        <f t="shared" si="12"/>
        <v>0.14287403903015966</v>
      </c>
      <c r="AN46" s="35">
        <f t="shared" si="12"/>
        <v>0.144366465786864</v>
      </c>
      <c r="AO46" s="35">
        <f t="shared" si="12"/>
        <v>0.1475239823697174</v>
      </c>
      <c r="AP46" s="35">
        <f t="shared" si="12"/>
        <v>0.15332080653320806</v>
      </c>
      <c r="AQ46" s="35">
        <f t="shared" si="12"/>
        <v>0.15703282214974673</v>
      </c>
      <c r="AR46" s="35">
        <f t="shared" si="12"/>
        <v>0.16131058652383787</v>
      </c>
      <c r="AS46" s="35">
        <f t="shared" si="12"/>
        <v>0.16281662228277696</v>
      </c>
      <c r="AT46" s="35">
        <f t="shared" si="12"/>
        <v>0.15926488634371533</v>
      </c>
      <c r="AU46" s="35">
        <f t="shared" si="12"/>
        <v>0.1557568914713739</v>
      </c>
      <c r="AV46" s="35">
        <f t="shared" si="12"/>
        <v>0.15605395232120453</v>
      </c>
      <c r="AW46" s="35">
        <f t="shared" si="12"/>
        <v>0.15346982705902498</v>
      </c>
      <c r="AX46" s="35">
        <f t="shared" si="12"/>
        <v>0.1532789348373824</v>
      </c>
      <c r="AY46" s="35">
        <f t="shared" si="12"/>
        <v>0.15372758455994096</v>
      </c>
      <c r="AZ46" s="35">
        <f t="shared" si="12"/>
        <v>0.15059272654209363</v>
      </c>
      <c r="BA46" s="35">
        <f t="shared" si="12"/>
        <v>0.14702655670727094</v>
      </c>
      <c r="BB46" s="35">
        <f t="shared" si="12"/>
        <v>0.14610920459241428</v>
      </c>
      <c r="BC46" s="35">
        <f t="shared" si="12"/>
        <v>0.1454928554986986</v>
      </c>
      <c r="BD46" s="35">
        <f t="shared" si="12"/>
        <v>0.14602721376198532</v>
      </c>
      <c r="BE46" s="35">
        <f t="shared" si="12"/>
        <v>0.15004008505001917</v>
      </c>
      <c r="BF46" s="35">
        <f t="shared" si="12"/>
        <v>0.14987277353689568</v>
      </c>
      <c r="BG46" s="35">
        <f t="shared" si="12"/>
        <v>0.1495884096147514</v>
      </c>
      <c r="BH46" s="35">
        <f t="shared" si="12"/>
        <v>0.14853148195546456</v>
      </c>
      <c r="BI46" s="35">
        <f>BI45/BI$4</f>
        <v>0.14792954552514678</v>
      </c>
    </row>
    <row r="47" spans="1:61" s="8" customFormat="1" ht="14.25">
      <c r="A47" s="8" t="s">
        <v>97</v>
      </c>
      <c r="B47" s="8" t="s">
        <v>279</v>
      </c>
      <c r="C47" s="8">
        <f>BEA!C39</f>
        <v>11.8</v>
      </c>
      <c r="D47" s="8">
        <f>BEA!D39</f>
        <v>13.2</v>
      </c>
      <c r="E47" s="8">
        <f>BEA!E39</f>
        <v>14.5</v>
      </c>
      <c r="F47" s="8">
        <f>BEA!F39</f>
        <v>15.6</v>
      </c>
      <c r="G47" s="8">
        <f>BEA!G39</f>
        <v>17</v>
      </c>
      <c r="H47" s="8">
        <f>BEA!H39</f>
        <v>18.7</v>
      </c>
      <c r="I47" s="8">
        <f>BEA!I39</f>
        <v>20.7</v>
      </c>
      <c r="J47" s="8">
        <f>BEA!J39</f>
        <v>23.3</v>
      </c>
      <c r="K47" s="8">
        <f>BEA!K39</f>
        <v>25.6</v>
      </c>
      <c r="L47" s="8">
        <f>BEA!L39</f>
        <v>28.5</v>
      </c>
      <c r="M47" s="8">
        <f>BEA!M39</f>
        <v>32.2</v>
      </c>
      <c r="N47" s="8">
        <f>BEA!N39</f>
        <v>36.8</v>
      </c>
      <c r="O47" s="8">
        <f>BEA!O39</f>
        <v>41.6</v>
      </c>
      <c r="P47" s="8">
        <f>BEA!P39</f>
        <v>46</v>
      </c>
      <c r="Q47" s="8">
        <f>BEA!Q39</f>
        <v>49.9</v>
      </c>
      <c r="R47" s="8">
        <f>BEA!R39</f>
        <v>55.1</v>
      </c>
      <c r="S47" s="8">
        <f>BEA!S39</f>
        <v>62.6</v>
      </c>
      <c r="T47" s="8">
        <f>BEA!T39</f>
        <v>68</v>
      </c>
      <c r="U47" s="8">
        <f>BEA!U39</f>
        <v>73.4</v>
      </c>
      <c r="V47" s="8">
        <f>BEA!V39</f>
        <v>78.8</v>
      </c>
      <c r="W47" s="8">
        <f>BEA!W39</f>
        <v>87</v>
      </c>
      <c r="X47" s="8">
        <f>BEA!X39</f>
        <v>94.4</v>
      </c>
      <c r="Y47" s="8">
        <f>BEA!Y39</f>
        <v>101.9</v>
      </c>
      <c r="Z47" s="8">
        <f>BEA!Z39</f>
        <v>109.5</v>
      </c>
      <c r="AA47" s="8">
        <f>BEA!AA39</f>
        <v>116.8</v>
      </c>
      <c r="AB47" s="8">
        <f>BEA!AB39</f>
        <v>127.3</v>
      </c>
      <c r="AC47" s="8">
        <f>BEA!AC39</f>
        <v>137.6</v>
      </c>
      <c r="AD47" s="8">
        <f>BEA!AD39</f>
        <v>149.9</v>
      </c>
      <c r="AE47" s="8">
        <f>BEA!AE39</f>
        <v>162.3</v>
      </c>
      <c r="AF47" s="8">
        <f>BEA!AF39</f>
        <v>174</v>
      </c>
      <c r="AG47" s="8">
        <f>BEA!AG39</f>
        <v>189</v>
      </c>
      <c r="AH47" s="8">
        <f>BEA!AH39</f>
        <v>205.9</v>
      </c>
      <c r="AI47" s="8">
        <f>BEA!AI39</f>
        <v>219.1</v>
      </c>
      <c r="AJ47" s="8">
        <f>BEA!AJ39</f>
        <v>232.7</v>
      </c>
      <c r="AK47" s="8">
        <f>BEA!AK39</f>
        <v>241.5</v>
      </c>
      <c r="AL47" s="8">
        <f>BEA!AL39</f>
        <v>252.6</v>
      </c>
      <c r="AM47" s="8">
        <f>BEA!AM39</f>
        <v>268</v>
      </c>
      <c r="AN47" s="8">
        <f>BEA!AN39</f>
        <v>281.7</v>
      </c>
      <c r="AO47" s="8">
        <f>BEA!AO39</f>
        <v>297.2</v>
      </c>
      <c r="AP47" s="8">
        <f>BEA!AP39</f>
        <v>316.1</v>
      </c>
      <c r="AQ47" s="8">
        <f>BEA!AQ39</f>
        <v>338.2</v>
      </c>
      <c r="AR47" s="8">
        <f>BEA!AR39</f>
        <v>364.6</v>
      </c>
      <c r="AS47" s="8">
        <f>BEA!AS39</f>
        <v>388.2</v>
      </c>
      <c r="AT47" s="8">
        <f>BEA!AT39</f>
        <v>408.2</v>
      </c>
      <c r="AU47" s="8">
        <f>BEA!AU39</f>
        <v>430.1</v>
      </c>
      <c r="AV47" s="8">
        <f>BEA!AV39</f>
        <v>452.2</v>
      </c>
      <c r="AW47" s="8">
        <f>BEA!AW39</f>
        <v>474.7</v>
      </c>
      <c r="AX47" s="8">
        <f>BEA!AX39</f>
        <v>502.2</v>
      </c>
      <c r="AY47" s="8">
        <f>BEA!AY39</f>
        <v>530.7</v>
      </c>
      <c r="AZ47" s="8">
        <f>BEA!AZ39</f>
        <v>555.4</v>
      </c>
      <c r="BA47" s="8">
        <f>BEA!BA39</f>
        <v>565.9</v>
      </c>
      <c r="BB47" s="8">
        <f>BEA!BB39</f>
        <v>572.5</v>
      </c>
      <c r="BC47" s="8">
        <f>BEA!BC39</f>
        <v>569.3</v>
      </c>
      <c r="BD47" s="8">
        <f>BEA!BD39</f>
        <v>570.4</v>
      </c>
      <c r="BE47" s="8">
        <f>BEA!BE39</f>
        <v>593.1</v>
      </c>
      <c r="BF47" s="8">
        <f>BEA!BF39</f>
        <v>608.3</v>
      </c>
      <c r="BG47" s="8">
        <f>BEA!BG39</f>
        <v>627.7</v>
      </c>
      <c r="BH47" s="8">
        <f>BEA!BH39</f>
        <v>643.2</v>
      </c>
      <c r="BI47" s="8">
        <f>BEA!BI39</f>
        <v>660.5</v>
      </c>
    </row>
    <row r="48" spans="1:61" s="8" customFormat="1" ht="14.25">
      <c r="A48" s="8" t="s">
        <v>98</v>
      </c>
      <c r="B48" s="8" t="s">
        <v>280</v>
      </c>
      <c r="C48" s="8">
        <f>BEA!C40</f>
        <v>1.5</v>
      </c>
      <c r="D48" s="8">
        <f>BEA!D40</f>
        <v>1.7</v>
      </c>
      <c r="E48" s="8">
        <f>BEA!E40</f>
        <v>1.8</v>
      </c>
      <c r="F48" s="8">
        <f>BEA!F40</f>
        <v>1.9</v>
      </c>
      <c r="G48" s="8">
        <f>BEA!G40</f>
        <v>2.1</v>
      </c>
      <c r="H48" s="8">
        <f>BEA!H40</f>
        <v>2.3</v>
      </c>
      <c r="I48" s="8">
        <f>BEA!I40</f>
        <v>2.6</v>
      </c>
      <c r="J48" s="8">
        <f>BEA!J40</f>
        <v>3.2</v>
      </c>
      <c r="K48" s="8">
        <f>BEA!K40</f>
        <v>4.1</v>
      </c>
      <c r="L48" s="8">
        <f>BEA!L40</f>
        <v>5</v>
      </c>
      <c r="M48" s="8">
        <f>BEA!M40</f>
        <v>5.9</v>
      </c>
      <c r="N48" s="8">
        <f>BEA!N40</f>
        <v>7.2</v>
      </c>
      <c r="O48" s="8">
        <f>BEA!O40</f>
        <v>8.4</v>
      </c>
      <c r="P48" s="8">
        <f>BEA!P40</f>
        <v>9.3</v>
      </c>
      <c r="Q48" s="8">
        <f>BEA!Q40</f>
        <v>10.2</v>
      </c>
      <c r="R48" s="8">
        <f>BEA!R40</f>
        <v>12</v>
      </c>
      <c r="S48" s="8">
        <f>BEA!S40</f>
        <v>14.9</v>
      </c>
      <c r="T48" s="8">
        <f>BEA!T40</f>
        <v>16.6</v>
      </c>
      <c r="U48" s="8">
        <f>BEA!U40</f>
        <v>18.4</v>
      </c>
      <c r="V48" s="8">
        <f>BEA!V40</f>
        <v>19.8</v>
      </c>
      <c r="W48" s="8">
        <f>BEA!W40</f>
        <v>22.1</v>
      </c>
      <c r="X48" s="8">
        <f>BEA!X40</f>
        <v>25.3</v>
      </c>
      <c r="Y48" s="8">
        <f>BEA!Y40</f>
        <v>28.9</v>
      </c>
      <c r="Z48" s="8">
        <f>BEA!Z40</f>
        <v>30.6</v>
      </c>
      <c r="AA48" s="8">
        <f>BEA!AA40</f>
        <v>32.2</v>
      </c>
      <c r="AB48" s="8">
        <f>BEA!AB40</f>
        <v>33.5</v>
      </c>
      <c r="AC48" s="8">
        <f>BEA!AC40</f>
        <v>36.4</v>
      </c>
      <c r="AD48" s="8">
        <f>BEA!AD40</f>
        <v>37.7</v>
      </c>
      <c r="AE48" s="8">
        <f>BEA!AE40</f>
        <v>39</v>
      </c>
      <c r="AF48" s="8">
        <f>BEA!AF40</f>
        <v>42.2</v>
      </c>
      <c r="AG48" s="8">
        <f>BEA!AG40</f>
        <v>47.7</v>
      </c>
      <c r="AH48" s="8">
        <f>BEA!AH40</f>
        <v>51.2</v>
      </c>
      <c r="AI48" s="8">
        <f>BEA!AI40</f>
        <v>52.8</v>
      </c>
      <c r="AJ48" s="8">
        <f>BEA!AJ40</f>
        <v>55</v>
      </c>
      <c r="AK48" s="8">
        <f>BEA!AK40</f>
        <v>60.4</v>
      </c>
      <c r="AL48" s="8">
        <f>BEA!AL40</f>
        <v>63.4</v>
      </c>
      <c r="AM48" s="8">
        <f>BEA!AM40</f>
        <v>65.8</v>
      </c>
      <c r="AN48" s="8">
        <f>BEA!AN40</f>
        <v>67</v>
      </c>
      <c r="AO48" s="8">
        <f>BEA!AO40</f>
        <v>70.5</v>
      </c>
      <c r="AP48" s="8">
        <f>BEA!AP40</f>
        <v>77.6</v>
      </c>
      <c r="AQ48" s="8">
        <f>BEA!AQ40</f>
        <v>81.7</v>
      </c>
      <c r="AR48" s="8">
        <f>BEA!AR40</f>
        <v>87.6</v>
      </c>
      <c r="AS48" s="8">
        <f>BEA!AS40</f>
        <v>97.6</v>
      </c>
      <c r="AT48" s="8">
        <f>BEA!AT40</f>
        <v>94.9</v>
      </c>
      <c r="AU48" s="8">
        <f>BEA!AU40</f>
        <v>91.5</v>
      </c>
      <c r="AV48" s="8">
        <f>BEA!AV40</f>
        <v>97.9</v>
      </c>
      <c r="AW48" s="8">
        <f>BEA!AW40</f>
        <v>102.6</v>
      </c>
      <c r="AX48" s="8">
        <f>BEA!AX40</f>
        <v>109.3</v>
      </c>
      <c r="AY48" s="8">
        <f>BEA!AY40</f>
        <v>123.7</v>
      </c>
      <c r="AZ48" s="8">
        <f>BEA!AZ40</f>
        <v>137.6</v>
      </c>
      <c r="BA48" s="8">
        <f>BEA!BA40</f>
        <v>151.3</v>
      </c>
      <c r="BB48" s="8">
        <f>BEA!BB40</f>
        <v>167.5</v>
      </c>
      <c r="BC48" s="8">
        <f>BEA!BC40</f>
        <v>173</v>
      </c>
      <c r="BD48" s="8">
        <f>BEA!BD40</f>
        <v>175.7</v>
      </c>
      <c r="BE48" s="8">
        <f>BEA!BE40</f>
        <v>182.7</v>
      </c>
      <c r="BF48" s="8">
        <f>BEA!BF40</f>
        <v>186.6</v>
      </c>
      <c r="BG48" s="8">
        <f>BEA!BG40</f>
        <v>189.4</v>
      </c>
      <c r="BH48" s="8">
        <f>BEA!BH40</f>
        <v>192.9</v>
      </c>
      <c r="BI48" s="8">
        <f>BEA!BI40</f>
        <v>197.1</v>
      </c>
    </row>
    <row r="49" spans="1:61" s="8" customFormat="1" ht="14.25">
      <c r="A49" s="8" t="s">
        <v>99</v>
      </c>
      <c r="B49" s="8" t="s">
        <v>281</v>
      </c>
      <c r="C49" s="8">
        <f>BEA!C41</f>
        <v>1.2</v>
      </c>
      <c r="D49" s="8">
        <f>BEA!D41</f>
        <v>1</v>
      </c>
      <c r="E49" s="8">
        <f>BEA!E41</f>
        <v>1</v>
      </c>
      <c r="F49" s="8">
        <f>BEA!F41</f>
        <v>1.1</v>
      </c>
      <c r="G49" s="8">
        <f>BEA!G41</f>
        <v>1.2</v>
      </c>
      <c r="H49" s="8">
        <f>BEA!H41</f>
        <v>1.3</v>
      </c>
      <c r="I49" s="8">
        <f>BEA!I41</f>
        <v>1.6</v>
      </c>
      <c r="J49" s="8">
        <f>BEA!J41</f>
        <v>2.1</v>
      </c>
      <c r="K49" s="8">
        <f>BEA!K41</f>
        <v>2.6</v>
      </c>
      <c r="L49" s="8">
        <f>BEA!L41</f>
        <v>2.9</v>
      </c>
      <c r="M49" s="8">
        <f>BEA!M41</f>
        <v>3.5</v>
      </c>
      <c r="N49" s="8">
        <f>BEA!N41</f>
        <v>4.5</v>
      </c>
      <c r="O49" s="8">
        <f>BEA!O41</f>
        <v>5.5</v>
      </c>
      <c r="P49" s="8">
        <f>BEA!P41</f>
        <v>6.6</v>
      </c>
      <c r="Q49" s="8">
        <f>BEA!Q41</f>
        <v>7.3</v>
      </c>
      <c r="R49" s="8">
        <f>BEA!R41</f>
        <v>8.4</v>
      </c>
      <c r="S49" s="8">
        <f>BEA!S41</f>
        <v>10.8</v>
      </c>
      <c r="T49" s="8">
        <f>BEA!T41</f>
        <v>10.4</v>
      </c>
      <c r="U49" s="8">
        <f>BEA!U41</f>
        <v>9.7</v>
      </c>
      <c r="V49" s="8">
        <f>BEA!V41</f>
        <v>9.9</v>
      </c>
      <c r="W49" s="8">
        <f>BEA!W41</f>
        <v>10</v>
      </c>
      <c r="X49" s="8">
        <f>BEA!X41</f>
        <v>10.2</v>
      </c>
      <c r="Y49" s="8">
        <f>BEA!Y41</f>
        <v>11</v>
      </c>
      <c r="Z49" s="8">
        <f>BEA!Z41</f>
        <v>11.2</v>
      </c>
      <c r="AA49" s="8">
        <f>BEA!AA41</f>
        <v>11.4</v>
      </c>
      <c r="AB49" s="8">
        <f>BEA!AB41</f>
        <v>12</v>
      </c>
      <c r="AC49" s="8">
        <f>BEA!AC41</f>
        <v>12.9</v>
      </c>
      <c r="AD49" s="8">
        <f>BEA!AD41</f>
        <v>13.5</v>
      </c>
      <c r="AE49" s="8">
        <f>BEA!AE41</f>
        <v>14.1</v>
      </c>
      <c r="AF49" s="8">
        <f>BEA!AF41</f>
        <v>14.8</v>
      </c>
      <c r="AG49" s="8">
        <f>BEA!AG41</f>
        <v>16.4</v>
      </c>
      <c r="AH49" s="8">
        <f>BEA!AH41</f>
        <v>17.8</v>
      </c>
      <c r="AI49" s="8">
        <f>BEA!AI41</f>
        <v>19.3</v>
      </c>
      <c r="AJ49" s="8">
        <f>BEA!AJ41</f>
        <v>20.8</v>
      </c>
      <c r="AK49" s="8">
        <f>BEA!AK41</f>
        <v>24.1</v>
      </c>
      <c r="AL49" s="8">
        <f>BEA!AL41</f>
        <v>26.3</v>
      </c>
      <c r="AM49" s="8">
        <f>BEA!AM41</f>
        <v>28.6</v>
      </c>
      <c r="AN49" s="8">
        <f>BEA!AN41</f>
        <v>29.8</v>
      </c>
      <c r="AO49" s="8">
        <f>BEA!AO41</f>
        <v>30.6</v>
      </c>
      <c r="AP49" s="8">
        <f>BEA!AP41</f>
        <v>30.5</v>
      </c>
      <c r="AQ49" s="8">
        <f>BEA!AQ41</f>
        <v>32.7</v>
      </c>
      <c r="AR49" s="8">
        <f>BEA!AR41</f>
        <v>35.7</v>
      </c>
      <c r="AS49" s="8">
        <f>BEA!AS41</f>
        <v>39.9</v>
      </c>
      <c r="AT49" s="8">
        <f>BEA!AT41</f>
        <v>41.9</v>
      </c>
      <c r="AU49" s="8">
        <f>BEA!AU41</f>
        <v>44</v>
      </c>
      <c r="AV49" s="8">
        <f>BEA!AV41</f>
        <v>46.8</v>
      </c>
      <c r="AW49" s="8">
        <f>BEA!AW41</f>
        <v>50.1</v>
      </c>
      <c r="AX49" s="8">
        <f>BEA!AX41</f>
        <v>51.6</v>
      </c>
      <c r="AY49" s="8">
        <f>BEA!AY41</f>
        <v>53.8</v>
      </c>
      <c r="AZ49" s="8">
        <f>BEA!AZ41</f>
        <v>56.5</v>
      </c>
      <c r="BA49" s="8">
        <f>BEA!BA41</f>
        <v>60.1</v>
      </c>
      <c r="BB49" s="8">
        <f>BEA!BB41</f>
        <v>73.3</v>
      </c>
      <c r="BC49" s="8">
        <f>BEA!BC41</f>
        <v>79.4</v>
      </c>
      <c r="BD49" s="8">
        <f>BEA!BD41</f>
        <v>82.3</v>
      </c>
      <c r="BE49" s="8">
        <f>BEA!BE41</f>
        <v>85.2</v>
      </c>
      <c r="BF49" s="8">
        <f>BEA!BF41</f>
        <v>88.6</v>
      </c>
      <c r="BG49" s="8">
        <f>BEA!BG41</f>
        <v>91.5</v>
      </c>
      <c r="BH49" s="8">
        <f>BEA!BH41</f>
        <v>92.3</v>
      </c>
      <c r="BI49" s="8">
        <f>BEA!BI41</f>
        <v>94.9</v>
      </c>
    </row>
    <row r="50" spans="1:61" s="8" customFormat="1" ht="14.25">
      <c r="A50" s="8" t="s">
        <v>100</v>
      </c>
      <c r="B50" s="8" t="s">
        <v>282</v>
      </c>
      <c r="C50" s="8">
        <f>BEA!C42</f>
        <v>0.3</v>
      </c>
      <c r="D50" s="8">
        <f>BEA!D42</f>
        <v>0.3</v>
      </c>
      <c r="E50" s="8">
        <f>BEA!E42</f>
        <v>0.3</v>
      </c>
      <c r="F50" s="8">
        <f>BEA!F42</f>
        <v>0.3</v>
      </c>
      <c r="G50" s="8">
        <f>BEA!G42</f>
        <v>0.4</v>
      </c>
      <c r="H50" s="8">
        <f>BEA!H42</f>
        <v>0.4</v>
      </c>
      <c r="I50" s="8">
        <f>BEA!I42</f>
        <v>0.4</v>
      </c>
      <c r="J50" s="8">
        <f>BEA!J42</f>
        <v>0.5</v>
      </c>
      <c r="K50" s="8">
        <f>BEA!K42</f>
        <v>0.5</v>
      </c>
      <c r="L50" s="8">
        <f>BEA!L42</f>
        <v>0.5</v>
      </c>
      <c r="M50" s="8">
        <f>BEA!M42</f>
        <v>0.6</v>
      </c>
      <c r="N50" s="8">
        <f>BEA!N42</f>
        <v>0.7</v>
      </c>
      <c r="O50" s="8">
        <f>BEA!O42</f>
        <v>0.7</v>
      </c>
      <c r="P50" s="8">
        <f>BEA!P42</f>
        <v>0.8</v>
      </c>
      <c r="Q50" s="8">
        <f>BEA!Q42</f>
        <v>0.9</v>
      </c>
      <c r="R50" s="8">
        <f>BEA!R42</f>
        <v>1</v>
      </c>
      <c r="S50" s="8">
        <f>BEA!S42</f>
        <v>1.1</v>
      </c>
      <c r="T50" s="8">
        <f>BEA!T42</f>
        <v>1.2</v>
      </c>
      <c r="U50" s="8">
        <f>BEA!U42</f>
        <v>1.2</v>
      </c>
      <c r="V50" s="8">
        <f>BEA!V42</f>
        <v>1.3</v>
      </c>
      <c r="W50" s="8">
        <f>BEA!W42</f>
        <v>1.5</v>
      </c>
      <c r="X50" s="8">
        <f>BEA!X42</f>
        <v>1.6</v>
      </c>
      <c r="Y50" s="8">
        <f>BEA!Y42</f>
        <v>1.8</v>
      </c>
      <c r="Z50" s="8">
        <f>BEA!Z42</f>
        <v>2</v>
      </c>
      <c r="AA50" s="8">
        <f>BEA!AA42</f>
        <v>2.1</v>
      </c>
      <c r="AB50" s="8">
        <f>BEA!AB42</f>
        <v>2.3</v>
      </c>
      <c r="AC50" s="8">
        <f>BEA!AC42</f>
        <v>2.6</v>
      </c>
      <c r="AD50" s="8">
        <f>BEA!AD42</f>
        <v>2.8</v>
      </c>
      <c r="AE50" s="8">
        <f>BEA!AE42</f>
        <v>3</v>
      </c>
      <c r="AF50" s="8">
        <f>BEA!AF42</f>
        <v>3.3</v>
      </c>
      <c r="AG50" s="8">
        <f>BEA!AG42</f>
        <v>3.6</v>
      </c>
      <c r="AH50" s="8">
        <f>BEA!AH42</f>
        <v>3.9</v>
      </c>
      <c r="AI50" s="8">
        <f>BEA!AI42</f>
        <v>4.2</v>
      </c>
      <c r="AJ50" s="8">
        <f>BEA!AJ42</f>
        <v>4.5</v>
      </c>
      <c r="AK50" s="8">
        <f>BEA!AK42</f>
        <v>4.6</v>
      </c>
      <c r="AL50" s="8">
        <f>BEA!AL42</f>
        <v>4.9</v>
      </c>
      <c r="AM50" s="8">
        <f>BEA!AM42</f>
        <v>5.1</v>
      </c>
      <c r="AN50" s="8">
        <f>BEA!AN42</f>
        <v>5.5</v>
      </c>
      <c r="AO50" s="8">
        <f>BEA!AO42</f>
        <v>5.9</v>
      </c>
      <c r="AP50" s="8">
        <f>BEA!AP42</f>
        <v>6.2</v>
      </c>
      <c r="AQ50" s="8">
        <f>BEA!AQ42</f>
        <v>6.6</v>
      </c>
      <c r="AR50" s="8">
        <f>BEA!AR42</f>
        <v>7.1</v>
      </c>
      <c r="AS50" s="8">
        <f>BEA!AS42</f>
        <v>7.6</v>
      </c>
      <c r="AT50" s="8">
        <f>BEA!AT42</f>
        <v>8</v>
      </c>
      <c r="AU50" s="8">
        <f>BEA!AU42</f>
        <v>8.3</v>
      </c>
      <c r="AV50" s="8">
        <f>BEA!AV42</f>
        <v>8.9</v>
      </c>
      <c r="AW50" s="8">
        <f>BEA!AW42</f>
        <v>9.4</v>
      </c>
      <c r="AX50" s="8">
        <f>BEA!AX42</f>
        <v>9.8</v>
      </c>
      <c r="AY50" s="8">
        <f>BEA!AY42</f>
        <v>10.6</v>
      </c>
      <c r="AZ50" s="8">
        <f>BEA!AZ42</f>
        <v>10.8</v>
      </c>
      <c r="BA50" s="8">
        <f>BEA!BA42</f>
        <v>10.7</v>
      </c>
      <c r="BB50" s="8">
        <f>BEA!BB42</f>
        <v>10.6</v>
      </c>
      <c r="BC50" s="8">
        <f>BEA!BC42</f>
        <v>10.9</v>
      </c>
      <c r="BD50" s="8">
        <f>BEA!BD42</f>
        <v>10.9</v>
      </c>
      <c r="BE50" s="8">
        <f>BEA!BE42</f>
        <v>11.5</v>
      </c>
      <c r="BF50" s="8">
        <f>BEA!BF42</f>
        <v>11.8</v>
      </c>
      <c r="BG50" s="8">
        <f>BEA!BG42</f>
        <v>12.2</v>
      </c>
      <c r="BH50" s="8">
        <f>BEA!BH42</f>
        <v>12.5</v>
      </c>
      <c r="BI50" s="8">
        <f>BEA!BI42</f>
        <v>13</v>
      </c>
    </row>
    <row r="51" spans="1:61" s="8" customFormat="1" ht="14.25">
      <c r="A51" s="8" t="s">
        <v>101</v>
      </c>
      <c r="B51" s="8" t="s">
        <v>283</v>
      </c>
      <c r="C51" s="8">
        <f>BEA!C43</f>
        <v>0.9</v>
      </c>
      <c r="D51" s="8">
        <f>BEA!D43</f>
        <v>0.8</v>
      </c>
      <c r="E51" s="8">
        <f>BEA!E43</f>
        <v>0.7</v>
      </c>
      <c r="F51" s="8">
        <f>BEA!F43</f>
        <v>0.7</v>
      </c>
      <c r="G51" s="8">
        <f>BEA!G43</f>
        <v>0.8</v>
      </c>
      <c r="H51" s="8">
        <f>BEA!H43</f>
        <v>0.9</v>
      </c>
      <c r="I51" s="8">
        <f>BEA!I43</f>
        <v>1.1</v>
      </c>
      <c r="J51" s="8">
        <f>BEA!J43</f>
        <v>1.6</v>
      </c>
      <c r="K51" s="8">
        <f>BEA!K43</f>
        <v>2.1</v>
      </c>
      <c r="L51" s="8">
        <f>BEA!L43</f>
        <v>2.3</v>
      </c>
      <c r="M51" s="8">
        <f>BEA!M43</f>
        <v>2.9</v>
      </c>
      <c r="N51" s="8">
        <f>BEA!N43</f>
        <v>3.9</v>
      </c>
      <c r="O51" s="8">
        <f>BEA!O43</f>
        <v>4.8</v>
      </c>
      <c r="P51" s="8">
        <f>BEA!P43</f>
        <v>5.8</v>
      </c>
      <c r="Q51" s="8">
        <f>BEA!Q43</f>
        <v>6.5</v>
      </c>
      <c r="R51" s="8">
        <f>BEA!R43</f>
        <v>7.4</v>
      </c>
      <c r="S51" s="8">
        <f>BEA!S43</f>
        <v>9.7</v>
      </c>
      <c r="T51" s="8">
        <f>BEA!T43</f>
        <v>9.3</v>
      </c>
      <c r="U51" s="8">
        <f>BEA!U43</f>
        <v>8.5</v>
      </c>
      <c r="V51" s="8">
        <f>BEA!V43</f>
        <v>8.6</v>
      </c>
      <c r="W51" s="8">
        <f>BEA!W43</f>
        <v>8.5</v>
      </c>
      <c r="X51" s="8">
        <f>BEA!X43</f>
        <v>8.6</v>
      </c>
      <c r="Y51" s="8">
        <f>BEA!Y43</f>
        <v>9.2</v>
      </c>
      <c r="Z51" s="8">
        <f>BEA!Z43</f>
        <v>9.2</v>
      </c>
      <c r="AA51" s="8">
        <f>BEA!AA43</f>
        <v>9.3</v>
      </c>
      <c r="AB51" s="8">
        <f>BEA!AB43</f>
        <v>9.6</v>
      </c>
      <c r="AC51" s="8">
        <f>BEA!AC43</f>
        <v>10.2</v>
      </c>
      <c r="AD51" s="8">
        <f>BEA!AD43</f>
        <v>10.7</v>
      </c>
      <c r="AE51" s="8">
        <f>BEA!AE43</f>
        <v>11.1</v>
      </c>
      <c r="AF51" s="8">
        <f>BEA!AF43</f>
        <v>11.5</v>
      </c>
      <c r="AG51" s="8">
        <f>BEA!AG43</f>
        <v>12.8</v>
      </c>
      <c r="AH51" s="8">
        <f>BEA!AH43</f>
        <v>13.9</v>
      </c>
      <c r="AI51" s="8">
        <f>BEA!AI43</f>
        <v>15.1</v>
      </c>
      <c r="AJ51" s="8">
        <f>BEA!AJ43</f>
        <v>16.3</v>
      </c>
      <c r="AK51" s="8">
        <f>BEA!AK43</f>
        <v>19.5</v>
      </c>
      <c r="AL51" s="8">
        <f>BEA!AL43</f>
        <v>21.4</v>
      </c>
      <c r="AM51" s="8">
        <f>BEA!AM43</f>
        <v>23.5</v>
      </c>
      <c r="AN51" s="8">
        <f>BEA!AN43</f>
        <v>24.3</v>
      </c>
      <c r="AO51" s="8">
        <f>BEA!AO43</f>
        <v>24.7</v>
      </c>
      <c r="AP51" s="8">
        <f>BEA!AP43</f>
        <v>24.3</v>
      </c>
      <c r="AQ51" s="8">
        <f>BEA!AQ43</f>
        <v>26.1</v>
      </c>
      <c r="AR51" s="8">
        <f>BEA!AR43</f>
        <v>28.6</v>
      </c>
      <c r="AS51" s="8">
        <f>BEA!AS43</f>
        <v>32.3</v>
      </c>
      <c r="AT51" s="8">
        <f>BEA!AT43</f>
        <v>33.9</v>
      </c>
      <c r="AU51" s="8">
        <f>BEA!AU43</f>
        <v>35.6</v>
      </c>
      <c r="AV51" s="8">
        <f>BEA!AV43</f>
        <v>37.9</v>
      </c>
      <c r="AW51" s="8">
        <f>BEA!AW43</f>
        <v>40.8</v>
      </c>
      <c r="AX51" s="8">
        <f>BEA!AX43</f>
        <v>41.8</v>
      </c>
      <c r="AY51" s="8">
        <f>BEA!AY43</f>
        <v>43.2</v>
      </c>
      <c r="AZ51" s="8">
        <f>BEA!AZ43</f>
        <v>45.7</v>
      </c>
      <c r="BA51" s="8">
        <f>BEA!BA43</f>
        <v>49.4</v>
      </c>
      <c r="BB51" s="8">
        <f>BEA!BB43</f>
        <v>62.7</v>
      </c>
      <c r="BC51" s="8">
        <f>BEA!BC43</f>
        <v>68.4</v>
      </c>
      <c r="BD51" s="8">
        <f>BEA!BD43</f>
        <v>71.5</v>
      </c>
      <c r="BE51" s="8">
        <f>BEA!BE43</f>
        <v>73.7</v>
      </c>
      <c r="BF51" s="8">
        <f>BEA!BF43</f>
        <v>76.7</v>
      </c>
      <c r="BG51" s="8">
        <f>BEA!BG43</f>
        <v>79.3</v>
      </c>
      <c r="BH51" s="8">
        <f>BEA!BH43</f>
        <v>79.9</v>
      </c>
      <c r="BI51" s="8">
        <f>BEA!BI43</f>
        <v>81.9</v>
      </c>
    </row>
    <row r="52" spans="1:61" s="8" customFormat="1" ht="14.25">
      <c r="A52" s="8" t="s">
        <v>103</v>
      </c>
      <c r="B52" s="2" t="s">
        <v>104</v>
      </c>
      <c r="C52" s="8">
        <f>BEA!C44</f>
        <v>21.9</v>
      </c>
      <c r="D52" s="8">
        <f>BEA!D44</f>
        <v>23.6</v>
      </c>
      <c r="E52" s="8">
        <f>BEA!E44</f>
        <v>27</v>
      </c>
      <c r="F52" s="8">
        <f>BEA!F44</f>
        <v>28.1</v>
      </c>
      <c r="G52" s="8">
        <f>BEA!G44</f>
        <v>29.4</v>
      </c>
      <c r="H52" s="8">
        <f>BEA!H44</f>
        <v>30.4</v>
      </c>
      <c r="I52" s="8">
        <f>BEA!I44</f>
        <v>33</v>
      </c>
      <c r="J52" s="8">
        <f>BEA!J44</f>
        <v>35</v>
      </c>
      <c r="K52" s="8">
        <f>BEA!K44</f>
        <v>38.3</v>
      </c>
      <c r="L52" s="8">
        <f>BEA!L44</f>
        <v>43.2</v>
      </c>
      <c r="M52" s="8">
        <f>BEA!M44</f>
        <v>47.5</v>
      </c>
      <c r="N52" s="8">
        <f>BEA!N44</f>
        <v>58.6</v>
      </c>
      <c r="O52" s="8">
        <f>BEA!O44</f>
        <v>69.8</v>
      </c>
      <c r="P52" s="8">
        <f>BEA!P44</f>
        <v>77.3</v>
      </c>
      <c r="Q52" s="8">
        <f>BEA!Q44</f>
        <v>88.5</v>
      </c>
      <c r="R52" s="8">
        <f>BEA!R44</f>
        <v>104.6</v>
      </c>
      <c r="S52" s="8">
        <f>BEA!S44</f>
        <v>132</v>
      </c>
      <c r="T52" s="8">
        <f>BEA!T44</f>
        <v>142.8</v>
      </c>
      <c r="U52" s="8">
        <f>BEA!U44</f>
        <v>151.8</v>
      </c>
      <c r="V52" s="8">
        <f>BEA!V44</f>
        <v>160.3</v>
      </c>
      <c r="W52" s="8">
        <f>BEA!W44</f>
        <v>178.5</v>
      </c>
      <c r="X52" s="8">
        <f>BEA!X44</f>
        <v>213.2</v>
      </c>
      <c r="Y52" s="8">
        <f>BEA!Y44</f>
        <v>238.7</v>
      </c>
      <c r="Z52" s="8">
        <f>BEA!Z44</f>
        <v>265.7</v>
      </c>
      <c r="AA52" s="8">
        <f>BEA!AA44</f>
        <v>283.1</v>
      </c>
      <c r="AB52" s="8">
        <f>BEA!AB44</f>
        <v>284.9</v>
      </c>
      <c r="AC52" s="8">
        <f>BEA!AC44</f>
        <v>299.6</v>
      </c>
      <c r="AD52" s="8">
        <f>BEA!AD44</f>
        <v>315.2</v>
      </c>
      <c r="AE52" s="8">
        <f>BEA!AE44</f>
        <v>324.5</v>
      </c>
      <c r="AF52" s="8">
        <f>BEA!AF44</f>
        <v>343.8</v>
      </c>
      <c r="AG52" s="8">
        <f>BEA!AG44</f>
        <v>368.8</v>
      </c>
      <c r="AH52" s="8">
        <f>BEA!AH44</f>
        <v>403</v>
      </c>
      <c r="AI52" s="8">
        <f>BEA!AI44</f>
        <v>446.4</v>
      </c>
      <c r="AJ52" s="8">
        <f>BEA!AJ44</f>
        <v>494</v>
      </c>
      <c r="AK52" s="8">
        <f>BEA!AK44</f>
        <v>513.7</v>
      </c>
      <c r="AL52" s="8">
        <f>BEA!AL44</f>
        <v>530.5</v>
      </c>
      <c r="AM52" s="8">
        <f>BEA!AM44</f>
        <v>551.3</v>
      </c>
      <c r="AN52" s="8">
        <f>BEA!AN44</f>
        <v>569.7</v>
      </c>
      <c r="AO52" s="8">
        <f>BEA!AO44</f>
        <v>583.3</v>
      </c>
      <c r="AP52" s="8">
        <f>BEA!AP44</f>
        <v>604.5</v>
      </c>
      <c r="AQ52" s="8">
        <f>BEA!AQ44</f>
        <v>627.4</v>
      </c>
      <c r="AR52" s="8">
        <f>BEA!AR44</f>
        <v>660.5</v>
      </c>
      <c r="AS52" s="8">
        <f>BEA!AS44</f>
        <v>704</v>
      </c>
      <c r="AT52" s="8">
        <f>BEA!AT44</f>
        <v>771.2</v>
      </c>
      <c r="AU52" s="8">
        <f>BEA!AU44</f>
        <v>809.8</v>
      </c>
      <c r="AV52" s="8">
        <f>BEA!AV44</f>
        <v>835.6</v>
      </c>
      <c r="AW52" s="8">
        <f>BEA!AW44</f>
        <v>881.1</v>
      </c>
      <c r="AX52" s="8">
        <f>BEA!AX44</f>
        <v>924.8</v>
      </c>
      <c r="AY52" s="8">
        <f>BEA!AY44</f>
        <v>966.8</v>
      </c>
      <c r="AZ52" s="8">
        <f>BEA!AZ44</f>
        <v>1134</v>
      </c>
      <c r="BA52" s="8">
        <f>BEA!BA44</f>
        <v>1246.4</v>
      </c>
      <c r="BB52" s="8">
        <f>BEA!BB44</f>
        <v>1347</v>
      </c>
      <c r="BC52" s="8">
        <f>BEA!BC44</f>
        <v>1335.6</v>
      </c>
      <c r="BD52" s="8">
        <f>BEA!BD44</f>
        <v>1317.4</v>
      </c>
      <c r="BE52" s="8">
        <f>BEA!BE44</f>
        <v>1348.3</v>
      </c>
      <c r="BF52" s="8">
        <f>BEA!BF44</f>
        <v>1366.7</v>
      </c>
      <c r="BG52" s="8">
        <f>BEA!BG44</f>
        <v>1414.3</v>
      </c>
      <c r="BH52" s="8">
        <f>BEA!BH44</f>
        <v>1447.9</v>
      </c>
      <c r="BI52" s="8">
        <f>BEA!BI44</f>
        <v>1484.9</v>
      </c>
    </row>
    <row r="53" spans="2:61" ht="14.25">
      <c r="B53" s="35" t="s">
        <v>247</v>
      </c>
      <c r="C53" s="35">
        <f>C52/C$4</f>
        <v>0.1760450160771704</v>
      </c>
      <c r="D53" s="35">
        <f aca="true" t="shared" si="13" ref="D53:BH53">D52/D$4</f>
        <v>0.17974105102817975</v>
      </c>
      <c r="E53" s="35">
        <f t="shared" si="13"/>
        <v>0.1913536498936924</v>
      </c>
      <c r="F53" s="35">
        <f t="shared" si="13"/>
        <v>0.18438320209973755</v>
      </c>
      <c r="G53" s="35">
        <f t="shared" si="13"/>
        <v>0.18317757009345795</v>
      </c>
      <c r="H53" s="35">
        <f t="shared" si="13"/>
        <v>0.1797752808988764</v>
      </c>
      <c r="I53" s="35">
        <f t="shared" si="13"/>
        <v>0.1817180616740088</v>
      </c>
      <c r="J53" s="35">
        <f t="shared" si="13"/>
        <v>0.17114914425427874</v>
      </c>
      <c r="K53" s="35">
        <f t="shared" si="13"/>
        <v>0.1646603611349957</v>
      </c>
      <c r="L53" s="35">
        <f t="shared" si="13"/>
        <v>0.1650745128009171</v>
      </c>
      <c r="M53" s="35">
        <f t="shared" si="13"/>
        <v>0.16684229012996138</v>
      </c>
      <c r="N53" s="35">
        <f t="shared" si="13"/>
        <v>0.18358395989974938</v>
      </c>
      <c r="O53" s="35">
        <f t="shared" si="13"/>
        <v>0.19689703808180536</v>
      </c>
      <c r="P53" s="35">
        <f t="shared" si="13"/>
        <v>0.19897039897039898</v>
      </c>
      <c r="Q53" s="35">
        <f t="shared" si="13"/>
        <v>0.2099644128113879</v>
      </c>
      <c r="R53" s="35">
        <f t="shared" si="13"/>
        <v>0.22072167123865793</v>
      </c>
      <c r="S53" s="35">
        <f t="shared" si="13"/>
        <v>0.24004364429896347</v>
      </c>
      <c r="T53" s="35">
        <f t="shared" si="13"/>
        <v>0.2416243654822335</v>
      </c>
      <c r="U53" s="35">
        <f t="shared" si="13"/>
        <v>0.23707637045135097</v>
      </c>
      <c r="V53" s="35">
        <f t="shared" si="13"/>
        <v>0.22792549409924645</v>
      </c>
      <c r="W53" s="35">
        <f t="shared" si="13"/>
        <v>0.2294639413806402</v>
      </c>
      <c r="X53" s="35">
        <f t="shared" si="13"/>
        <v>0.23831880169908337</v>
      </c>
      <c r="Y53" s="35">
        <f t="shared" si="13"/>
        <v>0.234617652840574</v>
      </c>
      <c r="Z53" s="35">
        <f t="shared" si="13"/>
        <v>0.23492484526967283</v>
      </c>
      <c r="AA53" s="35">
        <f t="shared" si="13"/>
        <v>0.230593793271972</v>
      </c>
      <c r="AB53" s="35">
        <f t="shared" si="13"/>
        <v>0.21719905466188913</v>
      </c>
      <c r="AC53" s="35">
        <f t="shared" si="13"/>
        <v>0.21117924860788045</v>
      </c>
      <c r="AD53" s="35">
        <f t="shared" si="13"/>
        <v>0.2083553675304072</v>
      </c>
      <c r="AE53" s="35">
        <f t="shared" si="13"/>
        <v>0.20451251024138148</v>
      </c>
      <c r="AF53" s="35">
        <f t="shared" si="13"/>
        <v>0.20485014598105228</v>
      </c>
      <c r="AG53" s="35">
        <f t="shared" si="13"/>
        <v>0.20367813552769648</v>
      </c>
      <c r="AH53" s="35">
        <f t="shared" si="13"/>
        <v>0.2063597726458088</v>
      </c>
      <c r="AI53" s="35">
        <f t="shared" si="13"/>
        <v>0.21542322169674744</v>
      </c>
      <c r="AJ53" s="35">
        <f t="shared" si="13"/>
        <v>0.21914648212226068</v>
      </c>
      <c r="AK53" s="35">
        <f t="shared" si="13"/>
        <v>0.2195956055230197</v>
      </c>
      <c r="AL53" s="35">
        <f t="shared" si="13"/>
        <v>0.21946880688399803</v>
      </c>
      <c r="AM53" s="35">
        <f t="shared" si="13"/>
        <v>0.2173467376305933</v>
      </c>
      <c r="AN53" s="35">
        <f t="shared" si="13"/>
        <v>0.2172934625066748</v>
      </c>
      <c r="AO53" s="35">
        <f t="shared" si="13"/>
        <v>0.2160450387051372</v>
      </c>
      <c r="AP53" s="35">
        <f t="shared" si="13"/>
        <v>0.21843607718436076</v>
      </c>
      <c r="AQ53" s="35">
        <f t="shared" si="13"/>
        <v>0.21768093817222955</v>
      </c>
      <c r="AR53" s="35">
        <f t="shared" si="13"/>
        <v>0.21837598360113736</v>
      </c>
      <c r="AS53" s="35">
        <f t="shared" si="13"/>
        <v>0.2179971511735926</v>
      </c>
      <c r="AT53" s="35">
        <f t="shared" si="13"/>
        <v>0.22532577572605622</v>
      </c>
      <c r="AU53" s="35">
        <f t="shared" si="13"/>
        <v>0.2230055352077768</v>
      </c>
      <c r="AV53" s="35">
        <f t="shared" si="13"/>
        <v>0.2184232538686742</v>
      </c>
      <c r="AW53" s="35">
        <f t="shared" si="13"/>
        <v>0.2155279958905115</v>
      </c>
      <c r="AX53" s="35">
        <f t="shared" si="13"/>
        <v>0.2137722197822519</v>
      </c>
      <c r="AY53" s="35">
        <f t="shared" si="13"/>
        <v>0.20989101645608094</v>
      </c>
      <c r="AZ53" s="35">
        <f t="shared" si="13"/>
        <v>0.22784810126582278</v>
      </c>
      <c r="BA53" s="35">
        <f t="shared" si="13"/>
        <v>0.2357569796474238</v>
      </c>
      <c r="BB53" s="35">
        <f t="shared" si="13"/>
        <v>0.24201807499505903</v>
      </c>
      <c r="BC53" s="35">
        <f t="shared" si="13"/>
        <v>0.23648564902526692</v>
      </c>
      <c r="BD53" s="35">
        <f t="shared" si="13"/>
        <v>0.23219825155104343</v>
      </c>
      <c r="BE53" s="35">
        <f t="shared" si="13"/>
        <v>0.23498553452542784</v>
      </c>
      <c r="BF53" s="35">
        <f t="shared" si="13"/>
        <v>0.23184054283290925</v>
      </c>
      <c r="BG53" s="35">
        <f t="shared" si="13"/>
        <v>0.23284491274283833</v>
      </c>
      <c r="BH53" s="35">
        <f t="shared" si="13"/>
        <v>0.23161952905042235</v>
      </c>
      <c r="BI53" s="35">
        <f>BI52/BI$4</f>
        <v>0.23063899847783545</v>
      </c>
    </row>
    <row r="54" spans="1:61" ht="14.25">
      <c r="A54" s="32" t="s">
        <v>105</v>
      </c>
      <c r="B54" s="32" t="s">
        <v>284</v>
      </c>
      <c r="C54" s="32">
        <f>BEA!C45</f>
        <v>4.4</v>
      </c>
      <c r="D54" s="32">
        <f>BEA!D45</f>
        <v>4.7</v>
      </c>
      <c r="E54" s="32">
        <f>BEA!E45</f>
        <v>5.3</v>
      </c>
      <c r="F54" s="32">
        <f>BEA!F45</f>
        <v>5.5</v>
      </c>
      <c r="G54" s="32">
        <f>BEA!G45</f>
        <v>6</v>
      </c>
      <c r="H54" s="32">
        <f>BEA!H45</f>
        <v>6.2</v>
      </c>
      <c r="I54" s="32">
        <f>BEA!I45</f>
        <v>6.8</v>
      </c>
      <c r="J54" s="32">
        <f>BEA!J45</f>
        <v>6.9</v>
      </c>
      <c r="K54" s="32">
        <f>BEA!K45</f>
        <v>7.5</v>
      </c>
      <c r="L54" s="32">
        <f>BEA!L45</f>
        <v>8.1</v>
      </c>
      <c r="M54" s="32">
        <f>BEA!M45</f>
        <v>9</v>
      </c>
      <c r="N54" s="32">
        <f>BEA!N45</f>
        <v>10.1</v>
      </c>
      <c r="O54" s="32">
        <f>BEA!O45</f>
        <v>11.6</v>
      </c>
      <c r="P54" s="32">
        <f>BEA!P45</f>
        <v>13.2</v>
      </c>
      <c r="Q54" s="32">
        <f>BEA!Q45</f>
        <v>15.3</v>
      </c>
      <c r="R54" s="32">
        <f>BEA!R45</f>
        <v>17.3</v>
      </c>
      <c r="S54" s="32">
        <f>BEA!S45</f>
        <v>19.6</v>
      </c>
      <c r="T54" s="32">
        <f>BEA!T45</f>
        <v>22.1</v>
      </c>
      <c r="U54" s="32">
        <f>BEA!U45</f>
        <v>24.7</v>
      </c>
      <c r="V54" s="32">
        <f>BEA!V45</f>
        <v>26.6</v>
      </c>
      <c r="W54" s="32">
        <f>BEA!W45</f>
        <v>29.9</v>
      </c>
      <c r="X54" s="32">
        <f>BEA!X45</f>
        <v>32.8</v>
      </c>
      <c r="Y54" s="32">
        <f>BEA!Y45</f>
        <v>36.2</v>
      </c>
      <c r="Z54" s="32">
        <f>BEA!Z45</f>
        <v>37.9</v>
      </c>
      <c r="AA54" s="32">
        <f>BEA!AA45</f>
        <v>39</v>
      </c>
      <c r="AB54" s="32">
        <f>BEA!AB45</f>
        <v>39.9</v>
      </c>
      <c r="AC54" s="32">
        <f>BEA!AC45</f>
        <v>41.7</v>
      </c>
      <c r="AD54" s="32">
        <f>BEA!AD45</f>
        <v>43.2</v>
      </c>
      <c r="AE54" s="32">
        <f>BEA!AE45</f>
        <v>45</v>
      </c>
      <c r="AF54" s="32">
        <f>BEA!AF45</f>
        <v>47.4</v>
      </c>
      <c r="AG54" s="32">
        <f>BEA!AG45</f>
        <v>49.9</v>
      </c>
      <c r="AH54" s="32">
        <f>BEA!AH45</f>
        <v>54</v>
      </c>
      <c r="AI54" s="32">
        <f>BEA!AI45</f>
        <v>58.8</v>
      </c>
      <c r="AJ54" s="32">
        <f>BEA!AJ45</f>
        <v>63.7</v>
      </c>
      <c r="AK54" s="32">
        <f>BEA!AK45</f>
        <v>69.5</v>
      </c>
      <c r="AL54" s="32">
        <f>BEA!AL45</f>
        <v>71.4</v>
      </c>
      <c r="AM54" s="32">
        <f>BEA!AM45</f>
        <v>74.7</v>
      </c>
      <c r="AN54" s="32">
        <f>BEA!AN45</f>
        <v>80</v>
      </c>
      <c r="AO54" s="32">
        <f>BEA!AO45</f>
        <v>82.8</v>
      </c>
      <c r="AP54" s="32">
        <f>BEA!AP45</f>
        <v>84.3</v>
      </c>
      <c r="AQ54" s="32">
        <f>BEA!AQ45</f>
        <v>88.4</v>
      </c>
      <c r="AR54" s="32">
        <f>BEA!AR45</f>
        <v>93.8</v>
      </c>
      <c r="AS54" s="32">
        <f>BEA!AS45</f>
        <v>101.8</v>
      </c>
      <c r="AT54" s="32">
        <f>BEA!AT45</f>
        <v>113.4</v>
      </c>
      <c r="AU54" s="32">
        <f>BEA!AU45</f>
        <v>122.9</v>
      </c>
      <c r="AV54" s="32">
        <f>BEA!AV45</f>
        <v>133.1</v>
      </c>
      <c r="AW54" s="32">
        <f>BEA!AW45</f>
        <v>143</v>
      </c>
      <c r="AX54" s="32">
        <f>BEA!AX45</f>
        <v>152.1</v>
      </c>
      <c r="AY54" s="32">
        <f>BEA!AY45</f>
        <v>161.5</v>
      </c>
      <c r="AZ54" s="32">
        <f>BEA!AZ45</f>
        <v>171.7</v>
      </c>
      <c r="BA54" s="32">
        <f>BEA!BA45</f>
        <v>188.7</v>
      </c>
      <c r="BB54" s="32">
        <f>BEA!BB45</f>
        <v>197.2</v>
      </c>
      <c r="BC54" s="32">
        <f>BEA!BC45</f>
        <v>205.1</v>
      </c>
      <c r="BD54" s="32">
        <f>BEA!BD45</f>
        <v>218.4</v>
      </c>
      <c r="BE54" s="32">
        <f>BEA!BE45</f>
        <v>229.2</v>
      </c>
      <c r="BF54" s="32">
        <f>BEA!BF45</f>
        <v>235.6</v>
      </c>
      <c r="BG54" s="32">
        <f>BEA!BG45</f>
        <v>244.1</v>
      </c>
      <c r="BH54" s="32">
        <f>BEA!BH45</f>
        <v>252.4</v>
      </c>
      <c r="BI54" s="32">
        <f>BEA!BI45</f>
        <v>263.1</v>
      </c>
    </row>
    <row r="55" spans="1:61" ht="14.25">
      <c r="A55" s="32" t="s">
        <v>106</v>
      </c>
      <c r="B55" s="32" t="s">
        <v>285</v>
      </c>
      <c r="C55" s="32">
        <f>BEA!C46</f>
        <v>10.5</v>
      </c>
      <c r="D55" s="32">
        <f>BEA!D46</f>
        <v>11.6</v>
      </c>
      <c r="E55" s="32">
        <f>BEA!E46</f>
        <v>12.8</v>
      </c>
      <c r="F55" s="32">
        <f>BEA!F46</f>
        <v>14.4</v>
      </c>
      <c r="G55" s="32">
        <f>BEA!G46</f>
        <v>15.2</v>
      </c>
      <c r="H55" s="32">
        <f>BEA!H46</f>
        <v>16</v>
      </c>
      <c r="I55" s="32">
        <f>BEA!I46</f>
        <v>17.8</v>
      </c>
      <c r="J55" s="32">
        <f>BEA!J46</f>
        <v>19.3</v>
      </c>
      <c r="K55" s="32">
        <f>BEA!K46</f>
        <v>20.7</v>
      </c>
      <c r="L55" s="32">
        <f>BEA!L46</f>
        <v>24.1</v>
      </c>
      <c r="M55" s="32">
        <f>BEA!M46</f>
        <v>25.8</v>
      </c>
      <c r="N55" s="32">
        <f>BEA!N46</f>
        <v>30.7</v>
      </c>
      <c r="O55" s="32">
        <f>BEA!O46</f>
        <v>35.6</v>
      </c>
      <c r="P55" s="32">
        <f>BEA!P46</f>
        <v>39.6</v>
      </c>
      <c r="Q55" s="32">
        <f>BEA!Q46</f>
        <v>48.5</v>
      </c>
      <c r="R55" s="32">
        <f>BEA!R46</f>
        <v>54.6</v>
      </c>
      <c r="S55" s="32">
        <f>BEA!S46</f>
        <v>61.9</v>
      </c>
      <c r="T55" s="32">
        <f>BEA!T46</f>
        <v>69.3</v>
      </c>
      <c r="U55" s="32">
        <f>BEA!U46</f>
        <v>76.9</v>
      </c>
      <c r="V55" s="32">
        <f>BEA!V46</f>
        <v>84.4</v>
      </c>
      <c r="W55" s="32">
        <f>BEA!W46</f>
        <v>94.9</v>
      </c>
      <c r="X55" s="32">
        <f>BEA!X46</f>
        <v>109.8</v>
      </c>
      <c r="Y55" s="32">
        <f>BEA!Y46</f>
        <v>129</v>
      </c>
      <c r="Z55" s="32">
        <f>BEA!Z46</f>
        <v>144.6</v>
      </c>
      <c r="AA55" s="32">
        <f>BEA!AA46</f>
        <v>155.5</v>
      </c>
      <c r="AB55" s="32">
        <f>BEA!AB46</f>
        <v>163.9</v>
      </c>
      <c r="AC55" s="32">
        <f>BEA!AC46</f>
        <v>173.5</v>
      </c>
      <c r="AD55" s="32">
        <f>BEA!AD46</f>
        <v>183.2</v>
      </c>
      <c r="AE55" s="32">
        <f>BEA!AE46</f>
        <v>190.2</v>
      </c>
      <c r="AF55" s="32">
        <f>BEA!AF46</f>
        <v>202.3</v>
      </c>
      <c r="AG55" s="32">
        <f>BEA!AG46</f>
        <v>215</v>
      </c>
      <c r="AH55" s="32">
        <f>BEA!AH46</f>
        <v>230.2</v>
      </c>
      <c r="AI55" s="32">
        <f>BEA!AI46</f>
        <v>247.9</v>
      </c>
      <c r="AJ55" s="32">
        <f>BEA!AJ46</f>
        <v>262.5</v>
      </c>
      <c r="AK55" s="32">
        <f>BEA!AK46</f>
        <v>273.5</v>
      </c>
      <c r="AL55" s="32">
        <f>BEA!AL46</f>
        <v>286.4</v>
      </c>
      <c r="AM55" s="32">
        <f>BEA!AM46</f>
        <v>299.6</v>
      </c>
      <c r="AN55" s="32">
        <f>BEA!AN46</f>
        <v>309.6</v>
      </c>
      <c r="AO55" s="32">
        <f>BEA!AO46</f>
        <v>322.7</v>
      </c>
      <c r="AP55" s="32">
        <f>BEA!AP46</f>
        <v>336</v>
      </c>
      <c r="AQ55" s="32">
        <f>BEA!AQ46</f>
        <v>343</v>
      </c>
      <c r="AR55" s="32">
        <f>BEA!AR46</f>
        <v>361.8</v>
      </c>
      <c r="AS55" s="32">
        <f>BEA!AS46</f>
        <v>381.2</v>
      </c>
      <c r="AT55" s="32">
        <f>BEA!AT46</f>
        <v>397.5</v>
      </c>
      <c r="AU55" s="32">
        <f>BEA!AU46</f>
        <v>409.8</v>
      </c>
      <c r="AV55" s="32">
        <f>BEA!AV46</f>
        <v>425</v>
      </c>
      <c r="AW55" s="32">
        <f>BEA!AW46</f>
        <v>445.6</v>
      </c>
      <c r="AX55" s="32">
        <f>BEA!AX46</f>
        <v>471.4</v>
      </c>
      <c r="AY55" s="32">
        <f>BEA!AY46</f>
        <v>497.2</v>
      </c>
      <c r="AZ55" s="32">
        <f>BEA!AZ46</f>
        <v>520.6</v>
      </c>
      <c r="BA55" s="32">
        <f>BEA!BA46</f>
        <v>581.2</v>
      </c>
      <c r="BB55" s="32">
        <f>BEA!BB46</f>
        <v>590.2</v>
      </c>
      <c r="BC55" s="32">
        <f>BEA!BC46</f>
        <v>608</v>
      </c>
      <c r="BD55" s="32">
        <f>BEA!BD46</f>
        <v>650.9</v>
      </c>
      <c r="BE55" s="32">
        <f>BEA!BE46</f>
        <v>685.4</v>
      </c>
      <c r="BF55" s="32">
        <f>BEA!BF46</f>
        <v>720.6</v>
      </c>
      <c r="BG55" s="32">
        <f>BEA!BG46</f>
        <v>755.6</v>
      </c>
      <c r="BH55" s="32">
        <f>BEA!BH46</f>
        <v>776.7</v>
      </c>
      <c r="BI55" s="32">
        <f>BEA!BI46</f>
        <v>802.1</v>
      </c>
    </row>
    <row r="56" spans="1:61" ht="14.25">
      <c r="A56" s="32" t="s">
        <v>107</v>
      </c>
      <c r="B56" s="32" t="s">
        <v>286</v>
      </c>
      <c r="C56" s="32">
        <f>BEA!C47</f>
        <v>4.2</v>
      </c>
      <c r="D56" s="32">
        <f>BEA!D47</f>
        <v>4.2</v>
      </c>
      <c r="E56" s="32">
        <f>BEA!E47</f>
        <v>4.5</v>
      </c>
      <c r="F56" s="32">
        <f>BEA!F47</f>
        <v>4.8</v>
      </c>
      <c r="G56" s="32">
        <f>BEA!G47</f>
        <v>5.1</v>
      </c>
      <c r="H56" s="32">
        <f>BEA!H47</f>
        <v>5.3</v>
      </c>
      <c r="I56" s="32">
        <f>BEA!I47</f>
        <v>5.9</v>
      </c>
      <c r="J56" s="32">
        <f>BEA!J47</f>
        <v>6.7</v>
      </c>
      <c r="K56" s="32">
        <f>BEA!K47</f>
        <v>7.7</v>
      </c>
      <c r="L56" s="32">
        <f>BEA!L47</f>
        <v>8.6</v>
      </c>
      <c r="M56" s="32">
        <f>BEA!M47</f>
        <v>10.1</v>
      </c>
      <c r="N56" s="32">
        <f>BEA!N47</f>
        <v>13.3</v>
      </c>
      <c r="O56" s="32">
        <f>BEA!O47</f>
        <v>16.3</v>
      </c>
      <c r="P56" s="32">
        <f>BEA!P47</f>
        <v>18.3</v>
      </c>
      <c r="Q56" s="32">
        <f>BEA!Q47</f>
        <v>19.6</v>
      </c>
      <c r="R56" s="32">
        <f>BEA!R47</f>
        <v>25.1</v>
      </c>
      <c r="S56" s="32">
        <f>BEA!S47</f>
        <v>30.2</v>
      </c>
      <c r="T56" s="32">
        <f>BEA!T47</f>
        <v>32.8</v>
      </c>
      <c r="U56" s="32">
        <f>BEA!U47</f>
        <v>34.8</v>
      </c>
      <c r="V56" s="32">
        <f>BEA!V47</f>
        <v>36.8</v>
      </c>
      <c r="W56" s="32">
        <f>BEA!W47</f>
        <v>41.1</v>
      </c>
      <c r="X56" s="32">
        <f>BEA!X47</f>
        <v>48.5</v>
      </c>
      <c r="Y56" s="32">
        <f>BEA!Y47</f>
        <v>52.8</v>
      </c>
      <c r="Z56" s="32">
        <f>BEA!Z47</f>
        <v>54.1</v>
      </c>
      <c r="AA56" s="32">
        <f>BEA!AA47</f>
        <v>58.5</v>
      </c>
      <c r="AB56" s="32">
        <f>BEA!AB47</f>
        <v>61.4</v>
      </c>
      <c r="AC56" s="32">
        <f>BEA!AC47</f>
        <v>64.7</v>
      </c>
      <c r="AD56" s="32">
        <f>BEA!AD47</f>
        <v>67.9</v>
      </c>
      <c r="AE56" s="32">
        <f>BEA!AE47</f>
        <v>70.4</v>
      </c>
      <c r="AF56" s="32">
        <f>BEA!AF47</f>
        <v>74.8</v>
      </c>
      <c r="AG56" s="32">
        <f>BEA!AG47</f>
        <v>80.8</v>
      </c>
      <c r="AH56" s="32">
        <f>BEA!AH47</f>
        <v>90.7</v>
      </c>
      <c r="AI56" s="32">
        <f>BEA!AI47</f>
        <v>102.1</v>
      </c>
      <c r="AJ56" s="32">
        <f>BEA!AJ47</f>
        <v>113.9</v>
      </c>
      <c r="AK56" s="32">
        <f>BEA!AK47</f>
        <v>120.6</v>
      </c>
      <c r="AL56" s="32">
        <f>BEA!AL47</f>
        <v>127</v>
      </c>
      <c r="AM56" s="32">
        <f>BEA!AM47</f>
        <v>129.8</v>
      </c>
      <c r="AN56" s="32">
        <f>BEA!AN47</f>
        <v>129.3</v>
      </c>
      <c r="AO56" s="32">
        <f>BEA!AO47</f>
        <v>127.4</v>
      </c>
      <c r="AP56" s="32">
        <f>BEA!AP47</f>
        <v>131.1</v>
      </c>
      <c r="AQ56" s="32">
        <f>BEA!AQ47</f>
        <v>136.8</v>
      </c>
      <c r="AR56" s="32">
        <f>BEA!AR47</f>
        <v>142.6</v>
      </c>
      <c r="AS56" s="32">
        <f>BEA!AS47</f>
        <v>151.6</v>
      </c>
      <c r="AT56" s="32">
        <f>BEA!AT47</f>
        <v>162.6</v>
      </c>
      <c r="AU56" s="32">
        <f>BEA!AU47</f>
        <v>182</v>
      </c>
      <c r="AV56" s="32">
        <f>BEA!AV47</f>
        <v>177.9</v>
      </c>
      <c r="AW56" s="32">
        <f>BEA!AW47</f>
        <v>190</v>
      </c>
      <c r="AX56" s="32">
        <f>BEA!AX47</f>
        <v>193</v>
      </c>
      <c r="AY56" s="32">
        <f>BEA!AY47</f>
        <v>201.9</v>
      </c>
      <c r="AZ56" s="32">
        <f>BEA!AZ47</f>
        <v>231.4</v>
      </c>
      <c r="BA56" s="32">
        <f>BEA!BA47</f>
        <v>246.9</v>
      </c>
      <c r="BB56" s="32">
        <f>BEA!BB47</f>
        <v>262.3</v>
      </c>
      <c r="BC56" s="32">
        <f>BEA!BC47</f>
        <v>263.4</v>
      </c>
      <c r="BD56" s="32">
        <f>BEA!BD47</f>
        <v>265.6</v>
      </c>
      <c r="BE56" s="32">
        <f>BEA!BE47</f>
        <v>270.1</v>
      </c>
      <c r="BF56" s="32">
        <f>BEA!BF47</f>
        <v>270</v>
      </c>
      <c r="BG56" s="32">
        <f>BEA!BG47</f>
        <v>274.6</v>
      </c>
      <c r="BH56" s="32">
        <f>BEA!BH47</f>
        <v>273.6</v>
      </c>
      <c r="BI56" s="32">
        <f>BEA!BI47</f>
        <v>276.9</v>
      </c>
    </row>
    <row r="57" spans="1:61" ht="14.25">
      <c r="A57" s="32" t="s">
        <v>108</v>
      </c>
      <c r="B57" s="32" t="s">
        <v>287</v>
      </c>
      <c r="C57" s="32">
        <f>BEA!C48</f>
        <v>2.8</v>
      </c>
      <c r="D57" s="32">
        <f>BEA!D48</f>
        <v>3</v>
      </c>
      <c r="E57" s="32">
        <f>BEA!E48</f>
        <v>4.4</v>
      </c>
      <c r="F57" s="32">
        <f>BEA!F48</f>
        <v>3.2</v>
      </c>
      <c r="G57" s="32">
        <f>BEA!G48</f>
        <v>3</v>
      </c>
      <c r="H57" s="32">
        <f>BEA!H48</f>
        <v>2.7</v>
      </c>
      <c r="I57" s="32">
        <f>BEA!I48</f>
        <v>2.3</v>
      </c>
      <c r="J57" s="32">
        <f>BEA!J48</f>
        <v>1.9</v>
      </c>
      <c r="K57" s="32">
        <f>BEA!K48</f>
        <v>2.2</v>
      </c>
      <c r="L57" s="32">
        <f>BEA!L48</f>
        <v>2.2</v>
      </c>
      <c r="M57" s="32">
        <f>BEA!M48</f>
        <v>2.3</v>
      </c>
      <c r="N57" s="32">
        <f>BEA!N48</f>
        <v>4.1</v>
      </c>
      <c r="O57" s="32">
        <f>BEA!O48</f>
        <v>5.9</v>
      </c>
      <c r="P57" s="32">
        <f>BEA!P48</f>
        <v>5.8</v>
      </c>
      <c r="Q57" s="32">
        <f>BEA!Q48</f>
        <v>4.5</v>
      </c>
      <c r="R57" s="32">
        <f>BEA!R48</f>
        <v>6.9</v>
      </c>
      <c r="S57" s="32">
        <f>BEA!S48</f>
        <v>17.7</v>
      </c>
      <c r="T57" s="32">
        <f>BEA!T48</f>
        <v>16.3</v>
      </c>
      <c r="U57" s="32">
        <f>BEA!U48</f>
        <v>13</v>
      </c>
      <c r="V57" s="32">
        <f>BEA!V48</f>
        <v>10.1</v>
      </c>
      <c r="W57" s="32">
        <f>BEA!W48</f>
        <v>10.2</v>
      </c>
      <c r="X57" s="32">
        <f>BEA!X48</f>
        <v>18.4</v>
      </c>
      <c r="Y57" s="32">
        <f>BEA!Y48</f>
        <v>16.9</v>
      </c>
      <c r="Z57" s="32">
        <f>BEA!Z48</f>
        <v>25.6</v>
      </c>
      <c r="AA57" s="32">
        <f>BEA!AA48</f>
        <v>26.5</v>
      </c>
      <c r="AB57" s="32">
        <f>BEA!AB48</f>
        <v>16.1</v>
      </c>
      <c r="AC57" s="32">
        <f>BEA!AC48</f>
        <v>16.2</v>
      </c>
      <c r="AD57" s="32">
        <f>BEA!AD48</f>
        <v>16.8</v>
      </c>
      <c r="AE57" s="32">
        <f>BEA!AE48</f>
        <v>14.9</v>
      </c>
      <c r="AF57" s="32">
        <f>BEA!AF48</f>
        <v>13.5</v>
      </c>
      <c r="AG57" s="32">
        <f>BEA!AG48</f>
        <v>14.7</v>
      </c>
      <c r="AH57" s="32">
        <f>BEA!AH48</f>
        <v>18.5</v>
      </c>
      <c r="AI57" s="32">
        <f>BEA!AI48</f>
        <v>27.3</v>
      </c>
      <c r="AJ57" s="32">
        <f>BEA!AJ48</f>
        <v>39.5</v>
      </c>
      <c r="AK57" s="32">
        <f>BEA!AK48</f>
        <v>34.7</v>
      </c>
      <c r="AL57" s="32">
        <f>BEA!AL48</f>
        <v>24.2</v>
      </c>
      <c r="AM57" s="32">
        <f>BEA!AM48</f>
        <v>22.1</v>
      </c>
      <c r="AN57" s="32">
        <f>BEA!AN48</f>
        <v>22.7</v>
      </c>
      <c r="AO57" s="32">
        <f>BEA!AO48</f>
        <v>20.5</v>
      </c>
      <c r="AP57" s="32">
        <f>BEA!AP48</f>
        <v>20.1</v>
      </c>
      <c r="AQ57" s="32">
        <f>BEA!AQ48</f>
        <v>20.9</v>
      </c>
      <c r="AR57" s="32">
        <f>BEA!AR48</f>
        <v>20.8</v>
      </c>
      <c r="AS57" s="32">
        <f>BEA!AS48</f>
        <v>32.4</v>
      </c>
      <c r="AT57" s="32">
        <f>BEA!AT48</f>
        <v>53.9</v>
      </c>
      <c r="AU57" s="32">
        <f>BEA!AU48</f>
        <v>53.4</v>
      </c>
      <c r="AV57" s="32">
        <f>BEA!AV48</f>
        <v>37.9</v>
      </c>
      <c r="AW57" s="32">
        <f>BEA!AW48</f>
        <v>31.9</v>
      </c>
      <c r="AX57" s="32">
        <f>BEA!AX48</f>
        <v>30.8</v>
      </c>
      <c r="AY57" s="32">
        <f>BEA!AY48</f>
        <v>33.3</v>
      </c>
      <c r="AZ57" s="32">
        <f>BEA!AZ48</f>
        <v>51.9</v>
      </c>
      <c r="BA57" s="32">
        <f>BEA!BA48</f>
        <v>141.3</v>
      </c>
      <c r="BB57" s="32">
        <f>BEA!BB48</f>
        <v>149.9</v>
      </c>
      <c r="BC57" s="32">
        <f>BEA!BC48</f>
        <v>107.4</v>
      </c>
      <c r="BD57" s="32">
        <f>BEA!BD48</f>
        <v>84</v>
      </c>
      <c r="BE57" s="32">
        <f>BEA!BE48</f>
        <v>62.6</v>
      </c>
      <c r="BF57" s="32">
        <f>BEA!BF48</f>
        <v>35.5</v>
      </c>
      <c r="BG57" s="32">
        <f>BEA!BG48</f>
        <v>32.3</v>
      </c>
      <c r="BH57" s="32">
        <f>BEA!BH48</f>
        <v>31.8</v>
      </c>
      <c r="BI57" s="32">
        <f>BEA!BI48</f>
        <v>30</v>
      </c>
    </row>
    <row r="58" spans="1:61" ht="14.25">
      <c r="A58" s="32" t="s">
        <v>109</v>
      </c>
      <c r="B58" s="32" t="s">
        <v>102</v>
      </c>
      <c r="C58" s="32">
        <f>BEA!C49</f>
        <v>0.1</v>
      </c>
      <c r="D58" s="32">
        <f>BEA!D49</f>
        <v>0.1</v>
      </c>
      <c r="E58" s="32">
        <f>BEA!E49</f>
        <v>0.1</v>
      </c>
      <c r="F58" s="32">
        <f>BEA!F49</f>
        <v>0.1</v>
      </c>
      <c r="G58" s="32">
        <f>BEA!G49</f>
        <v>0.1</v>
      </c>
      <c r="H58" s="32">
        <f>BEA!H49</f>
        <v>0.1</v>
      </c>
      <c r="I58" s="32">
        <f>BEA!I49</f>
        <v>0.1</v>
      </c>
      <c r="J58" s="32">
        <f>BEA!J49</f>
        <v>0.1</v>
      </c>
      <c r="K58" s="32">
        <f>BEA!K49</f>
        <v>0.1</v>
      </c>
      <c r="L58" s="32">
        <f>BEA!L49</f>
        <v>0.2</v>
      </c>
      <c r="M58" s="32">
        <f>BEA!M49</f>
        <v>0.3</v>
      </c>
      <c r="N58" s="32">
        <f>BEA!N49</f>
        <v>0.4</v>
      </c>
      <c r="O58" s="32">
        <f>BEA!O49</f>
        <v>0.4</v>
      </c>
      <c r="P58" s="32">
        <f>BEA!P49</f>
        <v>0.5</v>
      </c>
      <c r="Q58" s="32">
        <f>BEA!Q49</f>
        <v>0.6</v>
      </c>
      <c r="R58" s="32">
        <f>BEA!R49</f>
        <v>0.8</v>
      </c>
      <c r="S58" s="32">
        <f>BEA!S49</f>
        <v>2.5</v>
      </c>
      <c r="T58" s="32">
        <f>BEA!T49</f>
        <v>2.3</v>
      </c>
      <c r="U58" s="32">
        <f>BEA!U49</f>
        <v>2.5</v>
      </c>
      <c r="V58" s="32">
        <f>BEA!V49</f>
        <v>2.3</v>
      </c>
      <c r="W58" s="32">
        <f>BEA!W49</f>
        <v>2.4</v>
      </c>
      <c r="X58" s="32">
        <f>BEA!X49</f>
        <v>3.7</v>
      </c>
      <c r="Y58" s="32">
        <f>BEA!Y49</f>
        <v>3.8</v>
      </c>
      <c r="Z58" s="32">
        <f>BEA!Z49</f>
        <v>3.6</v>
      </c>
      <c r="AA58" s="32">
        <f>BEA!AA49</f>
        <v>3.6</v>
      </c>
      <c r="AB58" s="32">
        <f>BEA!AB49</f>
        <v>3.6</v>
      </c>
      <c r="AC58" s="32">
        <f>BEA!AC49</f>
        <v>3.6</v>
      </c>
      <c r="AD58" s="32">
        <f>BEA!AD49</f>
        <v>4.1</v>
      </c>
      <c r="AE58" s="32">
        <f>BEA!AE49</f>
        <v>4.1</v>
      </c>
      <c r="AF58" s="32">
        <f>BEA!AF49</f>
        <v>5.9</v>
      </c>
      <c r="AG58" s="32">
        <f>BEA!AG49</f>
        <v>8.4</v>
      </c>
      <c r="AH58" s="32">
        <f>BEA!AH49</f>
        <v>9.6</v>
      </c>
      <c r="AI58" s="32">
        <f>BEA!AI49</f>
        <v>10.4</v>
      </c>
      <c r="AJ58" s="32">
        <f>BEA!AJ49</f>
        <v>14.5</v>
      </c>
      <c r="AK58" s="32">
        <f>BEA!AK49</f>
        <v>15.4</v>
      </c>
      <c r="AL58" s="32">
        <f>BEA!AL49</f>
        <v>21.5</v>
      </c>
      <c r="AM58" s="32">
        <f>BEA!AM49</f>
        <v>25.2</v>
      </c>
      <c r="AN58" s="32">
        <f>BEA!AN49</f>
        <v>28.2</v>
      </c>
      <c r="AO58" s="32">
        <f>BEA!AO49</f>
        <v>29.9</v>
      </c>
      <c r="AP58" s="32">
        <f>BEA!AP49</f>
        <v>33</v>
      </c>
      <c r="AQ58" s="32">
        <f>BEA!AQ49</f>
        <v>38.3</v>
      </c>
      <c r="AR58" s="32">
        <f>BEA!AR49</f>
        <v>41.4</v>
      </c>
      <c r="AS58" s="32">
        <f>BEA!AS49</f>
        <v>37</v>
      </c>
      <c r="AT58" s="32">
        <f>BEA!AT49</f>
        <v>43.8</v>
      </c>
      <c r="AU58" s="32">
        <f>BEA!AU49</f>
        <v>41.7</v>
      </c>
      <c r="AV58" s="32">
        <f>BEA!AV49</f>
        <v>61.6</v>
      </c>
      <c r="AW58" s="32">
        <f>BEA!AW49</f>
        <v>70.6</v>
      </c>
      <c r="AX58" s="32">
        <f>BEA!AX49</f>
        <v>77.6</v>
      </c>
      <c r="AY58" s="32">
        <f>BEA!AY49</f>
        <v>73</v>
      </c>
      <c r="AZ58" s="32">
        <f>BEA!AZ49</f>
        <v>158.3</v>
      </c>
      <c r="BA58" s="32">
        <f>BEA!BA49</f>
        <v>88.4</v>
      </c>
      <c r="BB58" s="32">
        <f>BEA!BB49</f>
        <v>147.5</v>
      </c>
      <c r="BC58" s="32">
        <f>BEA!BC49</f>
        <v>151.7</v>
      </c>
      <c r="BD58" s="32">
        <f>BEA!BD49</f>
        <v>98.5</v>
      </c>
      <c r="BE58" s="32">
        <f>BEA!BE49</f>
        <v>100.9</v>
      </c>
      <c r="BF58" s="32">
        <f>BEA!BF49</f>
        <v>104.9</v>
      </c>
      <c r="BG58" s="32">
        <f>BEA!BG49</f>
        <v>107.7</v>
      </c>
      <c r="BH58" s="32">
        <f>BEA!BH49</f>
        <v>113.4</v>
      </c>
      <c r="BI58" s="32">
        <f>BEA!BI49</f>
        <v>112.8</v>
      </c>
    </row>
    <row r="59" spans="1:61" ht="14.25">
      <c r="A59" s="44" t="s">
        <v>110</v>
      </c>
      <c r="B59" s="45" t="s">
        <v>288</v>
      </c>
      <c r="C59" s="44">
        <f>BEA!C50</f>
        <v>90.5</v>
      </c>
      <c r="D59" s="44">
        <f>BEA!D50</f>
        <v>93.4</v>
      </c>
      <c r="E59" s="44">
        <f>BEA!E50</f>
        <v>99.8</v>
      </c>
      <c r="F59" s="44">
        <f>BEA!F50</f>
        <v>108.6</v>
      </c>
      <c r="G59" s="44">
        <f>BEA!G50</f>
        <v>113.5</v>
      </c>
      <c r="H59" s="44">
        <f>BEA!H50</f>
        <v>118.2</v>
      </c>
      <c r="I59" s="44">
        <f>BEA!I50</f>
        <v>125.9</v>
      </c>
      <c r="J59" s="44">
        <f>BEA!J50</f>
        <v>144.4</v>
      </c>
      <c r="K59" s="44">
        <f>BEA!K50</f>
        <v>165.8</v>
      </c>
      <c r="L59" s="44">
        <f>BEA!L50</f>
        <v>184.3</v>
      </c>
      <c r="M59" s="44">
        <f>BEA!M50</f>
        <v>197</v>
      </c>
      <c r="N59" s="44">
        <f>BEA!N50</f>
        <v>219.9</v>
      </c>
      <c r="O59" s="44">
        <f>BEA!O50</f>
        <v>241.6</v>
      </c>
      <c r="P59" s="44">
        <f>BEA!P50</f>
        <v>268</v>
      </c>
      <c r="Q59" s="44">
        <f>BEA!Q50</f>
        <v>287.6</v>
      </c>
      <c r="R59" s="44">
        <f>BEA!R50</f>
        <v>319.8</v>
      </c>
      <c r="S59" s="44">
        <f>BEA!S50</f>
        <v>374.8</v>
      </c>
      <c r="T59" s="44">
        <f>BEA!T50</f>
        <v>403.5</v>
      </c>
      <c r="U59" s="44">
        <f>BEA!U50</f>
        <v>437.3</v>
      </c>
      <c r="V59" s="44">
        <f>BEA!V50</f>
        <v>485.9</v>
      </c>
      <c r="W59" s="44">
        <f>BEA!W50</f>
        <v>534.4</v>
      </c>
      <c r="X59" s="44">
        <f>BEA!X50</f>
        <v>622.5</v>
      </c>
      <c r="Y59" s="44">
        <f>BEA!Y50</f>
        <v>709.1</v>
      </c>
      <c r="Z59" s="44">
        <f>BEA!Z50</f>
        <v>786</v>
      </c>
      <c r="AA59" s="44">
        <f>BEA!AA50</f>
        <v>851.9</v>
      </c>
      <c r="AB59" s="44">
        <f>BEA!AB50</f>
        <v>907.7</v>
      </c>
      <c r="AC59" s="44">
        <f>BEA!AC50</f>
        <v>975</v>
      </c>
      <c r="AD59" s="44">
        <f>BEA!AD50</f>
        <v>1033.8</v>
      </c>
      <c r="AE59" s="44">
        <f>BEA!AE50</f>
        <v>1065.2</v>
      </c>
      <c r="AF59" s="44">
        <f>BEA!AF50</f>
        <v>1122.4</v>
      </c>
      <c r="AG59" s="44">
        <f>BEA!AG50</f>
        <v>1201.8</v>
      </c>
      <c r="AH59" s="44">
        <f>BEA!AH50</f>
        <v>1290.9</v>
      </c>
      <c r="AI59" s="44">
        <f>BEA!AI50</f>
        <v>1356.2</v>
      </c>
      <c r="AJ59" s="44">
        <f>BEA!AJ50</f>
        <v>1488.9</v>
      </c>
      <c r="AK59" s="44">
        <f>BEA!AK50</f>
        <v>1544.6</v>
      </c>
      <c r="AL59" s="44">
        <f>BEA!AL50</f>
        <v>1585</v>
      </c>
      <c r="AM59" s="44">
        <f>BEA!AM50</f>
        <v>1659.5</v>
      </c>
      <c r="AN59" s="44">
        <f>BEA!AN50</f>
        <v>1715.7</v>
      </c>
      <c r="AO59" s="44">
        <f>BEA!AO50</f>
        <v>1759.4</v>
      </c>
      <c r="AP59" s="44">
        <f>BEA!AP50</f>
        <v>1788.4</v>
      </c>
      <c r="AQ59" s="44">
        <f>BEA!AQ50</f>
        <v>1839.7</v>
      </c>
      <c r="AR59" s="44">
        <f>BEA!AR50</f>
        <v>1912.9</v>
      </c>
      <c r="AS59" s="44">
        <f>BEA!AS50</f>
        <v>2018.2</v>
      </c>
      <c r="AT59" s="44">
        <f>BEA!AT50</f>
        <v>2142.3</v>
      </c>
      <c r="AU59" s="44">
        <f>BEA!AU50</f>
        <v>2299.7</v>
      </c>
      <c r="AV59" s="44">
        <f>BEA!AV50</f>
        <v>2428.6</v>
      </c>
      <c r="AW59" s="44">
        <f>BEA!AW50</f>
        <v>2610.3</v>
      </c>
      <c r="AX59" s="44">
        <f>BEA!AX50</f>
        <v>2765.9</v>
      </c>
      <c r="AY59" s="44">
        <f>BEA!AY50</f>
        <v>2933.9</v>
      </c>
      <c r="AZ59" s="44">
        <f>BEA!AZ50</f>
        <v>3211.8</v>
      </c>
      <c r="BA59" s="44">
        <f>BEA!BA50</f>
        <v>3488.4</v>
      </c>
      <c r="BB59" s="44">
        <f>BEA!BB50</f>
        <v>3769.1</v>
      </c>
      <c r="BC59" s="44">
        <f>BEA!BC50</f>
        <v>3814.7</v>
      </c>
      <c r="BD59" s="44">
        <f>BEA!BD50</f>
        <v>3779</v>
      </c>
      <c r="BE59" s="44">
        <f>BEA!BE50</f>
        <v>3776.9</v>
      </c>
      <c r="BF59" s="44">
        <f>BEA!BF50</f>
        <v>3894</v>
      </c>
      <c r="BG59" s="44">
        <f>BEA!BG50</f>
        <v>4015.2</v>
      </c>
      <c r="BH59" s="44">
        <f>BEA!BH50</f>
        <v>4140.6</v>
      </c>
      <c r="BI59" s="44">
        <f>BEA!BI50</f>
        <v>4254.2</v>
      </c>
    </row>
    <row r="60" spans="2:61" ht="14.25">
      <c r="B60" s="35" t="s">
        <v>247</v>
      </c>
      <c r="C60" s="35">
        <f>C59/C$4</f>
        <v>0.727491961414791</v>
      </c>
      <c r="D60" s="35">
        <f aca="true" t="shared" si="14" ref="D60:BH60">D59/D$4</f>
        <v>0.7113480578827114</v>
      </c>
      <c r="E60" s="35">
        <f t="shared" si="14"/>
        <v>0.7072997873848335</v>
      </c>
      <c r="F60" s="35">
        <f t="shared" si="14"/>
        <v>0.7125984251968503</v>
      </c>
      <c r="G60" s="35">
        <f t="shared" si="14"/>
        <v>0.7071651090342679</v>
      </c>
      <c r="H60" s="35">
        <f t="shared" si="14"/>
        <v>0.6989946777054997</v>
      </c>
      <c r="I60" s="35">
        <f t="shared" si="14"/>
        <v>0.6932819383259913</v>
      </c>
      <c r="J60" s="35">
        <f t="shared" si="14"/>
        <v>0.7061124694376528</v>
      </c>
      <c r="K60" s="35">
        <f t="shared" si="14"/>
        <v>0.7128116938950989</v>
      </c>
      <c r="L60" s="35">
        <f t="shared" si="14"/>
        <v>0.704241497898357</v>
      </c>
      <c r="M60" s="35">
        <f t="shared" si="14"/>
        <v>0.6919564453811029</v>
      </c>
      <c r="N60" s="35">
        <f t="shared" si="14"/>
        <v>0.6889097744360902</v>
      </c>
      <c r="O60" s="35">
        <f t="shared" si="14"/>
        <v>0.6815232722143865</v>
      </c>
      <c r="P60" s="35">
        <f t="shared" si="14"/>
        <v>0.6898326898326899</v>
      </c>
      <c r="Q60" s="35">
        <f t="shared" si="14"/>
        <v>0.6823250296559905</v>
      </c>
      <c r="R60" s="35">
        <f t="shared" si="14"/>
        <v>0.6748259126397975</v>
      </c>
      <c r="S60" s="35">
        <f t="shared" si="14"/>
        <v>0.6815784688125114</v>
      </c>
      <c r="T60" s="35">
        <f t="shared" si="14"/>
        <v>0.682741116751269</v>
      </c>
      <c r="U60" s="35">
        <f t="shared" si="14"/>
        <v>0.68296111197876</v>
      </c>
      <c r="V60" s="35">
        <f t="shared" si="14"/>
        <v>0.6908858239727002</v>
      </c>
      <c r="W60" s="35">
        <f t="shared" si="14"/>
        <v>0.6869777606376141</v>
      </c>
      <c r="X60" s="35">
        <f t="shared" si="14"/>
        <v>0.6958417169684775</v>
      </c>
      <c r="Y60" s="35">
        <f t="shared" si="14"/>
        <v>0.6969726754472184</v>
      </c>
      <c r="Z60" s="35">
        <f t="shared" si="14"/>
        <v>0.6949602122015915</v>
      </c>
      <c r="AA60" s="35">
        <f t="shared" si="14"/>
        <v>0.6938991610328256</v>
      </c>
      <c r="AB60" s="35">
        <f t="shared" si="14"/>
        <v>0.6920027445299992</v>
      </c>
      <c r="AC60" s="35">
        <f t="shared" si="14"/>
        <v>0.6872488898287165</v>
      </c>
      <c r="AD60" s="35">
        <f t="shared" si="14"/>
        <v>0.6833685880486515</v>
      </c>
      <c r="AE60" s="35">
        <f t="shared" si="14"/>
        <v>0.671330434234575</v>
      </c>
      <c r="AF60" s="35">
        <f t="shared" si="14"/>
        <v>0.6687719716379671</v>
      </c>
      <c r="AG60" s="35">
        <f t="shared" si="14"/>
        <v>0.6637212127906335</v>
      </c>
      <c r="AH60" s="35">
        <f t="shared" si="14"/>
        <v>0.6610169491525424</v>
      </c>
      <c r="AI60" s="35">
        <f t="shared" si="14"/>
        <v>0.6544735064182995</v>
      </c>
      <c r="AJ60" s="35">
        <f t="shared" si="14"/>
        <v>0.6605003992547246</v>
      </c>
      <c r="AK60" s="35">
        <f t="shared" si="14"/>
        <v>0.660282990638225</v>
      </c>
      <c r="AL60" s="35">
        <f t="shared" si="14"/>
        <v>0.655717358927685</v>
      </c>
      <c r="AM60" s="35">
        <f t="shared" si="14"/>
        <v>0.6542479794993101</v>
      </c>
      <c r="AN60" s="35">
        <f t="shared" si="14"/>
        <v>0.6543977420093066</v>
      </c>
      <c r="AO60" s="35">
        <f t="shared" si="14"/>
        <v>0.6516537649542575</v>
      </c>
      <c r="AP60" s="35">
        <f t="shared" si="14"/>
        <v>0.6462383464623834</v>
      </c>
      <c r="AQ60" s="35">
        <f t="shared" si="14"/>
        <v>0.638297134133648</v>
      </c>
      <c r="AR60" s="35">
        <f t="shared" si="14"/>
        <v>0.6324472657541493</v>
      </c>
      <c r="AS60" s="35">
        <f t="shared" si="14"/>
        <v>0.6249458103672508</v>
      </c>
      <c r="AT60" s="35">
        <f t="shared" si="14"/>
        <v>0.6259276573365279</v>
      </c>
      <c r="AU60" s="35">
        <f t="shared" si="14"/>
        <v>0.6332993693718503</v>
      </c>
      <c r="AV60" s="35">
        <f t="shared" si="14"/>
        <v>0.6348285236302802</v>
      </c>
      <c r="AW60" s="35">
        <f t="shared" si="14"/>
        <v>0.6385117780876203</v>
      </c>
      <c r="AX60" s="35">
        <f t="shared" si="14"/>
        <v>0.6393518411502277</v>
      </c>
      <c r="AY60" s="35">
        <f t="shared" si="14"/>
        <v>0.6369458555859494</v>
      </c>
      <c r="AZ60" s="35">
        <f t="shared" si="14"/>
        <v>0.645328511151296</v>
      </c>
      <c r="BA60" s="35">
        <f t="shared" si="14"/>
        <v>0.6598320345010215</v>
      </c>
      <c r="BB60" s="35">
        <f t="shared" si="14"/>
        <v>0.6772014301884759</v>
      </c>
      <c r="BC60" s="35">
        <f t="shared" si="14"/>
        <v>0.6754431007312711</v>
      </c>
      <c r="BD60" s="35">
        <f t="shared" si="14"/>
        <v>0.6660673998871968</v>
      </c>
      <c r="BE60" s="35">
        <f t="shared" si="14"/>
        <v>0.6582488061626407</v>
      </c>
      <c r="BF60" s="35">
        <f t="shared" si="14"/>
        <v>0.660559796437659</v>
      </c>
      <c r="BG60" s="35">
        <f t="shared" si="14"/>
        <v>0.6610470859400724</v>
      </c>
      <c r="BH60" s="35">
        <f t="shared" si="14"/>
        <v>0.6623688251855645</v>
      </c>
      <c r="BI60" s="35">
        <f>BI59/BI$4</f>
        <v>0.6607747507067192</v>
      </c>
    </row>
    <row r="61" spans="1:61" s="8" customFormat="1" ht="14.25">
      <c r="A61" s="8" t="s">
        <v>111</v>
      </c>
      <c r="B61" s="2" t="s">
        <v>61</v>
      </c>
      <c r="C61" s="8">
        <f>BEA!C51</f>
        <v>15.2</v>
      </c>
      <c r="D61" s="8">
        <f>BEA!D51</f>
        <v>17.7</v>
      </c>
      <c r="E61" s="8">
        <f>BEA!E51</f>
        <v>18.2</v>
      </c>
      <c r="F61" s="8">
        <f>BEA!F51</f>
        <v>19.6</v>
      </c>
      <c r="G61" s="8">
        <f>BEA!G51</f>
        <v>20.9</v>
      </c>
      <c r="H61" s="8">
        <f>BEA!H51</f>
        <v>22.3</v>
      </c>
      <c r="I61" s="8">
        <f>BEA!I51</f>
        <v>23.6</v>
      </c>
      <c r="J61" s="8">
        <f>BEA!J51</f>
        <v>25.2</v>
      </c>
      <c r="K61" s="8">
        <f>BEA!K51</f>
        <v>26.7</v>
      </c>
      <c r="L61" s="8">
        <f>BEA!L51</f>
        <v>29.2</v>
      </c>
      <c r="M61" s="8">
        <f>BEA!M51</f>
        <v>32.7</v>
      </c>
      <c r="N61" s="8">
        <f>BEA!N51</f>
        <v>39.9</v>
      </c>
      <c r="O61" s="8">
        <f>BEA!O51</f>
        <v>43.2</v>
      </c>
      <c r="P61" s="8">
        <f>BEA!P51</f>
        <v>49.1</v>
      </c>
      <c r="Q61" s="8">
        <f>BEA!Q51</f>
        <v>59.2</v>
      </c>
      <c r="R61" s="8">
        <f>BEA!R51</f>
        <v>64.7</v>
      </c>
      <c r="S61" s="8">
        <f>BEA!S51</f>
        <v>70.5</v>
      </c>
      <c r="T61" s="8">
        <f>BEA!T51</f>
        <v>78.9</v>
      </c>
      <c r="U61" s="8">
        <f>BEA!U51</f>
        <v>86.4</v>
      </c>
      <c r="V61" s="8">
        <f>BEA!V51</f>
        <v>100.4</v>
      </c>
      <c r="W61" s="8">
        <f>BEA!W51</f>
        <v>112.7</v>
      </c>
      <c r="X61" s="8">
        <f>BEA!X51</f>
        <v>130.8</v>
      </c>
      <c r="Y61" s="8">
        <f>BEA!Y51</f>
        <v>154.1</v>
      </c>
      <c r="Z61" s="8">
        <f>BEA!Z51</f>
        <v>175.8</v>
      </c>
      <c r="AA61" s="8">
        <f>BEA!AA51</f>
        <v>190.8</v>
      </c>
      <c r="AB61" s="8">
        <f>BEA!AB51</f>
        <v>219.8</v>
      </c>
      <c r="AC61" s="8">
        <f>BEA!AC51</f>
        <v>244.2</v>
      </c>
      <c r="AD61" s="8">
        <f>BEA!AD51</f>
        <v>257.5</v>
      </c>
      <c r="AE61" s="8">
        <f>BEA!AE51</f>
        <v>258.6</v>
      </c>
      <c r="AF61" s="8">
        <f>BEA!AF51</f>
        <v>275.3</v>
      </c>
      <c r="AG61" s="8">
        <f>BEA!AG51</f>
        <v>297.5</v>
      </c>
      <c r="AH61" s="8">
        <f>BEA!AH51</f>
        <v>319.3</v>
      </c>
      <c r="AI61" s="8">
        <f>BEA!AI51</f>
        <v>297.7</v>
      </c>
      <c r="AJ61" s="8">
        <f>BEA!AJ51</f>
        <v>346.6</v>
      </c>
      <c r="AK61" s="8">
        <f>BEA!AK51</f>
        <v>349.8</v>
      </c>
      <c r="AL61" s="8">
        <f>BEA!AL51</f>
        <v>358.1</v>
      </c>
      <c r="AM61" s="8">
        <f>BEA!AM51</f>
        <v>386.1</v>
      </c>
      <c r="AN61" s="8">
        <f>BEA!AN51</f>
        <v>397.9</v>
      </c>
      <c r="AO61" s="8">
        <f>BEA!AO51</f>
        <v>403</v>
      </c>
      <c r="AP61" s="8">
        <f>BEA!AP51</f>
        <v>401.6</v>
      </c>
      <c r="AQ61" s="8">
        <f>BEA!AQ51</f>
        <v>391.5</v>
      </c>
      <c r="AR61" s="8">
        <f>BEA!AR51</f>
        <v>393.6</v>
      </c>
      <c r="AS61" s="8">
        <f>BEA!AS51</f>
        <v>371.9</v>
      </c>
      <c r="AT61" s="8">
        <f>BEA!AT51</f>
        <v>348.9</v>
      </c>
      <c r="AU61" s="8">
        <f>BEA!AU51</f>
        <v>356.4</v>
      </c>
      <c r="AV61" s="8">
        <f>BEA!AV51</f>
        <v>370</v>
      </c>
      <c r="AW61" s="8">
        <f>BEA!AW51</f>
        <v>420.4</v>
      </c>
      <c r="AX61" s="8">
        <f>BEA!AX51</f>
        <v>442.5</v>
      </c>
      <c r="AY61" s="8">
        <f>BEA!AY51</f>
        <v>488.6</v>
      </c>
      <c r="AZ61" s="8">
        <f>BEA!AZ51</f>
        <v>477.3</v>
      </c>
      <c r="BA61" s="8">
        <f>BEA!BA51</f>
        <v>453.5</v>
      </c>
      <c r="BB61" s="8">
        <f>BEA!BB51</f>
        <v>486.1</v>
      </c>
      <c r="BC61" s="8">
        <f>BEA!BC51</f>
        <v>532.9</v>
      </c>
      <c r="BD61" s="8">
        <f>BEA!BD51</f>
        <v>531.7</v>
      </c>
      <c r="BE61" s="8">
        <f>BEA!BE51</f>
        <v>522.2</v>
      </c>
      <c r="BF61" s="8">
        <f>BEA!BF51</f>
        <v>542.7</v>
      </c>
      <c r="BG61" s="8">
        <f>BEA!BG51</f>
        <v>534.4</v>
      </c>
      <c r="BH61" s="8">
        <f>BEA!BH51</f>
        <v>562.4</v>
      </c>
      <c r="BI61" s="8">
        <f>BEA!BI51</f>
        <v>588.5</v>
      </c>
    </row>
    <row r="62" spans="2:61" ht="14.25">
      <c r="B62" s="35" t="s">
        <v>249</v>
      </c>
      <c r="C62" s="35">
        <f>C61/C$59</f>
        <v>0.16795580110497238</v>
      </c>
      <c r="D62" s="35">
        <f aca="true" t="shared" si="15" ref="D62:BH62">D61/D$59</f>
        <v>0.18950749464668093</v>
      </c>
      <c r="E62" s="35">
        <f t="shared" si="15"/>
        <v>0.18236472945891782</v>
      </c>
      <c r="F62" s="35">
        <f t="shared" si="15"/>
        <v>0.18047882136279927</v>
      </c>
      <c r="G62" s="35">
        <f t="shared" si="15"/>
        <v>0.18414096916299558</v>
      </c>
      <c r="H62" s="35">
        <f t="shared" si="15"/>
        <v>0.188663282571912</v>
      </c>
      <c r="I62" s="35">
        <f t="shared" si="15"/>
        <v>0.187450357426529</v>
      </c>
      <c r="J62" s="35">
        <f t="shared" si="15"/>
        <v>0.1745152354570637</v>
      </c>
      <c r="K62" s="35">
        <f t="shared" si="15"/>
        <v>0.16103739445114595</v>
      </c>
      <c r="L62" s="35">
        <f t="shared" si="15"/>
        <v>0.1584373304395008</v>
      </c>
      <c r="M62" s="35">
        <f t="shared" si="15"/>
        <v>0.16598984771573605</v>
      </c>
      <c r="N62" s="35">
        <f t="shared" si="15"/>
        <v>0.18144611186903137</v>
      </c>
      <c r="O62" s="35">
        <f t="shared" si="15"/>
        <v>0.17880794701986757</v>
      </c>
      <c r="P62" s="35">
        <f t="shared" si="15"/>
        <v>0.18320895522388062</v>
      </c>
      <c r="Q62" s="35">
        <f t="shared" si="15"/>
        <v>0.20584144645340752</v>
      </c>
      <c r="R62" s="35">
        <f t="shared" si="15"/>
        <v>0.20231394621638524</v>
      </c>
      <c r="S62" s="35">
        <f t="shared" si="15"/>
        <v>0.18810032017075773</v>
      </c>
      <c r="T62" s="35">
        <f t="shared" si="15"/>
        <v>0.19553903345724907</v>
      </c>
      <c r="U62" s="35">
        <f t="shared" si="15"/>
        <v>0.19757603475874685</v>
      </c>
      <c r="V62" s="35">
        <f t="shared" si="15"/>
        <v>0.20662687795842768</v>
      </c>
      <c r="W62" s="35">
        <f t="shared" si="15"/>
        <v>0.21089071856287425</v>
      </c>
      <c r="X62" s="35">
        <f t="shared" si="15"/>
        <v>0.21012048192771085</v>
      </c>
      <c r="Y62" s="35">
        <f t="shared" si="15"/>
        <v>0.21731772669581156</v>
      </c>
      <c r="Z62" s="35">
        <f t="shared" si="15"/>
        <v>0.2236641221374046</v>
      </c>
      <c r="AA62" s="35">
        <f t="shared" si="15"/>
        <v>0.22396994952459212</v>
      </c>
      <c r="AB62" s="35">
        <f t="shared" si="15"/>
        <v>0.24215049025008262</v>
      </c>
      <c r="AC62" s="35">
        <f t="shared" si="15"/>
        <v>0.25046153846153846</v>
      </c>
      <c r="AD62" s="35">
        <f t="shared" si="15"/>
        <v>0.2490810601663765</v>
      </c>
      <c r="AE62" s="35">
        <f t="shared" si="15"/>
        <v>0.242771310552009</v>
      </c>
      <c r="AF62" s="35">
        <f t="shared" si="15"/>
        <v>0.24527797576621524</v>
      </c>
      <c r="AG62" s="35">
        <f t="shared" si="15"/>
        <v>0.24754534864370112</v>
      </c>
      <c r="AH62" s="35">
        <f t="shared" si="15"/>
        <v>0.24734681230149508</v>
      </c>
      <c r="AI62" s="35">
        <f t="shared" si="15"/>
        <v>0.2195103966966524</v>
      </c>
      <c r="AJ62" s="35">
        <f t="shared" si="15"/>
        <v>0.23278930754248103</v>
      </c>
      <c r="AK62" s="35">
        <f t="shared" si="15"/>
        <v>0.22646639906771981</v>
      </c>
      <c r="AL62" s="35">
        <f t="shared" si="15"/>
        <v>0.2259305993690852</v>
      </c>
      <c r="AM62" s="35">
        <f t="shared" si="15"/>
        <v>0.23266043989153362</v>
      </c>
      <c r="AN62" s="35">
        <f t="shared" si="15"/>
        <v>0.23191700180684266</v>
      </c>
      <c r="AO62" s="35">
        <f t="shared" si="15"/>
        <v>0.22905535978174377</v>
      </c>
      <c r="AP62" s="35">
        <f t="shared" si="15"/>
        <v>0.22455826437038695</v>
      </c>
      <c r="AQ62" s="35">
        <f t="shared" si="15"/>
        <v>0.21280643583192912</v>
      </c>
      <c r="AR62" s="35">
        <f t="shared" si="15"/>
        <v>0.20576088661195044</v>
      </c>
      <c r="AS62" s="35">
        <f t="shared" si="15"/>
        <v>0.1842731146566247</v>
      </c>
      <c r="AT62" s="35">
        <f t="shared" si="15"/>
        <v>0.16286234420949444</v>
      </c>
      <c r="AU62" s="35">
        <f t="shared" si="15"/>
        <v>0.15497673609601254</v>
      </c>
      <c r="AV62" s="35">
        <f t="shared" si="15"/>
        <v>0.152351148810014</v>
      </c>
      <c r="AW62" s="35">
        <f t="shared" si="15"/>
        <v>0.16105428494809024</v>
      </c>
      <c r="AX62" s="35">
        <f t="shared" si="15"/>
        <v>0.1599840919772949</v>
      </c>
      <c r="AY62" s="35">
        <f t="shared" si="15"/>
        <v>0.1665360100889601</v>
      </c>
      <c r="AZ62" s="35">
        <f t="shared" si="15"/>
        <v>0.1486082570521203</v>
      </c>
      <c r="BA62" s="35">
        <f t="shared" si="15"/>
        <v>0.1300022933149868</v>
      </c>
      <c r="BB62" s="35">
        <f t="shared" si="15"/>
        <v>0.12896978058422437</v>
      </c>
      <c r="BC62" s="35">
        <f t="shared" si="15"/>
        <v>0.13969643746559363</v>
      </c>
      <c r="BD62" s="35">
        <f t="shared" si="15"/>
        <v>0.14069859751256947</v>
      </c>
      <c r="BE62" s="35">
        <f t="shared" si="15"/>
        <v>0.13826153723953508</v>
      </c>
      <c r="BF62" s="35">
        <f t="shared" si="15"/>
        <v>0.1393682588597843</v>
      </c>
      <c r="BG62" s="35">
        <f t="shared" si="15"/>
        <v>0.13309424188085275</v>
      </c>
      <c r="BH62" s="35">
        <f t="shared" si="15"/>
        <v>0.13582572574023086</v>
      </c>
      <c r="BI62" s="35">
        <f>BI61/BI$59</f>
        <v>0.13833388181091627</v>
      </c>
    </row>
    <row r="63" spans="1:61" s="8" customFormat="1" ht="14.25">
      <c r="A63" s="8" t="s">
        <v>112</v>
      </c>
      <c r="B63" s="8" t="s">
        <v>259</v>
      </c>
      <c r="C63" s="8">
        <f>BEA!C52</f>
        <v>3.8</v>
      </c>
      <c r="D63" s="8">
        <f>BEA!D52</f>
        <v>3.8</v>
      </c>
      <c r="E63" s="8">
        <f>BEA!E52</f>
        <v>4.3</v>
      </c>
      <c r="F63" s="8">
        <f>BEA!F52</f>
        <v>4.4</v>
      </c>
      <c r="G63" s="8">
        <f>BEA!G52</f>
        <v>4.6</v>
      </c>
      <c r="H63" s="8">
        <f>BEA!H52</f>
        <v>4.8</v>
      </c>
      <c r="I63" s="8">
        <f>BEA!I52</f>
        <v>5</v>
      </c>
      <c r="J63" s="8">
        <f>BEA!J52</f>
        <v>5</v>
      </c>
      <c r="K63" s="8">
        <f>BEA!K52</f>
        <v>4.7</v>
      </c>
      <c r="L63" s="8">
        <f>BEA!L52</f>
        <v>3.4</v>
      </c>
      <c r="M63" s="8">
        <f>BEA!M52</f>
        <v>3.9</v>
      </c>
      <c r="N63" s="8">
        <f>BEA!N52</f>
        <v>4.9</v>
      </c>
      <c r="O63" s="8">
        <f>BEA!O52</f>
        <v>6</v>
      </c>
      <c r="P63" s="8">
        <f>BEA!P52</f>
        <v>7</v>
      </c>
      <c r="Q63" s="8">
        <f>BEA!Q52</f>
        <v>6.4</v>
      </c>
      <c r="R63" s="8">
        <f>BEA!R52</f>
        <v>7.3</v>
      </c>
      <c r="S63" s="8">
        <f>BEA!S52</f>
        <v>9.2</v>
      </c>
      <c r="T63" s="8">
        <f>BEA!T52</f>
        <v>10.3</v>
      </c>
      <c r="U63" s="8">
        <f>BEA!U52</f>
        <v>9.6</v>
      </c>
      <c r="V63" s="8">
        <f>BEA!V52</f>
        <v>10.1</v>
      </c>
      <c r="W63" s="8">
        <f>BEA!W52</f>
        <v>10.8</v>
      </c>
      <c r="X63" s="8">
        <f>BEA!X52</f>
        <v>12.5</v>
      </c>
      <c r="Y63" s="8">
        <f>BEA!Y52</f>
        <v>12</v>
      </c>
      <c r="Z63" s="8">
        <f>BEA!Z52</f>
        <v>14.1</v>
      </c>
      <c r="AA63" s="8">
        <f>BEA!AA52</f>
        <v>13.4</v>
      </c>
      <c r="AB63" s="8">
        <f>BEA!AB52</f>
        <v>16.5</v>
      </c>
      <c r="AC63" s="8">
        <f>BEA!AC52</f>
        <v>19.6</v>
      </c>
      <c r="AD63" s="8">
        <f>BEA!AD52</f>
        <v>23</v>
      </c>
      <c r="AE63" s="8">
        <f>BEA!AE52</f>
        <v>19.3</v>
      </c>
      <c r="AF63" s="8">
        <f>BEA!AF52</f>
        <v>19.5</v>
      </c>
      <c r="AG63" s="8">
        <f>BEA!AG52</f>
        <v>19.3</v>
      </c>
      <c r="AH63" s="8">
        <f>BEA!AH52</f>
        <v>21.1</v>
      </c>
      <c r="AI63" s="8">
        <f>BEA!AI52</f>
        <v>-16.9</v>
      </c>
      <c r="AJ63" s="8">
        <f>BEA!AJ52</f>
        <v>28.5</v>
      </c>
      <c r="AK63" s="8">
        <f>BEA!AK52</f>
        <v>29.3</v>
      </c>
      <c r="AL63" s="8">
        <f>BEA!AL52</f>
        <v>28.4</v>
      </c>
      <c r="AM63" s="8">
        <f>BEA!AM52</f>
        <v>24.6</v>
      </c>
      <c r="AN63" s="8">
        <f>BEA!AN52</f>
        <v>29.3</v>
      </c>
      <c r="AO63" s="8">
        <f>BEA!AO52</f>
        <v>27.5</v>
      </c>
      <c r="AP63" s="8">
        <f>BEA!AP52</f>
        <v>27.7</v>
      </c>
      <c r="AQ63" s="8">
        <f>BEA!AQ52</f>
        <v>29.6</v>
      </c>
      <c r="AR63" s="8">
        <f>BEA!AR52</f>
        <v>31.9</v>
      </c>
      <c r="AS63" s="8">
        <f>BEA!AS52</f>
        <v>29.1</v>
      </c>
      <c r="AT63" s="8">
        <f>BEA!AT52</f>
        <v>36.8</v>
      </c>
      <c r="AU63" s="8">
        <f>BEA!AU52</f>
        <v>54.2</v>
      </c>
      <c r="AV63" s="8">
        <f>BEA!AV52</f>
        <v>53.3</v>
      </c>
      <c r="AW63" s="8">
        <f>BEA!AW52</f>
        <v>64.9</v>
      </c>
      <c r="AX63" s="8">
        <f>BEA!AX52</f>
        <v>58.2</v>
      </c>
      <c r="AY63" s="8">
        <f>BEA!AY52</f>
        <v>68.4</v>
      </c>
      <c r="AZ63" s="8">
        <f>BEA!AZ52</f>
        <v>74.9</v>
      </c>
      <c r="BA63" s="8">
        <f>BEA!BA52</f>
        <v>85.9</v>
      </c>
      <c r="BB63" s="8">
        <f>BEA!BB52</f>
        <v>88.6</v>
      </c>
      <c r="BC63" s="8">
        <f>BEA!BC52</f>
        <v>94.3</v>
      </c>
      <c r="BD63" s="8">
        <f>BEA!BD52</f>
        <v>94.2</v>
      </c>
      <c r="BE63" s="8">
        <f>BEA!BE52</f>
        <v>91</v>
      </c>
      <c r="BF63" s="8">
        <f>BEA!BF52</f>
        <v>90.9</v>
      </c>
      <c r="BG63" s="8">
        <f>BEA!BG52</f>
        <v>90.7</v>
      </c>
      <c r="BH63" s="8">
        <f>BEA!BH52</f>
        <v>92.7</v>
      </c>
      <c r="BI63" s="8">
        <f>BEA!BI52</f>
        <v>91.6</v>
      </c>
    </row>
    <row r="64" spans="1:61" s="8" customFormat="1" ht="14.25">
      <c r="A64" s="8" t="s">
        <v>113</v>
      </c>
      <c r="B64" s="8" t="s">
        <v>260</v>
      </c>
      <c r="C64" s="8" t="str">
        <f>BEA!C53</f>
        <v>---</v>
      </c>
      <c r="D64" s="8" t="str">
        <f>BEA!D53</f>
        <v>---</v>
      </c>
      <c r="E64" s="8" t="str">
        <f>BEA!E53</f>
        <v>---</v>
      </c>
      <c r="F64" s="8" t="str">
        <f>BEA!F53</f>
        <v>---</v>
      </c>
      <c r="G64" s="8" t="str">
        <f>BEA!G53</f>
        <v>---</v>
      </c>
      <c r="H64" s="8" t="str">
        <f>BEA!H53</f>
        <v>---</v>
      </c>
      <c r="I64" s="8" t="str">
        <f>BEA!I53</f>
        <v>---</v>
      </c>
      <c r="J64" s="8" t="str">
        <f>BEA!J53</f>
        <v>---</v>
      </c>
      <c r="K64" s="8" t="str">
        <f>BEA!K53</f>
        <v>---</v>
      </c>
      <c r="L64" s="8">
        <f>BEA!L53</f>
        <v>1.2</v>
      </c>
      <c r="M64" s="8">
        <f>BEA!M53</f>
        <v>1.3</v>
      </c>
      <c r="N64" s="8">
        <f>BEA!N53</f>
        <v>1.7</v>
      </c>
      <c r="O64" s="8">
        <f>BEA!O53</f>
        <v>2</v>
      </c>
      <c r="P64" s="8">
        <f>BEA!P53</f>
        <v>2.3</v>
      </c>
      <c r="Q64" s="8">
        <f>BEA!Q53</f>
        <v>2.5</v>
      </c>
      <c r="R64" s="8">
        <f>BEA!R53</f>
        <v>2.8</v>
      </c>
      <c r="S64" s="8">
        <f>BEA!S53</f>
        <v>2.8</v>
      </c>
      <c r="T64" s="8">
        <f>BEA!T53</f>
        <v>2.9</v>
      </c>
      <c r="U64" s="8">
        <f>BEA!U53</f>
        <v>3.3</v>
      </c>
      <c r="V64" s="8">
        <f>BEA!V53</f>
        <v>3.5</v>
      </c>
      <c r="W64" s="8">
        <f>BEA!W53</f>
        <v>3.6</v>
      </c>
      <c r="X64" s="8">
        <f>BEA!X53</f>
        <v>3.9</v>
      </c>
      <c r="Y64" s="8">
        <f>BEA!Y53</f>
        <v>4.2</v>
      </c>
      <c r="Z64" s="8">
        <f>BEA!Z53</f>
        <v>4.4</v>
      </c>
      <c r="AA64" s="8">
        <f>BEA!AA53</f>
        <v>5.3</v>
      </c>
      <c r="AB64" s="8">
        <f>BEA!AB53</f>
        <v>5.2</v>
      </c>
      <c r="AC64" s="8">
        <f>BEA!AC53</f>
        <v>6</v>
      </c>
      <c r="AD64" s="8">
        <f>BEA!AD53</f>
        <v>6.3</v>
      </c>
      <c r="AE64" s="8">
        <f>BEA!AE53</f>
        <v>6.9</v>
      </c>
      <c r="AF64" s="8">
        <f>BEA!AF53</f>
        <v>8</v>
      </c>
      <c r="AG64" s="8">
        <f>BEA!AG53</f>
        <v>8.5</v>
      </c>
      <c r="AH64" s="8">
        <f>BEA!AH53</f>
        <v>9.3</v>
      </c>
      <c r="AI64" s="8">
        <f>BEA!AI53</f>
        <v>10.1</v>
      </c>
      <c r="AJ64" s="8">
        <f>BEA!AJ53</f>
        <v>11.2</v>
      </c>
      <c r="AK64" s="8">
        <f>BEA!AK53</f>
        <v>9.1</v>
      </c>
      <c r="AL64" s="8">
        <f>BEA!AL53</f>
        <v>8.9</v>
      </c>
      <c r="AM64" s="8">
        <f>BEA!AM53</f>
        <v>9.2</v>
      </c>
      <c r="AN64" s="8">
        <f>BEA!AN53</f>
        <v>8.6</v>
      </c>
      <c r="AO64" s="8">
        <f>BEA!AO53</f>
        <v>9.9</v>
      </c>
      <c r="AP64" s="8">
        <f>BEA!AP53</f>
        <v>8.3</v>
      </c>
      <c r="AQ64" s="8">
        <f>BEA!AQ53</f>
        <v>9.8</v>
      </c>
      <c r="AR64" s="8">
        <f>BEA!AR53</f>
        <v>8</v>
      </c>
      <c r="AS64" s="8">
        <f>BEA!AS53</f>
        <v>11.6</v>
      </c>
      <c r="AT64" s="8">
        <f>BEA!AT53</f>
        <v>10.8</v>
      </c>
      <c r="AU64" s="8">
        <f>BEA!AU53</f>
        <v>10.5</v>
      </c>
      <c r="AV64" s="8">
        <f>BEA!AV53</f>
        <v>10.7</v>
      </c>
      <c r="AW64" s="8">
        <f>BEA!AW53</f>
        <v>11.1</v>
      </c>
      <c r="AX64" s="8">
        <f>BEA!AX53</f>
        <v>12</v>
      </c>
      <c r="AY64" s="8">
        <f>BEA!AY53</f>
        <v>12.2</v>
      </c>
      <c r="AZ64" s="8">
        <f>BEA!AZ53</f>
        <v>14</v>
      </c>
      <c r="BA64" s="8">
        <f>BEA!BA53</f>
        <v>13</v>
      </c>
      <c r="BB64" s="8">
        <f>BEA!BB53</f>
        <v>16</v>
      </c>
      <c r="BC64" s="8">
        <f>BEA!BC53</f>
        <v>13.2</v>
      </c>
      <c r="BD64" s="8">
        <f>BEA!BD53</f>
        <v>14.9</v>
      </c>
      <c r="BE64" s="8">
        <f>BEA!BE53</f>
        <v>14.8</v>
      </c>
      <c r="BF64" s="8">
        <f>BEA!BF53</f>
        <v>12.7</v>
      </c>
      <c r="BG64" s="8">
        <f>BEA!BG53</f>
        <v>14.4</v>
      </c>
      <c r="BH64" s="8">
        <f>BEA!BH53</f>
        <v>14.7</v>
      </c>
      <c r="BI64" s="8">
        <f>BEA!BI53</f>
        <v>15.5</v>
      </c>
    </row>
    <row r="65" spans="1:61" s="8" customFormat="1" ht="14.25">
      <c r="A65" s="8" t="s">
        <v>115</v>
      </c>
      <c r="B65" s="8" t="s">
        <v>261</v>
      </c>
      <c r="C65" s="8">
        <f>BEA!C54</f>
        <v>11.4</v>
      </c>
      <c r="D65" s="8">
        <f>BEA!D54</f>
        <v>13.9</v>
      </c>
      <c r="E65" s="8">
        <f>BEA!E54</f>
        <v>13.9</v>
      </c>
      <c r="F65" s="8">
        <f>BEA!F54</f>
        <v>15.1</v>
      </c>
      <c r="G65" s="8">
        <f>BEA!G54</f>
        <v>16.3</v>
      </c>
      <c r="H65" s="8">
        <f>BEA!H54</f>
        <v>17.5</v>
      </c>
      <c r="I65" s="8">
        <f>BEA!I54</f>
        <v>18.6</v>
      </c>
      <c r="J65" s="8">
        <f>BEA!J54</f>
        <v>20.3</v>
      </c>
      <c r="K65" s="8">
        <f>BEA!K54</f>
        <v>21.9</v>
      </c>
      <c r="L65" s="8">
        <f>BEA!L54</f>
        <v>24.6</v>
      </c>
      <c r="M65" s="8">
        <f>BEA!M54</f>
        <v>27.5</v>
      </c>
      <c r="N65" s="8">
        <f>BEA!N54</f>
        <v>33.3</v>
      </c>
      <c r="O65" s="8">
        <f>BEA!O54</f>
        <v>35.2</v>
      </c>
      <c r="P65" s="8">
        <f>BEA!P54</f>
        <v>37.6</v>
      </c>
      <c r="Q65" s="8">
        <f>BEA!Q54</f>
        <v>43.3</v>
      </c>
      <c r="R65" s="8">
        <f>BEA!R54</f>
        <v>48</v>
      </c>
      <c r="S65" s="8">
        <f>BEA!S54</f>
        <v>52.5</v>
      </c>
      <c r="T65" s="8">
        <f>BEA!T54</f>
        <v>58.9</v>
      </c>
      <c r="U65" s="8">
        <f>BEA!U54</f>
        <v>65.3</v>
      </c>
      <c r="V65" s="8">
        <f>BEA!V54</f>
        <v>79.1</v>
      </c>
      <c r="W65" s="8">
        <f>BEA!W54</f>
        <v>91.5</v>
      </c>
      <c r="X65" s="8">
        <f>BEA!X54</f>
        <v>107.5</v>
      </c>
      <c r="Y65" s="8">
        <f>BEA!Y54</f>
        <v>133.4</v>
      </c>
      <c r="Z65" s="8">
        <f>BEA!Z54</f>
        <v>152.7</v>
      </c>
      <c r="AA65" s="8">
        <f>BEA!AA54</f>
        <v>167</v>
      </c>
      <c r="AB65" s="8">
        <f>BEA!AB54</f>
        <v>193.8</v>
      </c>
      <c r="AC65" s="8">
        <f>BEA!AC54</f>
        <v>213.7</v>
      </c>
      <c r="AD65" s="8">
        <f>BEA!AD54</f>
        <v>224.2</v>
      </c>
      <c r="AE65" s="8">
        <f>BEA!AE54</f>
        <v>232.3</v>
      </c>
      <c r="AF65" s="8">
        <f>BEA!AF54</f>
        <v>247.9</v>
      </c>
      <c r="AG65" s="8">
        <f>BEA!AG54</f>
        <v>269.7</v>
      </c>
      <c r="AH65" s="8">
        <f>BEA!AH54</f>
        <v>289</v>
      </c>
      <c r="AI65" s="8">
        <f>BEA!AI54</f>
        <v>304.4</v>
      </c>
      <c r="AJ65" s="8">
        <f>BEA!AJ54</f>
        <v>306.9</v>
      </c>
      <c r="AK65" s="8">
        <f>BEA!AK54</f>
        <v>311.4</v>
      </c>
      <c r="AL65" s="8">
        <f>BEA!AL54</f>
        <v>320.8</v>
      </c>
      <c r="AM65" s="8">
        <f>BEA!AM54</f>
        <v>352.3</v>
      </c>
      <c r="AN65" s="8">
        <f>BEA!AN54</f>
        <v>360</v>
      </c>
      <c r="AO65" s="8">
        <f>BEA!AO54</f>
        <v>365.6</v>
      </c>
      <c r="AP65" s="8">
        <f>BEA!AP54</f>
        <v>365.6</v>
      </c>
      <c r="AQ65" s="8">
        <f>BEA!AQ54</f>
        <v>352.2</v>
      </c>
      <c r="AR65" s="8">
        <f>BEA!AR54</f>
        <v>353.7</v>
      </c>
      <c r="AS65" s="8">
        <f>BEA!AS54</f>
        <v>331.2</v>
      </c>
      <c r="AT65" s="8">
        <f>BEA!AT54</f>
        <v>301.3</v>
      </c>
      <c r="AU65" s="8">
        <f>BEA!AU54</f>
        <v>291.7</v>
      </c>
      <c r="AV65" s="8">
        <f>BEA!AV54</f>
        <v>306</v>
      </c>
      <c r="AW65" s="8">
        <f>BEA!AW54</f>
        <v>344.4</v>
      </c>
      <c r="AX65" s="8">
        <f>BEA!AX54</f>
        <v>372.2</v>
      </c>
      <c r="AY65" s="8">
        <f>BEA!AY54</f>
        <v>408</v>
      </c>
      <c r="AZ65" s="8">
        <f>BEA!AZ54</f>
        <v>388.4</v>
      </c>
      <c r="BA65" s="8">
        <f>BEA!BA54</f>
        <v>354.5</v>
      </c>
      <c r="BB65" s="8">
        <f>BEA!BB54</f>
        <v>381.5</v>
      </c>
      <c r="BC65" s="8">
        <f>BEA!BC54</f>
        <v>425.4</v>
      </c>
      <c r="BD65" s="8">
        <f>BEA!BD54</f>
        <v>422.6</v>
      </c>
      <c r="BE65" s="8">
        <f>BEA!BE54</f>
        <v>416.3</v>
      </c>
      <c r="BF65" s="8">
        <f>BEA!BF54</f>
        <v>439.1</v>
      </c>
      <c r="BG65" s="8">
        <f>BEA!BG54</f>
        <v>429.3</v>
      </c>
      <c r="BH65" s="8">
        <f>BEA!BH54</f>
        <v>455</v>
      </c>
      <c r="BI65" s="8">
        <f>BEA!BI54</f>
        <v>481.4</v>
      </c>
    </row>
    <row r="66" spans="1:61" s="8" customFormat="1" ht="14.25">
      <c r="A66" s="8" t="s">
        <v>116</v>
      </c>
      <c r="B66" s="8" t="s">
        <v>289</v>
      </c>
      <c r="C66" s="8" t="str">
        <f>BEA!C55</f>
        <v>---</v>
      </c>
      <c r="D66" s="8" t="str">
        <f>BEA!D55</f>
        <v>---</v>
      </c>
      <c r="E66" s="8" t="str">
        <f>BEA!E55</f>
        <v>---</v>
      </c>
      <c r="F66" s="8" t="str">
        <f>BEA!F55</f>
        <v>---</v>
      </c>
      <c r="G66" s="8" t="str">
        <f>BEA!G55</f>
        <v>---</v>
      </c>
      <c r="H66" s="8" t="str">
        <f>BEA!H55</f>
        <v>---</v>
      </c>
      <c r="I66" s="8" t="str">
        <f>BEA!I55</f>
        <v>---</v>
      </c>
      <c r="J66" s="8" t="str">
        <f>BEA!J55</f>
        <v>---</v>
      </c>
      <c r="K66" s="8" t="str">
        <f>BEA!K55</f>
        <v>---</v>
      </c>
      <c r="L66" s="8" t="str">
        <f>BEA!L55</f>
        <v>---</v>
      </c>
      <c r="M66" s="8" t="str">
        <f>BEA!M55</f>
        <v>---</v>
      </c>
      <c r="N66" s="8" t="str">
        <f>BEA!N55</f>
        <v>---</v>
      </c>
      <c r="O66" s="8">
        <f>BEA!O55</f>
        <v>0</v>
      </c>
      <c r="P66" s="8">
        <f>BEA!P55</f>
        <v>2.1</v>
      </c>
      <c r="Q66" s="8">
        <f>BEA!Q55</f>
        <v>7</v>
      </c>
      <c r="R66" s="8">
        <f>BEA!R55</f>
        <v>6.6</v>
      </c>
      <c r="S66" s="8">
        <f>BEA!S55</f>
        <v>6.1</v>
      </c>
      <c r="T66" s="8">
        <f>BEA!T55</f>
        <v>6.9</v>
      </c>
      <c r="U66" s="8">
        <f>BEA!U55</f>
        <v>8.3</v>
      </c>
      <c r="V66" s="8">
        <f>BEA!V55</f>
        <v>7.6</v>
      </c>
      <c r="W66" s="8">
        <f>BEA!W55</f>
        <v>6.9</v>
      </c>
      <c r="X66" s="8">
        <f>BEA!X55</f>
        <v>6.8</v>
      </c>
      <c r="Y66" s="8">
        <f>BEA!Y55</f>
        <v>4.5</v>
      </c>
      <c r="Z66" s="8">
        <f>BEA!Z55</f>
        <v>4.6</v>
      </c>
      <c r="AA66" s="8">
        <f>BEA!AA55</f>
        <v>5.1</v>
      </c>
      <c r="AB66" s="8">
        <f>BEA!AB55</f>
        <v>4.4</v>
      </c>
      <c r="AC66" s="8">
        <f>BEA!AC55</f>
        <v>4.8</v>
      </c>
      <c r="AD66" s="8">
        <f>BEA!AD55</f>
        <v>4</v>
      </c>
      <c r="AE66" s="8">
        <f>BEA!AE55</f>
        <v>0.1</v>
      </c>
      <c r="AF66" s="8">
        <f>BEA!AF55</f>
        <v>0</v>
      </c>
      <c r="AG66" s="8">
        <f>BEA!AG55</f>
        <v>0</v>
      </c>
      <c r="AH66" s="8">
        <f>BEA!AH55</f>
        <v>-0.1</v>
      </c>
      <c r="AI66" s="8">
        <f>BEA!AI55</f>
        <v>0.1</v>
      </c>
      <c r="AJ66" s="8">
        <f>BEA!AJ55</f>
        <v>0</v>
      </c>
      <c r="AK66" s="8">
        <f>BEA!AK55</f>
        <v>0</v>
      </c>
      <c r="AL66" s="8">
        <f>BEA!AL55</f>
        <v>0</v>
      </c>
      <c r="AM66" s="8">
        <f>BEA!AM55</f>
        <v>0</v>
      </c>
      <c r="AN66" s="8">
        <f>BEA!AN55</f>
        <v>0</v>
      </c>
      <c r="AO66" s="8">
        <f>BEA!AO55</f>
        <v>0</v>
      </c>
      <c r="AP66" s="8">
        <f>BEA!AP55</f>
        <v>0</v>
      </c>
      <c r="AQ66" s="8">
        <f>BEA!AQ55</f>
        <v>0</v>
      </c>
      <c r="AR66" s="8">
        <f>BEA!AR55</f>
        <v>0</v>
      </c>
      <c r="AS66" s="8">
        <f>BEA!AS55</f>
        <v>0</v>
      </c>
      <c r="AT66" s="8">
        <f>BEA!AT55</f>
        <v>0</v>
      </c>
      <c r="AU66" s="8">
        <f>BEA!AU55</f>
        <v>0</v>
      </c>
      <c r="AV66" s="8">
        <f>BEA!AV55</f>
        <v>0</v>
      </c>
      <c r="AW66" s="8">
        <f>BEA!AW55</f>
        <v>0</v>
      </c>
      <c r="AX66" s="8">
        <f>BEA!AX55</f>
        <v>0</v>
      </c>
      <c r="AY66" s="8">
        <f>BEA!AY55</f>
        <v>0</v>
      </c>
      <c r="AZ66" s="8">
        <f>BEA!AZ55</f>
        <v>0</v>
      </c>
      <c r="BA66" s="8">
        <f>BEA!BA55</f>
        <v>0</v>
      </c>
      <c r="BB66" s="8">
        <f>BEA!BB55</f>
        <v>0</v>
      </c>
      <c r="BC66" s="8">
        <f>BEA!BC55</f>
        <v>0</v>
      </c>
      <c r="BD66" s="8">
        <f>BEA!BD55</f>
        <v>0</v>
      </c>
      <c r="BE66" s="8">
        <f>BEA!BE55</f>
        <v>0</v>
      </c>
      <c r="BF66" s="8">
        <f>BEA!BF55</f>
        <v>0</v>
      </c>
      <c r="BG66" s="8">
        <f>BEA!BG55</f>
        <v>0</v>
      </c>
      <c r="BH66" s="8">
        <f>BEA!BH55</f>
        <v>0</v>
      </c>
      <c r="BI66" s="8">
        <f>BEA!BI55</f>
        <v>0</v>
      </c>
    </row>
    <row r="67" spans="1:61" s="8" customFormat="1" ht="14.25">
      <c r="A67" s="8" t="s">
        <v>117</v>
      </c>
      <c r="B67" s="2" t="s">
        <v>67</v>
      </c>
      <c r="C67" s="8">
        <f>BEA!C56</f>
        <v>44</v>
      </c>
      <c r="D67" s="8">
        <f>BEA!D56</f>
        <v>44.4</v>
      </c>
      <c r="E67" s="8">
        <f>BEA!E56</f>
        <v>45.7</v>
      </c>
      <c r="F67" s="8">
        <f>BEA!F56</f>
        <v>50.1</v>
      </c>
      <c r="G67" s="8">
        <f>BEA!G56</f>
        <v>52.1</v>
      </c>
      <c r="H67" s="8">
        <f>BEA!H56</f>
        <v>52.7</v>
      </c>
      <c r="I67" s="8">
        <f>BEA!I56</f>
        <v>55.5</v>
      </c>
      <c r="J67" s="8">
        <f>BEA!J56</f>
        <v>65.6</v>
      </c>
      <c r="K67" s="8">
        <f>BEA!K56</f>
        <v>75.8</v>
      </c>
      <c r="L67" s="8">
        <f>BEA!L56</f>
        <v>84.2</v>
      </c>
      <c r="M67" s="8">
        <f>BEA!M56</f>
        <v>85.5</v>
      </c>
      <c r="N67" s="8">
        <f>BEA!N56</f>
        <v>84.7</v>
      </c>
      <c r="O67" s="8">
        <f>BEA!O56</f>
        <v>86.1</v>
      </c>
      <c r="P67" s="8">
        <f>BEA!P56</f>
        <v>89.2</v>
      </c>
      <c r="Q67" s="8">
        <f>BEA!Q56</f>
        <v>88</v>
      </c>
      <c r="R67" s="8">
        <f>BEA!R56</f>
        <v>92.5</v>
      </c>
      <c r="S67" s="8">
        <f>BEA!S56</f>
        <v>97.8</v>
      </c>
      <c r="T67" s="8">
        <f>BEA!T56</f>
        <v>100</v>
      </c>
      <c r="U67" s="8">
        <f>BEA!U56</f>
        <v>107.2</v>
      </c>
      <c r="V67" s="8">
        <f>BEA!V56</f>
        <v>115.9</v>
      </c>
      <c r="W67" s="8">
        <f>BEA!W56</f>
        <v>126.8</v>
      </c>
      <c r="X67" s="8">
        <f>BEA!X56</f>
        <v>144.7</v>
      </c>
      <c r="Y67" s="8">
        <f>BEA!Y56</f>
        <v>165.9</v>
      </c>
      <c r="Z67" s="8">
        <f>BEA!Z56</f>
        <v>187.9</v>
      </c>
      <c r="AA67" s="8">
        <f>BEA!AA56</f>
        <v>202.6</v>
      </c>
      <c r="AB67" s="8">
        <f>BEA!AB56</f>
        <v>218</v>
      </c>
      <c r="AC67" s="8">
        <f>BEA!AC56</f>
        <v>234.3</v>
      </c>
      <c r="AD67" s="8">
        <f>BEA!AD56</f>
        <v>249.2</v>
      </c>
      <c r="AE67" s="8">
        <f>BEA!AE56</f>
        <v>261.9</v>
      </c>
      <c r="AF67" s="8">
        <f>BEA!AF56</f>
        <v>276.9</v>
      </c>
      <c r="AG67" s="8">
        <f>BEA!AG56</f>
        <v>286.3</v>
      </c>
      <c r="AH67" s="8">
        <f>BEA!AH56</f>
        <v>297.9</v>
      </c>
      <c r="AI67" s="8">
        <f>BEA!AI56</f>
        <v>313.4</v>
      </c>
      <c r="AJ67" s="8">
        <f>BEA!AJ56</f>
        <v>310.6</v>
      </c>
      <c r="AK67" s="8">
        <f>BEA!AK56</f>
        <v>303.8</v>
      </c>
      <c r="AL67" s="8">
        <f>BEA!AL56</f>
        <v>297.1</v>
      </c>
      <c r="AM67" s="8">
        <f>BEA!AM56</f>
        <v>292.8</v>
      </c>
      <c r="AN67" s="8">
        <f>BEA!AN56</f>
        <v>293.1</v>
      </c>
      <c r="AO67" s="8">
        <f>BEA!AO56</f>
        <v>293.6</v>
      </c>
      <c r="AP67" s="8">
        <f>BEA!AP56</f>
        <v>289.9</v>
      </c>
      <c r="AQ67" s="8">
        <f>BEA!AQ56</f>
        <v>302.2</v>
      </c>
      <c r="AR67" s="8">
        <f>BEA!AR56</f>
        <v>310</v>
      </c>
      <c r="AS67" s="8">
        <f>BEA!AS56</f>
        <v>326.4</v>
      </c>
      <c r="AT67" s="8">
        <f>BEA!AT56</f>
        <v>359.3</v>
      </c>
      <c r="AU67" s="8">
        <f>BEA!AU56</f>
        <v>412.1</v>
      </c>
      <c r="AV67" s="8">
        <f>BEA!AV56</f>
        <v>449.6</v>
      </c>
      <c r="AW67" s="8">
        <f>BEA!AW56</f>
        <v>478.8</v>
      </c>
      <c r="AX67" s="8">
        <f>BEA!AX56</f>
        <v>502.4</v>
      </c>
      <c r="AY67" s="8">
        <f>BEA!AY56</f>
        <v>529.1</v>
      </c>
      <c r="AZ67" s="8">
        <f>BEA!AZ56</f>
        <v>584.3</v>
      </c>
      <c r="BA67" s="8">
        <f>BEA!BA56</f>
        <v>615.7</v>
      </c>
      <c r="BB67" s="8">
        <f>BEA!BB56</f>
        <v>653</v>
      </c>
      <c r="BC67" s="8">
        <f>BEA!BC56</f>
        <v>663</v>
      </c>
      <c r="BD67" s="8">
        <f>BEA!BD56</f>
        <v>651.6</v>
      </c>
      <c r="BE67" s="8">
        <f>BEA!BE56</f>
        <v>612.5</v>
      </c>
      <c r="BF67" s="8">
        <f>BEA!BF56</f>
        <v>599.2</v>
      </c>
      <c r="BG67" s="8">
        <f>BEA!BG56</f>
        <v>589.4</v>
      </c>
      <c r="BH67" s="8">
        <f>BEA!BH56</f>
        <v>589.5</v>
      </c>
      <c r="BI67" s="8">
        <f>BEA!BI56</f>
        <v>596.6</v>
      </c>
    </row>
    <row r="68" spans="1:61" ht="14.25">
      <c r="A68" s="8" t="s">
        <v>329</v>
      </c>
      <c r="B68" s="36" t="s">
        <v>241</v>
      </c>
      <c r="C68" s="37">
        <f aca="true" t="shared" si="16" ref="C68:AH68">C12</f>
        <v>5.443</v>
      </c>
      <c r="D68" s="37">
        <f t="shared" si="16"/>
        <v>5.441</v>
      </c>
      <c r="E68" s="37">
        <f t="shared" si="16"/>
        <v>5.705</v>
      </c>
      <c r="F68" s="37">
        <f t="shared" si="16"/>
        <v>5.619</v>
      </c>
      <c r="G68" s="37">
        <f t="shared" si="16"/>
        <v>5.514</v>
      </c>
      <c r="H68" s="37">
        <f t="shared" si="16"/>
        <v>5.675</v>
      </c>
      <c r="I68" s="37">
        <f t="shared" si="16"/>
        <v>5.716</v>
      </c>
      <c r="J68" s="37">
        <f t="shared" si="16"/>
        <v>5.916</v>
      </c>
      <c r="K68" s="37">
        <f t="shared" si="16"/>
        <v>6.735</v>
      </c>
      <c r="L68" s="37">
        <f t="shared" si="16"/>
        <v>7.032</v>
      </c>
      <c r="M68" s="37">
        <f t="shared" si="16"/>
        <v>7.631</v>
      </c>
      <c r="N68" s="37">
        <f t="shared" si="16"/>
        <v>8.669</v>
      </c>
      <c r="O68" s="37">
        <f t="shared" si="16"/>
        <v>9.768</v>
      </c>
      <c r="P68" s="37">
        <f t="shared" si="16"/>
        <v>10.72</v>
      </c>
      <c r="Q68" s="37">
        <f t="shared" si="16"/>
        <v>12.003</v>
      </c>
      <c r="R68" s="37">
        <f t="shared" si="16"/>
        <v>13.374</v>
      </c>
      <c r="S68" s="37">
        <f t="shared" si="16"/>
        <v>16.584</v>
      </c>
      <c r="T68" s="37">
        <f t="shared" si="16"/>
        <v>18.419</v>
      </c>
      <c r="U68" s="37">
        <f t="shared" si="16"/>
        <v>18.022</v>
      </c>
      <c r="V68" s="37">
        <f t="shared" si="16"/>
        <v>18.961</v>
      </c>
      <c r="W68" s="37">
        <f t="shared" si="16"/>
        <v>19.914</v>
      </c>
      <c r="X68" s="37">
        <f t="shared" si="16"/>
        <v>21.169</v>
      </c>
      <c r="Y68" s="37">
        <f t="shared" si="16"/>
        <v>22.973</v>
      </c>
      <c r="Z68" s="37">
        <f t="shared" si="16"/>
        <v>23.938</v>
      </c>
      <c r="AA68" s="37">
        <f t="shared" si="16"/>
        <v>24.824</v>
      </c>
      <c r="AB68" s="37">
        <f t="shared" si="16"/>
        <v>25.575</v>
      </c>
      <c r="AC68" s="37">
        <f t="shared" si="16"/>
        <v>26.251</v>
      </c>
      <c r="AD68" s="37">
        <f t="shared" si="16"/>
        <v>26.314</v>
      </c>
      <c r="AE68" s="37">
        <f t="shared" si="16"/>
        <v>26.729</v>
      </c>
      <c r="AF68" s="37">
        <f t="shared" si="16"/>
        <v>29.367</v>
      </c>
      <c r="AG68" s="37">
        <f t="shared" si="16"/>
        <v>30.003</v>
      </c>
      <c r="AH68" s="37">
        <f t="shared" si="16"/>
        <v>29.034</v>
      </c>
      <c r="AI68" s="37">
        <f aca="true" t="shared" si="17" ref="AI68:BH68">AI12</f>
        <v>31.275</v>
      </c>
      <c r="AJ68" s="37">
        <f t="shared" si="17"/>
        <v>34.037</v>
      </c>
      <c r="AK68" s="37">
        <f t="shared" si="17"/>
        <v>35.642</v>
      </c>
      <c r="AL68" s="37">
        <f t="shared" si="17"/>
        <v>37.559</v>
      </c>
      <c r="AM68" s="37">
        <f t="shared" si="17"/>
        <v>37.862</v>
      </c>
      <c r="AN68" s="37">
        <f t="shared" si="17"/>
        <v>36.956</v>
      </c>
      <c r="AO68" s="37">
        <f t="shared" si="17"/>
        <v>39.283</v>
      </c>
      <c r="AP68" s="37">
        <f t="shared" si="17"/>
        <v>41.741</v>
      </c>
      <c r="AQ68" s="37">
        <f t="shared" si="17"/>
        <v>43.155</v>
      </c>
      <c r="AR68" s="37">
        <f t="shared" si="17"/>
        <v>46.989</v>
      </c>
      <c r="AS68" s="37">
        <f t="shared" si="17"/>
        <v>44.974</v>
      </c>
      <c r="AT68" s="37">
        <f t="shared" si="17"/>
        <v>50.929</v>
      </c>
      <c r="AU68" s="37">
        <f t="shared" si="17"/>
        <v>56.984</v>
      </c>
      <c r="AV68" s="37">
        <f t="shared" si="17"/>
        <v>59.746</v>
      </c>
      <c r="AW68" s="37">
        <f t="shared" si="17"/>
        <v>70.12</v>
      </c>
      <c r="AX68" s="37">
        <f t="shared" si="17"/>
        <v>69.811</v>
      </c>
      <c r="AY68" s="37">
        <f t="shared" si="17"/>
        <v>72.818</v>
      </c>
      <c r="AZ68" s="37">
        <f t="shared" si="17"/>
        <v>84.653</v>
      </c>
      <c r="BA68" s="37">
        <f t="shared" si="17"/>
        <v>95.429</v>
      </c>
      <c r="BB68" s="37">
        <f t="shared" si="17"/>
        <v>108.384</v>
      </c>
      <c r="BC68" s="37">
        <f t="shared" si="17"/>
        <v>127.189</v>
      </c>
      <c r="BD68" s="37">
        <f t="shared" si="17"/>
        <v>124.595</v>
      </c>
      <c r="BE68" s="37">
        <f t="shared" si="17"/>
        <v>138.938</v>
      </c>
      <c r="BF68" s="37">
        <f t="shared" si="17"/>
        <v>149.616</v>
      </c>
      <c r="BG68" s="37">
        <f t="shared" si="17"/>
        <v>159.738</v>
      </c>
      <c r="BH68" s="37">
        <f t="shared" si="17"/>
        <v>174.516</v>
      </c>
      <c r="BI68" s="37">
        <f>BI12</f>
        <v>176.543</v>
      </c>
    </row>
    <row r="69" spans="2:61" ht="14.25">
      <c r="B69" s="38" t="s">
        <v>246</v>
      </c>
      <c r="C69" s="39">
        <f>C67+C68</f>
        <v>49.443</v>
      </c>
      <c r="D69" s="39">
        <f aca="true" t="shared" si="18" ref="D69:BH69">D67+D68</f>
        <v>49.841</v>
      </c>
      <c r="E69" s="39">
        <f t="shared" si="18"/>
        <v>51.405</v>
      </c>
      <c r="F69" s="39">
        <f t="shared" si="18"/>
        <v>55.719</v>
      </c>
      <c r="G69" s="39">
        <f t="shared" si="18"/>
        <v>57.614000000000004</v>
      </c>
      <c r="H69" s="39">
        <f t="shared" si="18"/>
        <v>58.375</v>
      </c>
      <c r="I69" s="39">
        <f t="shared" si="18"/>
        <v>61.216</v>
      </c>
      <c r="J69" s="39">
        <f t="shared" si="18"/>
        <v>71.51599999999999</v>
      </c>
      <c r="K69" s="39">
        <f t="shared" si="18"/>
        <v>82.535</v>
      </c>
      <c r="L69" s="39">
        <f t="shared" si="18"/>
        <v>91.232</v>
      </c>
      <c r="M69" s="39">
        <f t="shared" si="18"/>
        <v>93.131</v>
      </c>
      <c r="N69" s="39">
        <f t="shared" si="18"/>
        <v>93.369</v>
      </c>
      <c r="O69" s="39">
        <f t="shared" si="18"/>
        <v>95.868</v>
      </c>
      <c r="P69" s="39">
        <f t="shared" si="18"/>
        <v>99.92</v>
      </c>
      <c r="Q69" s="39">
        <f t="shared" si="18"/>
        <v>100.003</v>
      </c>
      <c r="R69" s="39">
        <f t="shared" si="18"/>
        <v>105.874</v>
      </c>
      <c r="S69" s="39">
        <f t="shared" si="18"/>
        <v>114.384</v>
      </c>
      <c r="T69" s="39">
        <f t="shared" si="18"/>
        <v>118.419</v>
      </c>
      <c r="U69" s="39">
        <f t="shared" si="18"/>
        <v>125.22200000000001</v>
      </c>
      <c r="V69" s="39">
        <f t="shared" si="18"/>
        <v>134.861</v>
      </c>
      <c r="W69" s="39">
        <f t="shared" si="18"/>
        <v>146.714</v>
      </c>
      <c r="X69" s="39">
        <f t="shared" si="18"/>
        <v>165.869</v>
      </c>
      <c r="Y69" s="39">
        <f t="shared" si="18"/>
        <v>188.873</v>
      </c>
      <c r="Z69" s="39">
        <f t="shared" si="18"/>
        <v>211.838</v>
      </c>
      <c r="AA69" s="39">
        <f t="shared" si="18"/>
        <v>227.424</v>
      </c>
      <c r="AB69" s="39">
        <f t="shared" si="18"/>
        <v>243.575</v>
      </c>
      <c r="AC69" s="39">
        <f t="shared" si="18"/>
        <v>260.551</v>
      </c>
      <c r="AD69" s="39">
        <f t="shared" si="18"/>
        <v>275.514</v>
      </c>
      <c r="AE69" s="39">
        <f t="shared" si="18"/>
        <v>288.62899999999996</v>
      </c>
      <c r="AF69" s="39">
        <f t="shared" si="18"/>
        <v>306.267</v>
      </c>
      <c r="AG69" s="39">
        <f t="shared" si="18"/>
        <v>316.303</v>
      </c>
      <c r="AH69" s="39">
        <f t="shared" si="18"/>
        <v>326.93399999999997</v>
      </c>
      <c r="AI69" s="39">
        <f t="shared" si="18"/>
        <v>344.67499999999995</v>
      </c>
      <c r="AJ69" s="39">
        <f t="shared" si="18"/>
        <v>344.637</v>
      </c>
      <c r="AK69" s="39">
        <f t="shared" si="18"/>
        <v>339.442</v>
      </c>
      <c r="AL69" s="39">
        <f t="shared" si="18"/>
        <v>334.659</v>
      </c>
      <c r="AM69" s="39">
        <f t="shared" si="18"/>
        <v>330.66200000000003</v>
      </c>
      <c r="AN69" s="39">
        <f t="shared" si="18"/>
        <v>330.05600000000004</v>
      </c>
      <c r="AO69" s="39">
        <f t="shared" si="18"/>
        <v>332.88300000000004</v>
      </c>
      <c r="AP69" s="39">
        <f t="shared" si="18"/>
        <v>331.64099999999996</v>
      </c>
      <c r="AQ69" s="39">
        <f t="shared" si="18"/>
        <v>345.355</v>
      </c>
      <c r="AR69" s="39">
        <f t="shared" si="18"/>
        <v>356.989</v>
      </c>
      <c r="AS69" s="39">
        <f t="shared" si="18"/>
        <v>371.37399999999997</v>
      </c>
      <c r="AT69" s="39">
        <f t="shared" si="18"/>
        <v>410.22900000000004</v>
      </c>
      <c r="AU69" s="39">
        <f t="shared" si="18"/>
        <v>469.084</v>
      </c>
      <c r="AV69" s="39">
        <f t="shared" si="18"/>
        <v>509.346</v>
      </c>
      <c r="AW69" s="39">
        <f t="shared" si="18"/>
        <v>548.9200000000001</v>
      </c>
      <c r="AX69" s="39">
        <f t="shared" si="18"/>
        <v>572.211</v>
      </c>
      <c r="AY69" s="39">
        <f t="shared" si="18"/>
        <v>601.918</v>
      </c>
      <c r="AZ69" s="39">
        <f t="shared" si="18"/>
        <v>668.953</v>
      </c>
      <c r="BA69" s="39">
        <f t="shared" si="18"/>
        <v>711.129</v>
      </c>
      <c r="BB69" s="39">
        <f t="shared" si="18"/>
        <v>761.384</v>
      </c>
      <c r="BC69" s="39">
        <f t="shared" si="18"/>
        <v>790.189</v>
      </c>
      <c r="BD69" s="39">
        <f t="shared" si="18"/>
        <v>776.195</v>
      </c>
      <c r="BE69" s="39">
        <f t="shared" si="18"/>
        <v>751.438</v>
      </c>
      <c r="BF69" s="39">
        <f t="shared" si="18"/>
        <v>748.816</v>
      </c>
      <c r="BG69" s="39">
        <f t="shared" si="18"/>
        <v>749.1379999999999</v>
      </c>
      <c r="BH69" s="39">
        <f t="shared" si="18"/>
        <v>764.016</v>
      </c>
      <c r="BI69" s="39">
        <f>BI67+BI68</f>
        <v>773.143</v>
      </c>
    </row>
    <row r="70" spans="2:61" ht="14.25">
      <c r="B70" s="35" t="s">
        <v>248</v>
      </c>
      <c r="C70" s="35">
        <f>C69/C$59</f>
        <v>0.5463314917127071</v>
      </c>
      <c r="D70" s="35">
        <f aca="true" t="shared" si="19" ref="D70:BH70">D69/D$59</f>
        <v>0.5336295503211991</v>
      </c>
      <c r="E70" s="35">
        <f t="shared" si="19"/>
        <v>0.5150801603206413</v>
      </c>
      <c r="F70" s="35">
        <f t="shared" si="19"/>
        <v>0.5130662983425415</v>
      </c>
      <c r="G70" s="35">
        <f t="shared" si="19"/>
        <v>0.5076123348017622</v>
      </c>
      <c r="H70" s="35">
        <f t="shared" si="19"/>
        <v>0.4938663282571912</v>
      </c>
      <c r="I70" s="35">
        <f t="shared" si="19"/>
        <v>0.48622716441620334</v>
      </c>
      <c r="J70" s="35">
        <f t="shared" si="19"/>
        <v>0.49526315789473674</v>
      </c>
      <c r="K70" s="35">
        <f t="shared" si="19"/>
        <v>0.4977985524728588</v>
      </c>
      <c r="L70" s="35">
        <f t="shared" si="19"/>
        <v>0.49501899077590883</v>
      </c>
      <c r="M70" s="35">
        <f t="shared" si="19"/>
        <v>0.47274619289340103</v>
      </c>
      <c r="N70" s="35">
        <f t="shared" si="19"/>
        <v>0.4245975443383356</v>
      </c>
      <c r="O70" s="35">
        <f t="shared" si="19"/>
        <v>0.3968046357615894</v>
      </c>
      <c r="P70" s="35">
        <f t="shared" si="19"/>
        <v>0.3728358208955224</v>
      </c>
      <c r="Q70" s="35">
        <f t="shared" si="19"/>
        <v>0.3477155771905424</v>
      </c>
      <c r="R70" s="35">
        <f t="shared" si="19"/>
        <v>0.3310631644777986</v>
      </c>
      <c r="S70" s="35">
        <f t="shared" si="19"/>
        <v>0.30518676627534685</v>
      </c>
      <c r="T70" s="35">
        <f t="shared" si="19"/>
        <v>0.29347955390334574</v>
      </c>
      <c r="U70" s="35">
        <f t="shared" si="19"/>
        <v>0.2863526183398125</v>
      </c>
      <c r="V70" s="35">
        <f t="shared" si="19"/>
        <v>0.277548878370035</v>
      </c>
      <c r="W70" s="35">
        <f t="shared" si="19"/>
        <v>0.2745396706586826</v>
      </c>
      <c r="X70" s="35">
        <f t="shared" si="19"/>
        <v>0.2664562248995984</v>
      </c>
      <c r="Y70" s="35">
        <f t="shared" si="19"/>
        <v>0.2663559441545621</v>
      </c>
      <c r="Z70" s="35">
        <f t="shared" si="19"/>
        <v>0.26951399491094147</v>
      </c>
      <c r="AA70" s="35">
        <f t="shared" si="19"/>
        <v>0.2669609109050358</v>
      </c>
      <c r="AB70" s="35">
        <f t="shared" si="19"/>
        <v>0.26834306488928056</v>
      </c>
      <c r="AC70" s="35">
        <f t="shared" si="19"/>
        <v>0.2672317948717949</v>
      </c>
      <c r="AD70" s="35">
        <f t="shared" si="19"/>
        <v>0.26650609402205455</v>
      </c>
      <c r="AE70" s="35">
        <f t="shared" si="19"/>
        <v>0.2709622606083364</v>
      </c>
      <c r="AF70" s="35">
        <f t="shared" si="19"/>
        <v>0.27286796151104775</v>
      </c>
      <c r="AG70" s="35">
        <f t="shared" si="19"/>
        <v>0.26319104676318855</v>
      </c>
      <c r="AH70" s="35">
        <f t="shared" si="19"/>
        <v>0.25326051591912613</v>
      </c>
      <c r="AI70" s="35">
        <f t="shared" si="19"/>
        <v>0.25414761834537675</v>
      </c>
      <c r="AJ70" s="35">
        <f t="shared" si="19"/>
        <v>0.23147088454563772</v>
      </c>
      <c r="AK70" s="35">
        <f t="shared" si="19"/>
        <v>0.2197604557814321</v>
      </c>
      <c r="AL70" s="35">
        <f t="shared" si="19"/>
        <v>0.21114132492113563</v>
      </c>
      <c r="AM70" s="35">
        <f t="shared" si="19"/>
        <v>0.19925399216631517</v>
      </c>
      <c r="AN70" s="35">
        <f t="shared" si="19"/>
        <v>0.19237395815119196</v>
      </c>
      <c r="AO70" s="35">
        <f t="shared" si="19"/>
        <v>0.1892025690576333</v>
      </c>
      <c r="AP70" s="35">
        <f t="shared" si="19"/>
        <v>0.18544005815253856</v>
      </c>
      <c r="AQ70" s="35">
        <f t="shared" si="19"/>
        <v>0.18772354188182858</v>
      </c>
      <c r="AR70" s="35">
        <f t="shared" si="19"/>
        <v>0.1866218830048617</v>
      </c>
      <c r="AS70" s="35">
        <f t="shared" si="19"/>
        <v>0.18401248637399661</v>
      </c>
      <c r="AT70" s="35">
        <f t="shared" si="19"/>
        <v>0.19148998739672315</v>
      </c>
      <c r="AU70" s="35">
        <f t="shared" si="19"/>
        <v>0.2039761708048876</v>
      </c>
      <c r="AV70" s="35">
        <f t="shared" si="19"/>
        <v>0.20972823849131186</v>
      </c>
      <c r="AW70" s="35">
        <f t="shared" si="19"/>
        <v>0.21029000498027048</v>
      </c>
      <c r="AX70" s="35">
        <f t="shared" si="19"/>
        <v>0.20688058136592066</v>
      </c>
      <c r="AY70" s="35">
        <f t="shared" si="19"/>
        <v>0.2051596850608405</v>
      </c>
      <c r="AZ70" s="35">
        <f t="shared" si="19"/>
        <v>0.20827978080826948</v>
      </c>
      <c r="BA70" s="35">
        <f t="shared" si="19"/>
        <v>0.20385534915720674</v>
      </c>
      <c r="BB70" s="35">
        <f t="shared" si="19"/>
        <v>0.20200684513544348</v>
      </c>
      <c r="BC70" s="35">
        <f t="shared" si="19"/>
        <v>0.20714315673578526</v>
      </c>
      <c r="BD70" s="35">
        <f t="shared" si="19"/>
        <v>0.20539693040486903</v>
      </c>
      <c r="BE70" s="35">
        <f t="shared" si="19"/>
        <v>0.19895628690195663</v>
      </c>
      <c r="BF70" s="35">
        <f t="shared" si="19"/>
        <v>0.1922999486389317</v>
      </c>
      <c r="BG70" s="35">
        <f t="shared" si="19"/>
        <v>0.18657551305040843</v>
      </c>
      <c r="BH70" s="35">
        <f t="shared" si="19"/>
        <v>0.1845181857701782</v>
      </c>
      <c r="BI70" s="35">
        <f>BI69/BI$59</f>
        <v>0.1817364016736402</v>
      </c>
    </row>
    <row r="71" spans="1:61" s="8" customFormat="1" ht="14.25">
      <c r="A71" s="8" t="s">
        <v>118</v>
      </c>
      <c r="B71" s="2" t="s">
        <v>69</v>
      </c>
      <c r="C71" s="8">
        <f>BEA!C57</f>
        <v>0.3</v>
      </c>
      <c r="D71" s="8">
        <f>BEA!D57</f>
        <v>0.3</v>
      </c>
      <c r="E71" s="8">
        <f>BEA!E57</f>
        <v>0.3</v>
      </c>
      <c r="F71" s="8">
        <f>BEA!F57</f>
        <v>0.3</v>
      </c>
      <c r="G71" s="8">
        <f>BEA!G57</f>
        <v>0.4</v>
      </c>
      <c r="H71" s="8">
        <f>BEA!H57</f>
        <v>0.4</v>
      </c>
      <c r="I71" s="8">
        <f>BEA!I57</f>
        <v>0.4</v>
      </c>
      <c r="J71" s="8">
        <f>BEA!J57</f>
        <v>0.4</v>
      </c>
      <c r="K71" s="8">
        <f>BEA!K57</f>
        <v>0.5</v>
      </c>
      <c r="L71" s="8">
        <f>BEA!L57</f>
        <v>0.5</v>
      </c>
      <c r="M71" s="8">
        <f>BEA!M57</f>
        <v>0.6</v>
      </c>
      <c r="N71" s="8">
        <f>BEA!N57</f>
        <v>0.8</v>
      </c>
      <c r="O71" s="8">
        <f>BEA!O57</f>
        <v>1.1</v>
      </c>
      <c r="P71" s="8">
        <f>BEA!P57</f>
        <v>1.5</v>
      </c>
      <c r="Q71" s="8">
        <f>BEA!Q57</f>
        <v>1.8</v>
      </c>
      <c r="R71" s="8">
        <f>BEA!R57</f>
        <v>2.2</v>
      </c>
      <c r="S71" s="8">
        <f>BEA!S57</f>
        <v>2.5</v>
      </c>
      <c r="T71" s="8">
        <f>BEA!T57</f>
        <v>2.6</v>
      </c>
      <c r="U71" s="8">
        <f>BEA!U57</f>
        <v>2.8</v>
      </c>
      <c r="V71" s="8">
        <f>BEA!V57</f>
        <v>2.9</v>
      </c>
      <c r="W71" s="8">
        <f>BEA!W57</f>
        <v>3.1</v>
      </c>
      <c r="X71" s="8">
        <f>BEA!X57</f>
        <v>3.4</v>
      </c>
      <c r="Y71" s="8">
        <f>BEA!Y57</f>
        <v>3.4</v>
      </c>
      <c r="Z71" s="8">
        <f>BEA!Z57</f>
        <v>3.4</v>
      </c>
      <c r="AA71" s="8">
        <f>BEA!AA57</f>
        <v>3.8</v>
      </c>
      <c r="AB71" s="8">
        <f>BEA!AB57</f>
        <v>4.2</v>
      </c>
      <c r="AC71" s="8">
        <f>BEA!AC57</f>
        <v>4.6</v>
      </c>
      <c r="AD71" s="8">
        <f>BEA!AD57</f>
        <v>5.1</v>
      </c>
      <c r="AE71" s="8">
        <f>BEA!AE57</f>
        <v>5.6</v>
      </c>
      <c r="AF71" s="8">
        <f>BEA!AF57</f>
        <v>6.6</v>
      </c>
      <c r="AG71" s="8">
        <f>BEA!AG57</f>
        <v>7.4</v>
      </c>
      <c r="AH71" s="8">
        <f>BEA!AH57</f>
        <v>8</v>
      </c>
      <c r="AI71" s="8">
        <f>BEA!AI57</f>
        <v>9.4</v>
      </c>
      <c r="AJ71" s="8">
        <f>BEA!AJ57</f>
        <v>10.8</v>
      </c>
      <c r="AK71" s="8">
        <f>BEA!AK57</f>
        <v>12.9</v>
      </c>
      <c r="AL71" s="8">
        <f>BEA!AL57</f>
        <v>13.6</v>
      </c>
      <c r="AM71" s="8">
        <f>BEA!AM57</f>
        <v>14.6</v>
      </c>
      <c r="AN71" s="8">
        <f>BEA!AN57</f>
        <v>15.9</v>
      </c>
      <c r="AO71" s="8">
        <f>BEA!AO57</f>
        <v>17.2</v>
      </c>
      <c r="AP71" s="8">
        <f>BEA!AP57</f>
        <v>21.4</v>
      </c>
      <c r="AQ71" s="8">
        <f>BEA!AQ57</f>
        <v>23.5</v>
      </c>
      <c r="AR71" s="8">
        <f>BEA!AR57</f>
        <v>27.8</v>
      </c>
      <c r="AS71" s="8">
        <f>BEA!AS57</f>
        <v>30.8</v>
      </c>
      <c r="AT71" s="8">
        <f>BEA!AT57</f>
        <v>32.2</v>
      </c>
      <c r="AU71" s="8">
        <f>BEA!AU57</f>
        <v>34.6</v>
      </c>
      <c r="AV71" s="8">
        <f>BEA!AV57</f>
        <v>38.2</v>
      </c>
      <c r="AW71" s="8">
        <f>BEA!AW57</f>
        <v>41.9</v>
      </c>
      <c r="AX71" s="8">
        <f>BEA!AX57</f>
        <v>44.8</v>
      </c>
      <c r="AY71" s="8">
        <f>BEA!AY57</f>
        <v>46.5</v>
      </c>
      <c r="AZ71" s="8">
        <f>BEA!AZ57</f>
        <v>52</v>
      </c>
      <c r="BA71" s="8">
        <f>BEA!BA57</f>
        <v>57.1</v>
      </c>
      <c r="BB71" s="8">
        <f>BEA!BB57</f>
        <v>59.2</v>
      </c>
      <c r="BC71" s="8">
        <f>BEA!BC57</f>
        <v>60.3</v>
      </c>
      <c r="BD71" s="8">
        <f>BEA!BD57</f>
        <v>61.8</v>
      </c>
      <c r="BE71" s="8">
        <f>BEA!BE57</f>
        <v>58.6</v>
      </c>
      <c r="BF71" s="8">
        <f>BEA!BF57</f>
        <v>59.2</v>
      </c>
      <c r="BG71" s="8">
        <f>BEA!BG57</f>
        <v>59.5</v>
      </c>
      <c r="BH71" s="8">
        <f>BEA!BH57</f>
        <v>61.5</v>
      </c>
      <c r="BI71" s="8">
        <f>BEA!BI57</f>
        <v>62.3</v>
      </c>
    </row>
    <row r="72" spans="2:61" ht="14.25">
      <c r="B72" s="35" t="s">
        <v>249</v>
      </c>
      <c r="C72" s="35">
        <f>C71/C$59</f>
        <v>0.0033149171270718232</v>
      </c>
      <c r="D72" s="35">
        <f aca="true" t="shared" si="20" ref="D72:BH72">D71/D$59</f>
        <v>0.003211991434689507</v>
      </c>
      <c r="E72" s="35">
        <f t="shared" si="20"/>
        <v>0.003006012024048096</v>
      </c>
      <c r="F72" s="35">
        <f t="shared" si="20"/>
        <v>0.0027624309392265192</v>
      </c>
      <c r="G72" s="35">
        <f t="shared" si="20"/>
        <v>0.003524229074889868</v>
      </c>
      <c r="H72" s="35">
        <f t="shared" si="20"/>
        <v>0.0033840947546531306</v>
      </c>
      <c r="I72" s="35">
        <f t="shared" si="20"/>
        <v>0.003177124702144559</v>
      </c>
      <c r="J72" s="35">
        <f t="shared" si="20"/>
        <v>0.002770083102493075</v>
      </c>
      <c r="K72" s="35">
        <f t="shared" si="20"/>
        <v>0.0030156815440289505</v>
      </c>
      <c r="L72" s="35">
        <f t="shared" si="20"/>
        <v>0.0027129679869777536</v>
      </c>
      <c r="M72" s="35">
        <f t="shared" si="20"/>
        <v>0.003045685279187817</v>
      </c>
      <c r="N72" s="35">
        <f t="shared" si="20"/>
        <v>0.003638017280582083</v>
      </c>
      <c r="O72" s="35">
        <f t="shared" si="20"/>
        <v>0.004552980132450332</v>
      </c>
      <c r="P72" s="35">
        <f t="shared" si="20"/>
        <v>0.005597014925373134</v>
      </c>
      <c r="Q72" s="35">
        <f t="shared" si="20"/>
        <v>0.006258692628650904</v>
      </c>
      <c r="R72" s="35">
        <f t="shared" si="20"/>
        <v>0.0068792995622263915</v>
      </c>
      <c r="S72" s="35">
        <f t="shared" si="20"/>
        <v>0.006670224119530416</v>
      </c>
      <c r="T72" s="35">
        <f t="shared" si="20"/>
        <v>0.00644361833952912</v>
      </c>
      <c r="U72" s="35">
        <f t="shared" si="20"/>
        <v>0.006402927052366796</v>
      </c>
      <c r="V72" s="35">
        <f t="shared" si="20"/>
        <v>0.005968306235850998</v>
      </c>
      <c r="W72" s="35">
        <f t="shared" si="20"/>
        <v>0.005800898203592815</v>
      </c>
      <c r="X72" s="35">
        <f t="shared" si="20"/>
        <v>0.005461847389558233</v>
      </c>
      <c r="Y72" s="35">
        <f t="shared" si="20"/>
        <v>0.004794810322944577</v>
      </c>
      <c r="Z72" s="35">
        <f t="shared" si="20"/>
        <v>0.004325699745547073</v>
      </c>
      <c r="AA72" s="35">
        <f t="shared" si="20"/>
        <v>0.004460617443361897</v>
      </c>
      <c r="AB72" s="35">
        <f t="shared" si="20"/>
        <v>0.004627079431530241</v>
      </c>
      <c r="AC72" s="35">
        <f t="shared" si="20"/>
        <v>0.004717948717948717</v>
      </c>
      <c r="AD72" s="35">
        <f t="shared" si="20"/>
        <v>0.004933255948926291</v>
      </c>
      <c r="AE72" s="35">
        <f t="shared" si="20"/>
        <v>0.00525722868944799</v>
      </c>
      <c r="AF72" s="35">
        <f t="shared" si="20"/>
        <v>0.005880256593014967</v>
      </c>
      <c r="AG72" s="35">
        <f t="shared" si="20"/>
        <v>0.006157430520885339</v>
      </c>
      <c r="AH72" s="35">
        <f t="shared" si="20"/>
        <v>0.0061972267410333876</v>
      </c>
      <c r="AI72" s="35">
        <f t="shared" si="20"/>
        <v>0.006931131101607433</v>
      </c>
      <c r="AJ72" s="35">
        <f t="shared" si="20"/>
        <v>0.007253677211364095</v>
      </c>
      <c r="AK72" s="35">
        <f t="shared" si="20"/>
        <v>0.008351676809529977</v>
      </c>
      <c r="AL72" s="35">
        <f t="shared" si="20"/>
        <v>0.008580441640378548</v>
      </c>
      <c r="AM72" s="35">
        <f t="shared" si="20"/>
        <v>0.008797830671889124</v>
      </c>
      <c r="AN72" s="35">
        <f t="shared" si="20"/>
        <v>0.00926735443259311</v>
      </c>
      <c r="AO72" s="35">
        <f t="shared" si="20"/>
        <v>0.00977606002046152</v>
      </c>
      <c r="AP72" s="35">
        <f t="shared" si="20"/>
        <v>0.011966003131290537</v>
      </c>
      <c r="AQ72" s="35">
        <f t="shared" si="20"/>
        <v>0.0127738218187748</v>
      </c>
      <c r="AR72" s="35">
        <f t="shared" si="20"/>
        <v>0.014532908149929425</v>
      </c>
      <c r="AS72" s="35">
        <f t="shared" si="20"/>
        <v>0.015261123773659697</v>
      </c>
      <c r="AT72" s="35">
        <f t="shared" si="20"/>
        <v>0.015030574616066845</v>
      </c>
      <c r="AU72" s="35">
        <f t="shared" si="20"/>
        <v>0.015045440709657782</v>
      </c>
      <c r="AV72" s="35">
        <f t="shared" si="20"/>
        <v>0.015729226714979824</v>
      </c>
      <c r="AW72" s="35">
        <f t="shared" si="20"/>
        <v>0.01605179481285676</v>
      </c>
      <c r="AX72" s="35">
        <f t="shared" si="20"/>
        <v>0.01619725948154308</v>
      </c>
      <c r="AY72" s="35">
        <f t="shared" si="20"/>
        <v>0.015849210947885068</v>
      </c>
      <c r="AZ72" s="35">
        <f t="shared" si="20"/>
        <v>0.01619029827511053</v>
      </c>
      <c r="BA72" s="35">
        <f t="shared" si="20"/>
        <v>0.01636853571838092</v>
      </c>
      <c r="BB72" s="35">
        <f t="shared" si="20"/>
        <v>0.015706667374174206</v>
      </c>
      <c r="BC72" s="35">
        <f t="shared" si="20"/>
        <v>0.015807271869347526</v>
      </c>
      <c r="BD72" s="35">
        <f t="shared" si="20"/>
        <v>0.016353532680603335</v>
      </c>
      <c r="BE72" s="35">
        <f t="shared" si="20"/>
        <v>0.015515369747676666</v>
      </c>
      <c r="BF72" s="35">
        <f t="shared" si="20"/>
        <v>0.015202876219825374</v>
      </c>
      <c r="BG72" s="35">
        <f t="shared" si="20"/>
        <v>0.014818688981868899</v>
      </c>
      <c r="BH72" s="35">
        <f t="shared" si="20"/>
        <v>0.014852919866685986</v>
      </c>
      <c r="BI72" s="35">
        <f>BI71/BI$59</f>
        <v>0.014644351464435146</v>
      </c>
    </row>
    <row r="73" spans="1:61" s="8" customFormat="1" ht="14.25">
      <c r="A73" s="8" t="s">
        <v>119</v>
      </c>
      <c r="B73" s="8" t="s">
        <v>262</v>
      </c>
      <c r="C73" s="8">
        <f>BEA!C58</f>
        <v>0.2</v>
      </c>
      <c r="D73" s="8">
        <f>BEA!D58</f>
        <v>0.2</v>
      </c>
      <c r="E73" s="8">
        <f>BEA!E58</f>
        <v>0.2</v>
      </c>
      <c r="F73" s="8">
        <f>BEA!F58</f>
        <v>0.2</v>
      </c>
      <c r="G73" s="8">
        <f>BEA!G58</f>
        <v>0.2</v>
      </c>
      <c r="H73" s="8">
        <f>BEA!H58</f>
        <v>0.2</v>
      </c>
      <c r="I73" s="8">
        <f>BEA!I58</f>
        <v>0.2</v>
      </c>
      <c r="J73" s="8">
        <f>BEA!J58</f>
        <v>0.3</v>
      </c>
      <c r="K73" s="8">
        <f>BEA!K58</f>
        <v>0.2</v>
      </c>
      <c r="L73" s="8">
        <f>BEA!L58</f>
        <v>0.3</v>
      </c>
      <c r="M73" s="8">
        <f>BEA!M58</f>
        <v>0.3</v>
      </c>
      <c r="N73" s="8">
        <f>BEA!N58</f>
        <v>0.5</v>
      </c>
      <c r="O73" s="8">
        <f>BEA!O58</f>
        <v>0.7</v>
      </c>
      <c r="P73" s="8">
        <f>BEA!P58</f>
        <v>1</v>
      </c>
      <c r="Q73" s="8">
        <f>BEA!Q58</f>
        <v>1.2</v>
      </c>
      <c r="R73" s="8">
        <f>BEA!R58</f>
        <v>1.2</v>
      </c>
      <c r="S73" s="8">
        <f>BEA!S58</f>
        <v>1.4</v>
      </c>
      <c r="T73" s="8">
        <f>BEA!T58</f>
        <v>1.4</v>
      </c>
      <c r="U73" s="8">
        <f>BEA!U58</f>
        <v>1.4</v>
      </c>
      <c r="V73" s="8">
        <f>BEA!V58</f>
        <v>1.5</v>
      </c>
      <c r="W73" s="8">
        <f>BEA!W58</f>
        <v>1.5</v>
      </c>
      <c r="X73" s="8">
        <f>BEA!X58</f>
        <v>1.6</v>
      </c>
      <c r="Y73" s="8">
        <f>BEA!Y58</f>
        <v>1.6</v>
      </c>
      <c r="Z73" s="8">
        <f>BEA!Z58</f>
        <v>1.5</v>
      </c>
      <c r="AA73" s="8">
        <f>BEA!AA58</f>
        <v>1.9</v>
      </c>
      <c r="AB73" s="8">
        <f>BEA!AB58</f>
        <v>2.1</v>
      </c>
      <c r="AC73" s="8">
        <f>BEA!AC58</f>
        <v>2.4</v>
      </c>
      <c r="AD73" s="8">
        <f>BEA!AD58</f>
        <v>2.4</v>
      </c>
      <c r="AE73" s="8">
        <f>BEA!AE58</f>
        <v>2.7</v>
      </c>
      <c r="AF73" s="8">
        <f>BEA!AF58</f>
        <v>3.3</v>
      </c>
      <c r="AG73" s="8">
        <f>BEA!AG58</f>
        <v>3.5</v>
      </c>
      <c r="AH73" s="8">
        <f>BEA!AH58</f>
        <v>3.7</v>
      </c>
      <c r="AI73" s="8">
        <f>BEA!AI58</f>
        <v>4.4</v>
      </c>
      <c r="AJ73" s="8">
        <f>BEA!AJ58</f>
        <v>5.1</v>
      </c>
      <c r="AK73" s="8">
        <f>BEA!AK58</f>
        <v>7.3</v>
      </c>
      <c r="AL73" s="8">
        <f>BEA!AL58</f>
        <v>7.1</v>
      </c>
      <c r="AM73" s="8">
        <f>BEA!AM58</f>
        <v>6.6</v>
      </c>
      <c r="AN73" s="8">
        <f>BEA!AN58</f>
        <v>7.8</v>
      </c>
      <c r="AO73" s="8">
        <f>BEA!AO58</f>
        <v>10</v>
      </c>
      <c r="AP73" s="8">
        <f>BEA!AP58</f>
        <v>13</v>
      </c>
      <c r="AQ73" s="8">
        <f>BEA!AQ58</f>
        <v>13.8</v>
      </c>
      <c r="AR73" s="8">
        <f>BEA!AR58</f>
        <v>16.4</v>
      </c>
      <c r="AS73" s="8">
        <f>BEA!AS58</f>
        <v>17.6</v>
      </c>
      <c r="AT73" s="8">
        <f>BEA!AT58</f>
        <v>19.1</v>
      </c>
      <c r="AU73" s="8">
        <f>BEA!AU58</f>
        <v>22.3</v>
      </c>
      <c r="AV73" s="8">
        <f>BEA!AV58</f>
        <v>25.8</v>
      </c>
      <c r="AW73" s="8">
        <f>BEA!AW58</f>
        <v>28.8</v>
      </c>
      <c r="AX73" s="8">
        <f>BEA!AX58</f>
        <v>30.6</v>
      </c>
      <c r="AY73" s="8">
        <f>BEA!AY58</f>
        <v>32.1</v>
      </c>
      <c r="AZ73" s="8">
        <f>BEA!AZ58</f>
        <v>36.7</v>
      </c>
      <c r="BA73" s="8">
        <f>BEA!BA58</f>
        <v>40.5</v>
      </c>
      <c r="BB73" s="8">
        <f>BEA!BB58</f>
        <v>41.9</v>
      </c>
      <c r="BC73" s="8">
        <f>BEA!BC58</f>
        <v>43.3</v>
      </c>
      <c r="BD73" s="8">
        <f>BEA!BD58</f>
        <v>44.4</v>
      </c>
      <c r="BE73" s="8">
        <f>BEA!BE58</f>
        <v>42.9</v>
      </c>
      <c r="BF73" s="8">
        <f>BEA!BF58</f>
        <v>43.2</v>
      </c>
      <c r="BG73" s="8">
        <f>BEA!BG58</f>
        <v>42.7</v>
      </c>
      <c r="BH73" s="8">
        <f>BEA!BH58</f>
        <v>45</v>
      </c>
      <c r="BI73" s="8">
        <f>BEA!BI58</f>
        <v>45.4</v>
      </c>
    </row>
    <row r="74" spans="1:61" s="8" customFormat="1" ht="14.25">
      <c r="A74" s="8" t="s">
        <v>120</v>
      </c>
      <c r="B74" s="8" t="s">
        <v>263</v>
      </c>
      <c r="C74" s="8" t="str">
        <f>BEA!C59</f>
        <v>---</v>
      </c>
      <c r="D74" s="8" t="str">
        <f>BEA!D59</f>
        <v>---</v>
      </c>
      <c r="E74" s="8" t="str">
        <f>BEA!E59</f>
        <v>---</v>
      </c>
      <c r="F74" s="8" t="str">
        <f>BEA!F59</f>
        <v>---</v>
      </c>
      <c r="G74" s="8" t="str">
        <f>BEA!G59</f>
        <v>---</v>
      </c>
      <c r="H74" s="8" t="str">
        <f>BEA!H59</f>
        <v>---</v>
      </c>
      <c r="I74" s="8" t="str">
        <f>BEA!I59</f>
        <v>---</v>
      </c>
      <c r="J74" s="8" t="str">
        <f>BEA!J59</f>
        <v>---</v>
      </c>
      <c r="K74" s="8" t="str">
        <f>BEA!K59</f>
        <v>---</v>
      </c>
      <c r="L74" s="8" t="str">
        <f>BEA!L59</f>
        <v>---</v>
      </c>
      <c r="M74" s="8" t="str">
        <f>BEA!M59</f>
        <v>---</v>
      </c>
      <c r="N74" s="8" t="str">
        <f>BEA!N59</f>
        <v>---</v>
      </c>
      <c r="O74" s="8" t="str">
        <f>BEA!O59</f>
        <v>---</v>
      </c>
      <c r="P74" s="8" t="str">
        <f>BEA!P59</f>
        <v>---</v>
      </c>
      <c r="Q74" s="8" t="str">
        <f>BEA!Q59</f>
        <v>---</v>
      </c>
      <c r="R74" s="8" t="str">
        <f>BEA!R59</f>
        <v>---</v>
      </c>
      <c r="S74" s="8">
        <f>BEA!S59</f>
        <v>0</v>
      </c>
      <c r="T74" s="8">
        <f>BEA!T59</f>
        <v>0</v>
      </c>
      <c r="U74" s="8">
        <f>BEA!U59</f>
        <v>0</v>
      </c>
      <c r="V74" s="8">
        <f>BEA!V59</f>
        <v>0</v>
      </c>
      <c r="W74" s="8">
        <f>BEA!W59</f>
        <v>0</v>
      </c>
      <c r="X74" s="8">
        <f>BEA!X59</f>
        <v>0</v>
      </c>
      <c r="Y74" s="8">
        <f>BEA!Y59</f>
        <v>0</v>
      </c>
      <c r="Z74" s="8">
        <f>BEA!Z59</f>
        <v>0</v>
      </c>
      <c r="AA74" s="8">
        <f>BEA!AA59</f>
        <v>0</v>
      </c>
      <c r="AB74" s="8">
        <f>BEA!AB59</f>
        <v>0</v>
      </c>
      <c r="AC74" s="8">
        <f>BEA!AC59</f>
        <v>0</v>
      </c>
      <c r="AD74" s="8">
        <f>BEA!AD59</f>
        <v>0</v>
      </c>
      <c r="AE74" s="8">
        <f>BEA!AE59</f>
        <v>0</v>
      </c>
      <c r="AF74" s="8">
        <f>BEA!AF59</f>
        <v>0</v>
      </c>
      <c r="AG74" s="8">
        <f>BEA!AG59</f>
        <v>0</v>
      </c>
      <c r="AH74" s="8">
        <f>BEA!AH59</f>
        <v>0</v>
      </c>
      <c r="AI74" s="8">
        <f>BEA!AI59</f>
        <v>0.1</v>
      </c>
      <c r="AJ74" s="8">
        <f>BEA!AJ59</f>
        <v>0</v>
      </c>
      <c r="AK74" s="8">
        <f>BEA!AK59</f>
        <v>0</v>
      </c>
      <c r="AL74" s="8">
        <f>BEA!AL59</f>
        <v>0</v>
      </c>
      <c r="AM74" s="8">
        <f>BEA!AM59</f>
        <v>0.1</v>
      </c>
      <c r="AN74" s="8">
        <f>BEA!AN59</f>
        <v>0.1</v>
      </c>
      <c r="AO74" s="8">
        <f>BEA!AO59</f>
        <v>0.1</v>
      </c>
      <c r="AP74" s="8">
        <f>BEA!AP59</f>
        <v>0.1</v>
      </c>
      <c r="AQ74" s="8">
        <f>BEA!AQ59</f>
        <v>0</v>
      </c>
      <c r="AR74" s="8">
        <f>BEA!AR59</f>
        <v>0.1</v>
      </c>
      <c r="AS74" s="8">
        <f>BEA!AS59</f>
        <v>0.2</v>
      </c>
      <c r="AT74" s="8">
        <f>BEA!AT59</f>
        <v>0.4</v>
      </c>
      <c r="AU74" s="8">
        <f>BEA!AU59</f>
        <v>0.8</v>
      </c>
      <c r="AV74" s="8">
        <f>BEA!AV59</f>
        <v>0.3</v>
      </c>
      <c r="AW74" s="8">
        <f>BEA!AW59</f>
        <v>0.2</v>
      </c>
      <c r="AX74" s="8">
        <f>BEA!AX59</f>
        <v>0.8</v>
      </c>
      <c r="AY74" s="8">
        <f>BEA!AY59</f>
        <v>0.6</v>
      </c>
      <c r="AZ74" s="8">
        <f>BEA!AZ59</f>
        <v>0.7</v>
      </c>
      <c r="BA74" s="8">
        <f>BEA!BA59</f>
        <v>1.1</v>
      </c>
      <c r="BB74" s="8">
        <f>BEA!BB59</f>
        <v>1</v>
      </c>
      <c r="BC74" s="8">
        <f>BEA!BC59</f>
        <v>1</v>
      </c>
      <c r="BD74" s="8">
        <f>BEA!BD59</f>
        <v>0.9</v>
      </c>
      <c r="BE74" s="8">
        <f>BEA!BE59</f>
        <v>0.9</v>
      </c>
      <c r="BF74" s="8">
        <f>BEA!BF59</f>
        <v>0.8</v>
      </c>
      <c r="BG74" s="8">
        <f>BEA!BG59</f>
        <v>0.8</v>
      </c>
      <c r="BH74" s="8">
        <f>BEA!BH59</f>
        <v>0.7</v>
      </c>
      <c r="BI74" s="8">
        <f>BEA!BI59</f>
        <v>0.8</v>
      </c>
    </row>
    <row r="75" spans="1:61" s="8" customFormat="1" ht="14.25">
      <c r="A75" s="8" t="s">
        <v>121</v>
      </c>
      <c r="B75" s="8" t="s">
        <v>264</v>
      </c>
      <c r="C75" s="8">
        <f>BEA!C60</f>
        <v>0.1</v>
      </c>
      <c r="D75" s="8">
        <f>BEA!D60</f>
        <v>0.1</v>
      </c>
      <c r="E75" s="8">
        <f>BEA!E60</f>
        <v>0.1</v>
      </c>
      <c r="F75" s="8">
        <f>BEA!F60</f>
        <v>0.1</v>
      </c>
      <c r="G75" s="8">
        <f>BEA!G60</f>
        <v>0.1</v>
      </c>
      <c r="H75" s="8">
        <f>BEA!H60</f>
        <v>0.1</v>
      </c>
      <c r="I75" s="8">
        <f>BEA!I60</f>
        <v>0.1</v>
      </c>
      <c r="J75" s="8">
        <f>BEA!J60</f>
        <v>0.2</v>
      </c>
      <c r="K75" s="8">
        <f>BEA!K60</f>
        <v>0.1</v>
      </c>
      <c r="L75" s="8">
        <f>BEA!L60</f>
        <v>0.2</v>
      </c>
      <c r="M75" s="8">
        <f>BEA!M60</f>
        <v>0.2</v>
      </c>
      <c r="N75" s="8">
        <f>BEA!N60</f>
        <v>0.2</v>
      </c>
      <c r="O75" s="8">
        <f>BEA!O60</f>
        <v>0.3</v>
      </c>
      <c r="P75" s="8">
        <f>BEA!P60</f>
        <v>0.3</v>
      </c>
      <c r="Q75" s="8">
        <f>BEA!Q60</f>
        <v>0.3</v>
      </c>
      <c r="R75" s="8">
        <f>BEA!R60</f>
        <v>0.4</v>
      </c>
      <c r="S75" s="8">
        <f>BEA!S60</f>
        <v>0.5</v>
      </c>
      <c r="T75" s="8">
        <f>BEA!T60</f>
        <v>0.6</v>
      </c>
      <c r="U75" s="8">
        <f>BEA!U60</f>
        <v>0.7</v>
      </c>
      <c r="V75" s="8">
        <f>BEA!V60</f>
        <v>0.8</v>
      </c>
      <c r="W75" s="8">
        <f>BEA!W60</f>
        <v>1</v>
      </c>
      <c r="X75" s="8">
        <f>BEA!X60</f>
        <v>1.2</v>
      </c>
      <c r="Y75" s="8">
        <f>BEA!Y60</f>
        <v>1.3</v>
      </c>
      <c r="Z75" s="8">
        <f>BEA!Z60</f>
        <v>1.3</v>
      </c>
      <c r="AA75" s="8">
        <f>BEA!AA60</f>
        <v>1.4</v>
      </c>
      <c r="AB75" s="8">
        <f>BEA!AB60</f>
        <v>1.6</v>
      </c>
      <c r="AC75" s="8">
        <f>BEA!AC60</f>
        <v>1.8</v>
      </c>
      <c r="AD75" s="8">
        <f>BEA!AD60</f>
        <v>1.9</v>
      </c>
      <c r="AE75" s="8">
        <f>BEA!AE60</f>
        <v>2.2</v>
      </c>
      <c r="AF75" s="8">
        <f>BEA!AF60</f>
        <v>2.4</v>
      </c>
      <c r="AG75" s="8">
        <f>BEA!AG60</f>
        <v>2.7</v>
      </c>
      <c r="AH75" s="8">
        <f>BEA!AH60</f>
        <v>3.1</v>
      </c>
      <c r="AI75" s="8">
        <f>BEA!AI60</f>
        <v>3.8</v>
      </c>
      <c r="AJ75" s="8">
        <f>BEA!AJ60</f>
        <v>4.2</v>
      </c>
      <c r="AK75" s="8">
        <f>BEA!AK60</f>
        <v>4.4</v>
      </c>
      <c r="AL75" s="8">
        <f>BEA!AL60</f>
        <v>4</v>
      </c>
      <c r="AM75" s="8">
        <f>BEA!AM60</f>
        <v>5.1</v>
      </c>
      <c r="AN75" s="8">
        <f>BEA!AN60</f>
        <v>5.1</v>
      </c>
      <c r="AO75" s="8">
        <f>BEA!AO60</f>
        <v>5.5</v>
      </c>
      <c r="AP75" s="8">
        <f>BEA!AP60</f>
        <v>6.8</v>
      </c>
      <c r="AQ75" s="8">
        <f>BEA!AQ60</f>
        <v>7.4</v>
      </c>
      <c r="AR75" s="8">
        <f>BEA!AR60</f>
        <v>8.1</v>
      </c>
      <c r="AS75" s="8">
        <f>BEA!AS60</f>
        <v>8.9</v>
      </c>
      <c r="AT75" s="8">
        <f>BEA!AT60</f>
        <v>8.5</v>
      </c>
      <c r="AU75" s="8">
        <f>BEA!AU60</f>
        <v>6.7</v>
      </c>
      <c r="AV75" s="8">
        <f>BEA!AV60</f>
        <v>6.8</v>
      </c>
      <c r="AW75" s="8">
        <f>BEA!AW60</f>
        <v>7.2</v>
      </c>
      <c r="AX75" s="8">
        <f>BEA!AX60</f>
        <v>7.5</v>
      </c>
      <c r="AY75" s="8">
        <f>BEA!AY60</f>
        <v>7.9</v>
      </c>
      <c r="AZ75" s="8">
        <f>BEA!AZ60</f>
        <v>8.1</v>
      </c>
      <c r="BA75" s="8">
        <f>BEA!BA60</f>
        <v>8.7</v>
      </c>
      <c r="BB75" s="8">
        <f>BEA!BB60</f>
        <v>9.3</v>
      </c>
      <c r="BC75" s="8">
        <f>BEA!BC60</f>
        <v>9.2</v>
      </c>
      <c r="BD75" s="8">
        <f>BEA!BD60</f>
        <v>9.3</v>
      </c>
      <c r="BE75" s="8">
        <f>BEA!BE60</f>
        <v>7.3</v>
      </c>
      <c r="BF75" s="8">
        <f>BEA!BF60</f>
        <v>7.4</v>
      </c>
      <c r="BG75" s="8">
        <f>BEA!BG60</f>
        <v>7.9</v>
      </c>
      <c r="BH75" s="8">
        <f>BEA!BH60</f>
        <v>7.9</v>
      </c>
      <c r="BI75" s="8">
        <f>BEA!BI60</f>
        <v>8.2</v>
      </c>
    </row>
    <row r="76" spans="1:61" s="8" customFormat="1" ht="14.25">
      <c r="A76" s="8" t="s">
        <v>122</v>
      </c>
      <c r="B76" s="8" t="s">
        <v>265</v>
      </c>
      <c r="C76" s="8">
        <f>BEA!C61</f>
        <v>0</v>
      </c>
      <c r="D76" s="8">
        <f>BEA!D61</f>
        <v>0</v>
      </c>
      <c r="E76" s="8">
        <f>BEA!E61</f>
        <v>0</v>
      </c>
      <c r="F76" s="8">
        <f>BEA!F61</f>
        <v>0</v>
      </c>
      <c r="G76" s="8">
        <f>BEA!G61</f>
        <v>0</v>
      </c>
      <c r="H76" s="8">
        <f>BEA!H61</f>
        <v>0</v>
      </c>
      <c r="I76" s="8">
        <f>BEA!I61</f>
        <v>0</v>
      </c>
      <c r="J76" s="8">
        <f>BEA!J61</f>
        <v>0</v>
      </c>
      <c r="K76" s="8">
        <f>BEA!K61</f>
        <v>0.1</v>
      </c>
      <c r="L76" s="8">
        <f>BEA!L61</f>
        <v>0.1</v>
      </c>
      <c r="M76" s="8">
        <f>BEA!M61</f>
        <v>0.1</v>
      </c>
      <c r="N76" s="8">
        <f>BEA!N61</f>
        <v>0.1</v>
      </c>
      <c r="O76" s="8">
        <f>BEA!O61</f>
        <v>0.2</v>
      </c>
      <c r="P76" s="8">
        <f>BEA!P61</f>
        <v>0.3</v>
      </c>
      <c r="Q76" s="8">
        <f>BEA!Q61</f>
        <v>0.3</v>
      </c>
      <c r="R76" s="8">
        <f>BEA!R61</f>
        <v>0.5</v>
      </c>
      <c r="S76" s="8">
        <f>BEA!S61</f>
        <v>0.6</v>
      </c>
      <c r="T76" s="8">
        <f>BEA!T61</f>
        <v>0.6</v>
      </c>
      <c r="U76" s="8">
        <f>BEA!U61</f>
        <v>0.6</v>
      </c>
      <c r="V76" s="8">
        <f>BEA!V61</f>
        <v>0.5</v>
      </c>
      <c r="W76" s="8">
        <f>BEA!W61</f>
        <v>0.5</v>
      </c>
      <c r="X76" s="8">
        <f>BEA!X61</f>
        <v>0.5</v>
      </c>
      <c r="Y76" s="8">
        <f>BEA!Y61</f>
        <v>0.5</v>
      </c>
      <c r="Z76" s="8">
        <f>BEA!Z61</f>
        <v>0.5</v>
      </c>
      <c r="AA76" s="8">
        <f>BEA!AA61</f>
        <v>0.5</v>
      </c>
      <c r="AB76" s="8">
        <f>BEA!AB61</f>
        <v>0.5</v>
      </c>
      <c r="AC76" s="8">
        <f>BEA!AC61</f>
        <v>0.5</v>
      </c>
      <c r="AD76" s="8">
        <f>BEA!AD61</f>
        <v>0.7</v>
      </c>
      <c r="AE76" s="8">
        <f>BEA!AE61</f>
        <v>0.7</v>
      </c>
      <c r="AF76" s="8">
        <f>BEA!AF61</f>
        <v>0.9</v>
      </c>
      <c r="AG76" s="8">
        <f>BEA!AG61</f>
        <v>1.1</v>
      </c>
      <c r="AH76" s="8">
        <f>BEA!AH61</f>
        <v>1.1</v>
      </c>
      <c r="AI76" s="8">
        <f>BEA!AI61</f>
        <v>1.2</v>
      </c>
      <c r="AJ76" s="8">
        <f>BEA!AJ61</f>
        <v>1.5</v>
      </c>
      <c r="AK76" s="8">
        <f>BEA!AK61</f>
        <v>1.2</v>
      </c>
      <c r="AL76" s="8">
        <f>BEA!AL61</f>
        <v>2.5</v>
      </c>
      <c r="AM76" s="8">
        <f>BEA!AM61</f>
        <v>2.9</v>
      </c>
      <c r="AN76" s="8">
        <f>BEA!AN61</f>
        <v>2.9</v>
      </c>
      <c r="AO76" s="8">
        <f>BEA!AO61</f>
        <v>1.6</v>
      </c>
      <c r="AP76" s="8">
        <f>BEA!AP61</f>
        <v>1.5</v>
      </c>
      <c r="AQ76" s="8">
        <f>BEA!AQ61</f>
        <v>2.3</v>
      </c>
      <c r="AR76" s="8">
        <f>BEA!AR61</f>
        <v>3.2</v>
      </c>
      <c r="AS76" s="8">
        <f>BEA!AS61</f>
        <v>4.1</v>
      </c>
      <c r="AT76" s="8">
        <f>BEA!AT61</f>
        <v>4.3</v>
      </c>
      <c r="AU76" s="8">
        <f>BEA!AU61</f>
        <v>4.8</v>
      </c>
      <c r="AV76" s="8">
        <f>BEA!AV61</f>
        <v>5.4</v>
      </c>
      <c r="AW76" s="8">
        <f>BEA!AW61</f>
        <v>5.7</v>
      </c>
      <c r="AX76" s="8">
        <f>BEA!AX61</f>
        <v>6</v>
      </c>
      <c r="AY76" s="8">
        <f>BEA!AY61</f>
        <v>6</v>
      </c>
      <c r="AZ76" s="8">
        <f>BEA!AZ61</f>
        <v>6.5</v>
      </c>
      <c r="BA76" s="8">
        <f>BEA!BA61</f>
        <v>6.8</v>
      </c>
      <c r="BB76" s="8">
        <f>BEA!BB61</f>
        <v>7</v>
      </c>
      <c r="BC76" s="8">
        <f>BEA!BC61</f>
        <v>6.8</v>
      </c>
      <c r="BD76" s="8">
        <f>BEA!BD61</f>
        <v>7.2</v>
      </c>
      <c r="BE76" s="8">
        <f>BEA!BE61</f>
        <v>7.6</v>
      </c>
      <c r="BF76" s="8">
        <f>BEA!BF61</f>
        <v>7.9</v>
      </c>
      <c r="BG76" s="8">
        <f>BEA!BG61</f>
        <v>8.1</v>
      </c>
      <c r="BH76" s="8">
        <f>BEA!BH61</f>
        <v>7.9</v>
      </c>
      <c r="BI76" s="8">
        <f>BEA!BI61</f>
        <v>7.8</v>
      </c>
    </row>
    <row r="77" spans="1:61" s="8" customFormat="1" ht="14.25">
      <c r="A77" s="8" t="s">
        <v>123</v>
      </c>
      <c r="B77" s="2" t="s">
        <v>75</v>
      </c>
      <c r="C77" s="8">
        <f>BEA!C62</f>
        <v>7.1</v>
      </c>
      <c r="D77" s="8">
        <f>BEA!D62</f>
        <v>5.5</v>
      </c>
      <c r="E77" s="8">
        <f>BEA!E62</f>
        <v>6.1</v>
      </c>
      <c r="F77" s="8">
        <f>BEA!F62</f>
        <v>7.8</v>
      </c>
      <c r="G77" s="8">
        <f>BEA!G62</f>
        <v>7.7</v>
      </c>
      <c r="H77" s="8">
        <f>BEA!H62</f>
        <v>9</v>
      </c>
      <c r="I77" s="8">
        <f>BEA!I62</f>
        <v>9.8</v>
      </c>
      <c r="J77" s="8">
        <f>BEA!J62</f>
        <v>10.4</v>
      </c>
      <c r="K77" s="8">
        <f>BEA!K62</f>
        <v>11.8</v>
      </c>
      <c r="L77" s="8">
        <f>BEA!L62</f>
        <v>13.9</v>
      </c>
      <c r="M77" s="8">
        <f>BEA!M62</f>
        <v>15.7</v>
      </c>
      <c r="N77" s="8">
        <f>BEA!N62</f>
        <v>16.4</v>
      </c>
      <c r="O77" s="8">
        <f>BEA!O62</f>
        <v>18.5</v>
      </c>
      <c r="P77" s="8">
        <f>BEA!P62</f>
        <v>22.2</v>
      </c>
      <c r="Q77" s="8">
        <f>BEA!Q62</f>
        <v>21.2</v>
      </c>
      <c r="R77" s="8">
        <f>BEA!R62</f>
        <v>20</v>
      </c>
      <c r="S77" s="8">
        <f>BEA!S62</f>
        <v>26.2</v>
      </c>
      <c r="T77" s="8">
        <f>BEA!T62</f>
        <v>28.4</v>
      </c>
      <c r="U77" s="8">
        <f>BEA!U62</f>
        <v>33.7</v>
      </c>
      <c r="V77" s="8">
        <f>BEA!V62</f>
        <v>43.7</v>
      </c>
      <c r="W77" s="8">
        <f>BEA!W62</f>
        <v>42</v>
      </c>
      <c r="X77" s="8">
        <f>BEA!X62</f>
        <v>46.1</v>
      </c>
      <c r="Y77" s="8">
        <f>BEA!Y62</f>
        <v>50.5</v>
      </c>
      <c r="Z77" s="8">
        <f>BEA!Z62</f>
        <v>49.6</v>
      </c>
      <c r="AA77" s="8">
        <f>BEA!AA62</f>
        <v>59.4</v>
      </c>
      <c r="AB77" s="8">
        <f>BEA!AB62</f>
        <v>56.2</v>
      </c>
      <c r="AC77" s="8">
        <f>BEA!AC62</f>
        <v>60.2</v>
      </c>
      <c r="AD77" s="8">
        <f>BEA!AD62</f>
        <v>67.2</v>
      </c>
      <c r="AE77" s="8">
        <f>BEA!AE62</f>
        <v>68.4</v>
      </c>
      <c r="AF77" s="8">
        <f>BEA!AF62</f>
        <v>61.2</v>
      </c>
      <c r="AG77" s="8">
        <f>BEA!AG62</f>
        <v>64.5</v>
      </c>
      <c r="AH77" s="8">
        <f>BEA!AH62</f>
        <v>67.4</v>
      </c>
      <c r="AI77" s="8">
        <f>BEA!AI62</f>
        <v>67.8</v>
      </c>
      <c r="AJ77" s="8">
        <f>BEA!AJ62</f>
        <v>73.6</v>
      </c>
      <c r="AK77" s="8">
        <f>BEA!AK62</f>
        <v>79.3</v>
      </c>
      <c r="AL77" s="8">
        <f>BEA!AL62</f>
        <v>77.3</v>
      </c>
      <c r="AM77" s="8">
        <f>BEA!AM62</f>
        <v>77.3</v>
      </c>
      <c r="AN77" s="8">
        <f>BEA!AN62</f>
        <v>76.8</v>
      </c>
      <c r="AO77" s="8">
        <f>BEA!AO62</f>
        <v>80.9</v>
      </c>
      <c r="AP77" s="8">
        <f>BEA!AP62</f>
        <v>81.9</v>
      </c>
      <c r="AQ77" s="8">
        <f>BEA!AQ62</f>
        <v>94.7</v>
      </c>
      <c r="AR77" s="8">
        <f>BEA!AR62</f>
        <v>102.1</v>
      </c>
      <c r="AS77" s="8">
        <f>BEA!AS62</f>
        <v>108.2</v>
      </c>
      <c r="AT77" s="8">
        <f>BEA!AT62</f>
        <v>106.5</v>
      </c>
      <c r="AU77" s="8">
        <f>BEA!AU62</f>
        <v>118.7</v>
      </c>
      <c r="AV77" s="8">
        <f>BEA!AV62</f>
        <v>119.1</v>
      </c>
      <c r="AW77" s="8">
        <f>BEA!AW62</f>
        <v>130.3</v>
      </c>
      <c r="AX77" s="8">
        <f>BEA!AX62</f>
        <v>126.9</v>
      </c>
      <c r="AY77" s="8">
        <f>BEA!AY62</f>
        <v>128.5</v>
      </c>
      <c r="AZ77" s="8">
        <f>BEA!AZ62</f>
        <v>135.3</v>
      </c>
      <c r="BA77" s="8">
        <f>BEA!BA62</f>
        <v>149</v>
      </c>
      <c r="BB77" s="8">
        <f>BEA!BB62</f>
        <v>162.4</v>
      </c>
      <c r="BC77" s="8">
        <f>BEA!BC62</f>
        <v>152.7</v>
      </c>
      <c r="BD77" s="8">
        <f>BEA!BD62</f>
        <v>151.2</v>
      </c>
      <c r="BE77" s="8">
        <f>BEA!BE62</f>
        <v>146.7</v>
      </c>
      <c r="BF77" s="8">
        <f>BEA!BF62</f>
        <v>143.3</v>
      </c>
      <c r="BG77" s="8">
        <f>BEA!BG62</f>
        <v>147.3</v>
      </c>
      <c r="BH77" s="8">
        <f>BEA!BH62</f>
        <v>150.7</v>
      </c>
      <c r="BI77" s="8">
        <f>BEA!BI62</f>
        <v>153.4</v>
      </c>
    </row>
    <row r="78" spans="2:61" ht="14.25">
      <c r="B78" s="35" t="s">
        <v>249</v>
      </c>
      <c r="C78" s="35">
        <f>C77/C$59</f>
        <v>0.07845303867403315</v>
      </c>
      <c r="D78" s="35">
        <f aca="true" t="shared" si="21" ref="D78:BH78">D77/D$59</f>
        <v>0.0588865096359743</v>
      </c>
      <c r="E78" s="35">
        <f t="shared" si="21"/>
        <v>0.061122244488977955</v>
      </c>
      <c r="F78" s="35">
        <f t="shared" si="21"/>
        <v>0.0718232044198895</v>
      </c>
      <c r="G78" s="35">
        <f t="shared" si="21"/>
        <v>0.06784140969162995</v>
      </c>
      <c r="H78" s="35">
        <f t="shared" si="21"/>
        <v>0.07614213197969542</v>
      </c>
      <c r="I78" s="35">
        <f t="shared" si="21"/>
        <v>0.0778395552025417</v>
      </c>
      <c r="J78" s="35">
        <f t="shared" si="21"/>
        <v>0.07202216066481995</v>
      </c>
      <c r="K78" s="35">
        <f t="shared" si="21"/>
        <v>0.07117008443908324</v>
      </c>
      <c r="L78" s="35">
        <f t="shared" si="21"/>
        <v>0.07542051003798154</v>
      </c>
      <c r="M78" s="35">
        <f t="shared" si="21"/>
        <v>0.07969543147208122</v>
      </c>
      <c r="N78" s="35">
        <f t="shared" si="21"/>
        <v>0.07457935425193268</v>
      </c>
      <c r="O78" s="35">
        <f t="shared" si="21"/>
        <v>0.07657284768211921</v>
      </c>
      <c r="P78" s="35">
        <f t="shared" si="21"/>
        <v>0.08283582089552238</v>
      </c>
      <c r="Q78" s="35">
        <f t="shared" si="21"/>
        <v>0.0737134909596662</v>
      </c>
      <c r="R78" s="35">
        <f t="shared" si="21"/>
        <v>0.06253908692933083</v>
      </c>
      <c r="S78" s="35">
        <f t="shared" si="21"/>
        <v>0.06990394877267876</v>
      </c>
      <c r="T78" s="35">
        <f t="shared" si="21"/>
        <v>0.07038413878562577</v>
      </c>
      <c r="U78" s="35">
        <f t="shared" si="21"/>
        <v>0.07706380059455752</v>
      </c>
      <c r="V78" s="35">
        <f t="shared" si="21"/>
        <v>0.0899362008643754</v>
      </c>
      <c r="W78" s="35">
        <f t="shared" si="21"/>
        <v>0.0785928143712575</v>
      </c>
      <c r="X78" s="35">
        <f t="shared" si="21"/>
        <v>0.0740562248995984</v>
      </c>
      <c r="Y78" s="35">
        <f t="shared" si="21"/>
        <v>0.07121703567902975</v>
      </c>
      <c r="Z78" s="35">
        <f t="shared" si="21"/>
        <v>0.06310432569974554</v>
      </c>
      <c r="AA78" s="35">
        <f t="shared" si="21"/>
        <v>0.06972649371992018</v>
      </c>
      <c r="AB78" s="35">
        <f t="shared" si="21"/>
        <v>0.06191472953619037</v>
      </c>
      <c r="AC78" s="35">
        <f t="shared" si="21"/>
        <v>0.06174358974358975</v>
      </c>
      <c r="AD78" s="35">
        <f t="shared" si="21"/>
        <v>0.06500290191526407</v>
      </c>
      <c r="AE78" s="35">
        <f t="shared" si="21"/>
        <v>0.0642132932782576</v>
      </c>
      <c r="AF78" s="35">
        <f t="shared" si="21"/>
        <v>0.05452601568068425</v>
      </c>
      <c r="AG78" s="35">
        <f t="shared" si="21"/>
        <v>0.053669495756365454</v>
      </c>
      <c r="AH78" s="35">
        <f t="shared" si="21"/>
        <v>0.05221163529320629</v>
      </c>
      <c r="AI78" s="35">
        <f t="shared" si="21"/>
        <v>0.049992626456274884</v>
      </c>
      <c r="AJ78" s="35">
        <f t="shared" si="21"/>
        <v>0.049432466921888636</v>
      </c>
      <c r="AK78" s="35">
        <f t="shared" si="21"/>
        <v>0.05134015279036644</v>
      </c>
      <c r="AL78" s="35">
        <f t="shared" si="21"/>
        <v>0.04876971608832807</v>
      </c>
      <c r="AM78" s="35">
        <f t="shared" si="21"/>
        <v>0.04658029526965953</v>
      </c>
      <c r="AN78" s="35">
        <f t="shared" si="21"/>
        <v>0.044763070466864834</v>
      </c>
      <c r="AO78" s="35">
        <f t="shared" si="21"/>
        <v>0.04598158463112425</v>
      </c>
      <c r="AP78" s="35">
        <f t="shared" si="21"/>
        <v>0.045795124133303514</v>
      </c>
      <c r="AQ78" s="35">
        <f t="shared" si="21"/>
        <v>0.051475784095232915</v>
      </c>
      <c r="AR78" s="35">
        <f t="shared" si="21"/>
        <v>0.05337445762977677</v>
      </c>
      <c r="AS78" s="35">
        <f t="shared" si="21"/>
        <v>0.05361212962045387</v>
      </c>
      <c r="AT78" s="35">
        <f t="shared" si="21"/>
        <v>0.04971292536059375</v>
      </c>
      <c r="AU78" s="35">
        <f t="shared" si="21"/>
        <v>0.05161542809931731</v>
      </c>
      <c r="AV78" s="35">
        <f t="shared" si="21"/>
        <v>0.04904059952235856</v>
      </c>
      <c r="AW78" s="35">
        <f t="shared" si="21"/>
        <v>0.04991763398843045</v>
      </c>
      <c r="AX78" s="35">
        <f t="shared" si="21"/>
        <v>0.04588018366535305</v>
      </c>
      <c r="AY78" s="35">
        <f t="shared" si="21"/>
        <v>0.043798357135553356</v>
      </c>
      <c r="AZ78" s="35">
        <f t="shared" si="21"/>
        <v>0.04212591070427798</v>
      </c>
      <c r="BA78" s="35">
        <f t="shared" si="21"/>
        <v>0.042712991629400295</v>
      </c>
      <c r="BB78" s="35">
        <f t="shared" si="21"/>
        <v>0.043087209148072486</v>
      </c>
      <c r="BC78" s="35">
        <f t="shared" si="21"/>
        <v>0.040029360106954674</v>
      </c>
      <c r="BD78" s="35">
        <f t="shared" si="21"/>
        <v>0.0400105848107965</v>
      </c>
      <c r="BE78" s="35">
        <f t="shared" si="21"/>
        <v>0.038841377849559156</v>
      </c>
      <c r="BF78" s="35">
        <f t="shared" si="21"/>
        <v>0.036800205444273246</v>
      </c>
      <c r="BG78" s="35">
        <f t="shared" si="21"/>
        <v>0.03668559473998805</v>
      </c>
      <c r="BH78" s="35">
        <f t="shared" si="21"/>
        <v>0.03639569144568419</v>
      </c>
      <c r="BI78" s="35">
        <f>BI77/BI$59</f>
        <v>0.03605848338112924</v>
      </c>
    </row>
    <row r="79" spans="1:61" s="8" customFormat="1" ht="14.25">
      <c r="A79" s="8" t="s">
        <v>124</v>
      </c>
      <c r="B79" s="8" t="s">
        <v>266</v>
      </c>
      <c r="C79" s="8">
        <f>BEA!C63</f>
        <v>1.3</v>
      </c>
      <c r="D79" s="8">
        <f>BEA!D63</f>
        <v>1.3</v>
      </c>
      <c r="E79" s="8">
        <f>BEA!E63</f>
        <v>1.5</v>
      </c>
      <c r="F79" s="8">
        <f>BEA!F63</f>
        <v>1.6</v>
      </c>
      <c r="G79" s="8">
        <f>BEA!G63</f>
        <v>1.6</v>
      </c>
      <c r="H79" s="8">
        <f>BEA!H63</f>
        <v>1.7</v>
      </c>
      <c r="I79" s="8">
        <f>BEA!I63</f>
        <v>1.7</v>
      </c>
      <c r="J79" s="8">
        <f>BEA!J63</f>
        <v>1.9</v>
      </c>
      <c r="K79" s="8">
        <f>BEA!K63</f>
        <v>2.1</v>
      </c>
      <c r="L79" s="8">
        <f>BEA!L63</f>
        <v>2.1</v>
      </c>
      <c r="M79" s="8">
        <f>BEA!M63</f>
        <v>2.3</v>
      </c>
      <c r="N79" s="8">
        <f>BEA!N63</f>
        <v>2.7</v>
      </c>
      <c r="O79" s="8">
        <f>BEA!O63</f>
        <v>3.1</v>
      </c>
      <c r="P79" s="8">
        <f>BEA!P63</f>
        <v>3.5</v>
      </c>
      <c r="Q79" s="8">
        <f>BEA!Q63</f>
        <v>3.8</v>
      </c>
      <c r="R79" s="8">
        <f>BEA!R63</f>
        <v>4.3</v>
      </c>
      <c r="S79" s="8">
        <f>BEA!S63</f>
        <v>5.3</v>
      </c>
      <c r="T79" s="8">
        <f>BEA!T63</f>
        <v>5.7</v>
      </c>
      <c r="U79" s="8">
        <f>BEA!U63</f>
        <v>6.6</v>
      </c>
      <c r="V79" s="8">
        <f>BEA!V63</f>
        <v>7.1</v>
      </c>
      <c r="W79" s="8">
        <f>BEA!W63</f>
        <v>7.9</v>
      </c>
      <c r="X79" s="8">
        <f>BEA!X63</f>
        <v>9</v>
      </c>
      <c r="Y79" s="8">
        <f>BEA!Y63</f>
        <v>9</v>
      </c>
      <c r="Z79" s="8">
        <f>BEA!Z63</f>
        <v>9.3</v>
      </c>
      <c r="AA79" s="8">
        <f>BEA!AA63</f>
        <v>10.2</v>
      </c>
      <c r="AB79" s="8">
        <f>BEA!AB63</f>
        <v>10.8</v>
      </c>
      <c r="AC79" s="8">
        <f>BEA!AC63</f>
        <v>11</v>
      </c>
      <c r="AD79" s="8">
        <f>BEA!AD63</f>
        <v>10.3</v>
      </c>
      <c r="AE79" s="8">
        <f>BEA!AE63</f>
        <v>10.5</v>
      </c>
      <c r="AF79" s="8">
        <f>BEA!AF63</f>
        <v>11.4</v>
      </c>
      <c r="AG79" s="8">
        <f>BEA!AG63</f>
        <v>11.7</v>
      </c>
      <c r="AH79" s="8">
        <f>BEA!AH63</f>
        <v>12.2</v>
      </c>
      <c r="AI79" s="8">
        <f>BEA!AI63</f>
        <v>13.3</v>
      </c>
      <c r="AJ79" s="8">
        <f>BEA!AJ63</f>
        <v>14.4</v>
      </c>
      <c r="AK79" s="8">
        <f>BEA!AK63</f>
        <v>14.8</v>
      </c>
      <c r="AL79" s="8">
        <f>BEA!AL63</f>
        <v>16.1</v>
      </c>
      <c r="AM79" s="8">
        <f>BEA!AM63</f>
        <v>15.1</v>
      </c>
      <c r="AN79" s="8">
        <f>BEA!AN63</f>
        <v>15.3</v>
      </c>
      <c r="AO79" s="8">
        <f>BEA!AO63</f>
        <v>16.7</v>
      </c>
      <c r="AP79" s="8">
        <f>BEA!AP63</f>
        <v>14.8</v>
      </c>
      <c r="AQ79" s="8">
        <f>BEA!AQ63</f>
        <v>14.9</v>
      </c>
      <c r="AR79" s="8">
        <f>BEA!AR63</f>
        <v>15.2</v>
      </c>
      <c r="AS79" s="8">
        <f>BEA!AS63</f>
        <v>21.4</v>
      </c>
      <c r="AT79" s="8">
        <f>BEA!AT63</f>
        <v>22</v>
      </c>
      <c r="AU79" s="8">
        <f>BEA!AU63</f>
        <v>28.6</v>
      </c>
      <c r="AV79" s="8">
        <f>BEA!AV63</f>
        <v>26</v>
      </c>
      <c r="AW79" s="8">
        <f>BEA!AW63</f>
        <v>27.6</v>
      </c>
      <c r="AX79" s="8">
        <f>BEA!AX63</f>
        <v>28.9</v>
      </c>
      <c r="AY79" s="8">
        <f>BEA!AY63</f>
        <v>27.9</v>
      </c>
      <c r="AZ79" s="8">
        <f>BEA!AZ63</f>
        <v>31.2</v>
      </c>
      <c r="BA79" s="8">
        <f>BEA!BA63</f>
        <v>32.3</v>
      </c>
      <c r="BB79" s="8">
        <f>BEA!BB63</f>
        <v>35.3</v>
      </c>
      <c r="BC79" s="8">
        <f>BEA!BC63</f>
        <v>36.9</v>
      </c>
      <c r="BD79" s="8">
        <f>BEA!BD63</f>
        <v>36.8</v>
      </c>
      <c r="BE79" s="8">
        <f>BEA!BE63</f>
        <v>35</v>
      </c>
      <c r="BF79" s="8">
        <f>BEA!BF63</f>
        <v>35.4</v>
      </c>
      <c r="BG79" s="8">
        <f>BEA!BG63</f>
        <v>36.4</v>
      </c>
      <c r="BH79" s="8">
        <f>BEA!BH63</f>
        <v>36.5</v>
      </c>
      <c r="BI79" s="8">
        <f>BEA!BI63</f>
        <v>38.3</v>
      </c>
    </row>
    <row r="80" spans="1:61" s="8" customFormat="1" ht="14.25">
      <c r="A80" s="8" t="s">
        <v>125</v>
      </c>
      <c r="B80" s="8" t="s">
        <v>267</v>
      </c>
      <c r="C80" s="8">
        <f>BEA!C64</f>
        <v>0.1</v>
      </c>
      <c r="D80" s="8">
        <f>BEA!D64</f>
        <v>0.1</v>
      </c>
      <c r="E80" s="8">
        <f>BEA!E64</f>
        <v>0.1</v>
      </c>
      <c r="F80" s="8">
        <f>BEA!F64</f>
        <v>0.1</v>
      </c>
      <c r="G80" s="8">
        <f>BEA!G64</f>
        <v>0.1</v>
      </c>
      <c r="H80" s="8">
        <f>BEA!H64</f>
        <v>0.1</v>
      </c>
      <c r="I80" s="8">
        <f>BEA!I64</f>
        <v>0.1</v>
      </c>
      <c r="J80" s="8">
        <f>BEA!J64</f>
        <v>0.1</v>
      </c>
      <c r="K80" s="8">
        <f>BEA!K64</f>
        <v>0.1</v>
      </c>
      <c r="L80" s="8">
        <f>BEA!L64</f>
        <v>0.1</v>
      </c>
      <c r="M80" s="8">
        <f>BEA!M64</f>
        <v>0.1</v>
      </c>
      <c r="N80" s="8">
        <f>BEA!N64</f>
        <v>0.1</v>
      </c>
      <c r="O80" s="8">
        <f>BEA!O64</f>
        <v>0.1</v>
      </c>
      <c r="P80" s="8">
        <f>BEA!P64</f>
        <v>0.2</v>
      </c>
      <c r="Q80" s="8">
        <f>BEA!Q64</f>
        <v>0.2</v>
      </c>
      <c r="R80" s="8">
        <f>BEA!R64</f>
        <v>0.2</v>
      </c>
      <c r="S80" s="8">
        <f>BEA!S64</f>
        <v>0.3</v>
      </c>
      <c r="T80" s="8">
        <f>BEA!T64</f>
        <v>0.3</v>
      </c>
      <c r="U80" s="8">
        <f>BEA!U64</f>
        <v>0.3</v>
      </c>
      <c r="V80" s="8">
        <f>BEA!V64</f>
        <v>0.3</v>
      </c>
      <c r="W80" s="8">
        <f>BEA!W64</f>
        <v>0.3</v>
      </c>
      <c r="X80" s="8">
        <f>BEA!X64</f>
        <v>0.3</v>
      </c>
      <c r="Y80" s="8">
        <f>BEA!Y64</f>
        <v>0.3</v>
      </c>
      <c r="Z80" s="8">
        <f>BEA!Z64</f>
        <v>0.3</v>
      </c>
      <c r="AA80" s="8">
        <f>BEA!AA64</f>
        <v>0.2</v>
      </c>
      <c r="AB80" s="8">
        <f>BEA!AB64</f>
        <v>0.3</v>
      </c>
      <c r="AC80" s="8">
        <f>BEA!AC64</f>
        <v>0.3</v>
      </c>
      <c r="AD80" s="8">
        <f>BEA!AD64</f>
        <v>0.3</v>
      </c>
      <c r="AE80" s="8">
        <f>BEA!AE64</f>
        <v>0.3</v>
      </c>
      <c r="AF80" s="8">
        <f>BEA!AF64</f>
        <v>0.3</v>
      </c>
      <c r="AG80" s="8">
        <f>BEA!AG64</f>
        <v>0.3</v>
      </c>
      <c r="AH80" s="8">
        <f>BEA!AH64</f>
        <v>0.4</v>
      </c>
      <c r="AI80" s="8">
        <f>BEA!AI64</f>
        <v>0.4</v>
      </c>
      <c r="AJ80" s="8">
        <f>BEA!AJ64</f>
        <v>0.5</v>
      </c>
      <c r="AK80" s="8">
        <f>BEA!AK64</f>
        <v>0.7</v>
      </c>
      <c r="AL80" s="8">
        <f>BEA!AL64</f>
        <v>1.5</v>
      </c>
      <c r="AM80" s="8">
        <f>BEA!AM64</f>
        <v>1.1</v>
      </c>
      <c r="AN80" s="8">
        <f>BEA!AN64</f>
        <v>1</v>
      </c>
      <c r="AO80" s="8">
        <f>BEA!AO64</f>
        <v>0.7</v>
      </c>
      <c r="AP80" s="8">
        <f>BEA!AP64</f>
        <v>0.4</v>
      </c>
      <c r="AQ80" s="8">
        <f>BEA!AQ64</f>
        <v>0.4</v>
      </c>
      <c r="AR80" s="8">
        <f>BEA!AR64</f>
        <v>0.3</v>
      </c>
      <c r="AS80" s="8">
        <f>BEA!AS64</f>
        <v>0.4</v>
      </c>
      <c r="AT80" s="8">
        <f>BEA!AT64</f>
        <v>0.4</v>
      </c>
      <c r="AU80" s="8">
        <f>BEA!AU64</f>
        <v>0.5</v>
      </c>
      <c r="AV80" s="8">
        <f>BEA!AV64</f>
        <v>0.5</v>
      </c>
      <c r="AW80" s="8">
        <f>BEA!AW64</f>
        <v>1</v>
      </c>
      <c r="AX80" s="8">
        <f>BEA!AX64</f>
        <v>1.1</v>
      </c>
      <c r="AY80" s="8">
        <f>BEA!AY64</f>
        <v>1</v>
      </c>
      <c r="AZ80" s="8">
        <f>BEA!AZ64</f>
        <v>1</v>
      </c>
      <c r="BA80" s="8">
        <f>BEA!BA64</f>
        <v>0.9</v>
      </c>
      <c r="BB80" s="8">
        <f>BEA!BB64</f>
        <v>1</v>
      </c>
      <c r="BC80" s="8">
        <f>BEA!BC64</f>
        <v>1.3</v>
      </c>
      <c r="BD80" s="8">
        <f>BEA!BD64</f>
        <v>1.5</v>
      </c>
      <c r="BE80" s="8">
        <f>BEA!BE64</f>
        <v>1.1</v>
      </c>
      <c r="BF80" s="8">
        <f>BEA!BF64</f>
        <v>1.3</v>
      </c>
      <c r="BG80" s="8">
        <f>BEA!BG64</f>
        <v>1.6</v>
      </c>
      <c r="BH80" s="8">
        <f>BEA!BH64</f>
        <v>1.7</v>
      </c>
      <c r="BI80" s="8">
        <f>BEA!BI64</f>
        <v>1.4</v>
      </c>
    </row>
    <row r="81" spans="1:61" s="8" customFormat="1" ht="14.25">
      <c r="A81" s="8" t="s">
        <v>126</v>
      </c>
      <c r="B81" s="8" t="s">
        <v>268</v>
      </c>
      <c r="C81" s="8">
        <f>BEA!C65</f>
        <v>0.5</v>
      </c>
      <c r="D81" s="8">
        <f>BEA!D65</f>
        <v>0.5</v>
      </c>
      <c r="E81" s="8">
        <f>BEA!E65</f>
        <v>0.7</v>
      </c>
      <c r="F81" s="8">
        <f>BEA!F65</f>
        <v>0.7</v>
      </c>
      <c r="G81" s="8">
        <f>BEA!G65</f>
        <v>0.7</v>
      </c>
      <c r="H81" s="8">
        <f>BEA!H65</f>
        <v>0.8</v>
      </c>
      <c r="I81" s="8">
        <f>BEA!I65</f>
        <v>0.7</v>
      </c>
      <c r="J81" s="8">
        <f>BEA!J65</f>
        <v>0.8</v>
      </c>
      <c r="K81" s="8">
        <f>BEA!K65</f>
        <v>0.9</v>
      </c>
      <c r="L81" s="8">
        <f>BEA!L65</f>
        <v>0.9</v>
      </c>
      <c r="M81" s="8">
        <f>BEA!M65</f>
        <v>1</v>
      </c>
      <c r="N81" s="8">
        <f>BEA!N65</f>
        <v>1.3</v>
      </c>
      <c r="O81" s="8">
        <f>BEA!O65</f>
        <v>1.5</v>
      </c>
      <c r="P81" s="8">
        <f>BEA!P65</f>
        <v>1.5</v>
      </c>
      <c r="Q81" s="8">
        <f>BEA!Q65</f>
        <v>1.6</v>
      </c>
      <c r="R81" s="8">
        <f>BEA!R65</f>
        <v>1.8</v>
      </c>
      <c r="S81" s="8">
        <f>BEA!S65</f>
        <v>1.9</v>
      </c>
      <c r="T81" s="8">
        <f>BEA!T65</f>
        <v>2</v>
      </c>
      <c r="U81" s="8">
        <f>BEA!U65</f>
        <v>2.2</v>
      </c>
      <c r="V81" s="8">
        <f>BEA!V65</f>
        <v>2.3</v>
      </c>
      <c r="W81" s="8">
        <f>BEA!W65</f>
        <v>2.4</v>
      </c>
      <c r="X81" s="8">
        <f>BEA!X65</f>
        <v>2.6</v>
      </c>
      <c r="Y81" s="8">
        <f>BEA!Y65</f>
        <v>2.7</v>
      </c>
      <c r="Z81" s="8">
        <f>BEA!Z65</f>
        <v>2.7</v>
      </c>
      <c r="AA81" s="8">
        <f>BEA!AA65</f>
        <v>3.4</v>
      </c>
      <c r="AB81" s="8">
        <f>BEA!AB65</f>
        <v>3.6</v>
      </c>
      <c r="AC81" s="8">
        <f>BEA!AC65</f>
        <v>4.1</v>
      </c>
      <c r="AD81" s="8">
        <f>BEA!AD65</f>
        <v>4.1</v>
      </c>
      <c r="AE81" s="8">
        <f>BEA!AE65</f>
        <v>4</v>
      </c>
      <c r="AF81" s="8">
        <f>BEA!AF65</f>
        <v>4.5</v>
      </c>
      <c r="AG81" s="8">
        <f>BEA!AG65</f>
        <v>4.8</v>
      </c>
      <c r="AH81" s="8">
        <f>BEA!AH65</f>
        <v>5.1</v>
      </c>
      <c r="AI81" s="8">
        <f>BEA!AI65</f>
        <v>5.4</v>
      </c>
      <c r="AJ81" s="8">
        <f>BEA!AJ65</f>
        <v>6.1</v>
      </c>
      <c r="AK81" s="8">
        <f>BEA!AK65</f>
        <v>6.1</v>
      </c>
      <c r="AL81" s="8">
        <f>BEA!AL65</f>
        <v>6</v>
      </c>
      <c r="AM81" s="8">
        <f>BEA!AM65</f>
        <v>5.8</v>
      </c>
      <c r="AN81" s="8">
        <f>BEA!AN65</f>
        <v>6.1</v>
      </c>
      <c r="AO81" s="8">
        <f>BEA!AO65</f>
        <v>8.1</v>
      </c>
      <c r="AP81" s="8">
        <f>BEA!AP65</f>
        <v>7.8</v>
      </c>
      <c r="AQ81" s="8">
        <f>BEA!AQ65</f>
        <v>7.9</v>
      </c>
      <c r="AR81" s="8">
        <f>BEA!AR65</f>
        <v>7.9</v>
      </c>
      <c r="AS81" s="8">
        <f>BEA!AS65</f>
        <v>14</v>
      </c>
      <c r="AT81" s="8">
        <f>BEA!AT65</f>
        <v>13.4</v>
      </c>
      <c r="AU81" s="8">
        <f>BEA!AU65</f>
        <v>18.2</v>
      </c>
      <c r="AV81" s="8">
        <f>BEA!AV65</f>
        <v>15</v>
      </c>
      <c r="AW81" s="8">
        <f>BEA!AW65</f>
        <v>15.3</v>
      </c>
      <c r="AX81" s="8">
        <f>BEA!AX65</f>
        <v>16.3</v>
      </c>
      <c r="AY81" s="8">
        <f>BEA!AY65</f>
        <v>16.2</v>
      </c>
      <c r="AZ81" s="8">
        <f>BEA!AZ65</f>
        <v>17.9</v>
      </c>
      <c r="BA81" s="8">
        <f>BEA!BA65</f>
        <v>18</v>
      </c>
      <c r="BB81" s="8">
        <f>BEA!BB65</f>
        <v>19.2</v>
      </c>
      <c r="BC81" s="8">
        <f>BEA!BC65</f>
        <v>20</v>
      </c>
      <c r="BD81" s="8">
        <f>BEA!BD65</f>
        <v>20.4</v>
      </c>
      <c r="BE81" s="8">
        <f>BEA!BE65</f>
        <v>19.5</v>
      </c>
      <c r="BF81" s="8">
        <f>BEA!BF65</f>
        <v>19.5</v>
      </c>
      <c r="BG81" s="8">
        <f>BEA!BG65</f>
        <v>20.3</v>
      </c>
      <c r="BH81" s="8">
        <f>BEA!BH65</f>
        <v>20.6</v>
      </c>
      <c r="BI81" s="8">
        <f>BEA!BI65</f>
        <v>21.6</v>
      </c>
    </row>
    <row r="82" spans="1:61" s="8" customFormat="1" ht="14.25">
      <c r="A82" s="8" t="s">
        <v>127</v>
      </c>
      <c r="B82" s="8" t="s">
        <v>269</v>
      </c>
      <c r="C82" s="8">
        <f>BEA!C66</f>
        <v>0.7</v>
      </c>
      <c r="D82" s="8">
        <f>BEA!D66</f>
        <v>0.7</v>
      </c>
      <c r="E82" s="8">
        <f>BEA!E66</f>
        <v>0.8</v>
      </c>
      <c r="F82" s="8">
        <f>BEA!F66</f>
        <v>0.8</v>
      </c>
      <c r="G82" s="8">
        <f>BEA!G66</f>
        <v>0.8</v>
      </c>
      <c r="H82" s="8">
        <f>BEA!H66</f>
        <v>0.9</v>
      </c>
      <c r="I82" s="8">
        <f>BEA!I66</f>
        <v>0.9</v>
      </c>
      <c r="J82" s="8">
        <f>BEA!J66</f>
        <v>0.9</v>
      </c>
      <c r="K82" s="8">
        <f>BEA!K66</f>
        <v>1.1</v>
      </c>
      <c r="L82" s="8">
        <f>BEA!L66</f>
        <v>1.1</v>
      </c>
      <c r="M82" s="8">
        <f>BEA!M66</f>
        <v>1.1</v>
      </c>
      <c r="N82" s="8">
        <f>BEA!N66</f>
        <v>1.2</v>
      </c>
      <c r="O82" s="8">
        <f>BEA!O66</f>
        <v>1.4</v>
      </c>
      <c r="P82" s="8">
        <f>BEA!P66</f>
        <v>1.5</v>
      </c>
      <c r="Q82" s="8">
        <f>BEA!Q66</f>
        <v>1.7</v>
      </c>
      <c r="R82" s="8">
        <f>BEA!R66</f>
        <v>1.9</v>
      </c>
      <c r="S82" s="8">
        <f>BEA!S66</f>
        <v>2</v>
      </c>
      <c r="T82" s="8">
        <f>BEA!T66</f>
        <v>2.1</v>
      </c>
      <c r="U82" s="8">
        <f>BEA!U66</f>
        <v>2.3</v>
      </c>
      <c r="V82" s="8">
        <f>BEA!V66</f>
        <v>2.6</v>
      </c>
      <c r="W82" s="8">
        <f>BEA!W66</f>
        <v>3</v>
      </c>
      <c r="X82" s="8">
        <f>BEA!X66</f>
        <v>3.3</v>
      </c>
      <c r="Y82" s="8">
        <f>BEA!Y66</f>
        <v>3.6</v>
      </c>
      <c r="Z82" s="8">
        <f>BEA!Z66</f>
        <v>3.9</v>
      </c>
      <c r="AA82" s="8">
        <f>BEA!AA66</f>
        <v>4.4</v>
      </c>
      <c r="AB82" s="8">
        <f>BEA!AB66</f>
        <v>4.7</v>
      </c>
      <c r="AC82" s="8">
        <f>BEA!AC66</f>
        <v>4.8</v>
      </c>
      <c r="AD82" s="8">
        <f>BEA!AD66</f>
        <v>4.4</v>
      </c>
      <c r="AE82" s="8">
        <f>BEA!AE66</f>
        <v>4.6</v>
      </c>
      <c r="AF82" s="8">
        <f>BEA!AF66</f>
        <v>4.9</v>
      </c>
      <c r="AG82" s="8">
        <f>BEA!AG66</f>
        <v>5</v>
      </c>
      <c r="AH82" s="8">
        <f>BEA!AH66</f>
        <v>5.4</v>
      </c>
      <c r="AI82" s="8">
        <f>BEA!AI66</f>
        <v>6</v>
      </c>
      <c r="AJ82" s="8">
        <f>BEA!AJ66</f>
        <v>6</v>
      </c>
      <c r="AK82" s="8">
        <f>BEA!AK66</f>
        <v>6.1</v>
      </c>
      <c r="AL82" s="8">
        <f>BEA!AL66</f>
        <v>6.2</v>
      </c>
      <c r="AM82" s="8">
        <f>BEA!AM66</f>
        <v>6</v>
      </c>
      <c r="AN82" s="8">
        <f>BEA!AN66</f>
        <v>6.1</v>
      </c>
      <c r="AO82" s="8">
        <f>BEA!AO66</f>
        <v>6</v>
      </c>
      <c r="AP82" s="8">
        <f>BEA!AP66</f>
        <v>5.5</v>
      </c>
      <c r="AQ82" s="8">
        <f>BEA!AQ66</f>
        <v>5.8</v>
      </c>
      <c r="AR82" s="8">
        <f>BEA!AR66</f>
        <v>6.1</v>
      </c>
      <c r="AS82" s="8">
        <f>BEA!AS66</f>
        <v>6.3</v>
      </c>
      <c r="AT82" s="8">
        <f>BEA!AT66</f>
        <v>6.5</v>
      </c>
      <c r="AU82" s="8">
        <f>BEA!AU66</f>
        <v>8.4</v>
      </c>
      <c r="AV82" s="8">
        <f>BEA!AV66</f>
        <v>8.7</v>
      </c>
      <c r="AW82" s="8">
        <f>BEA!AW66</f>
        <v>9.3</v>
      </c>
      <c r="AX82" s="8">
        <f>BEA!AX66</f>
        <v>9.8</v>
      </c>
      <c r="AY82" s="8">
        <f>BEA!AY66</f>
        <v>9.1</v>
      </c>
      <c r="AZ82" s="8">
        <f>BEA!AZ66</f>
        <v>10.6</v>
      </c>
      <c r="BA82" s="8">
        <f>BEA!BA66</f>
        <v>11.1</v>
      </c>
      <c r="BB82" s="8">
        <f>BEA!BB66</f>
        <v>12.2</v>
      </c>
      <c r="BC82" s="8">
        <f>BEA!BC66</f>
        <v>13.1</v>
      </c>
      <c r="BD82" s="8">
        <f>BEA!BD66</f>
        <v>12.9</v>
      </c>
      <c r="BE82" s="8">
        <f>BEA!BE66</f>
        <v>12.4</v>
      </c>
      <c r="BF82" s="8">
        <f>BEA!BF66</f>
        <v>12.7</v>
      </c>
      <c r="BG82" s="8">
        <f>BEA!BG66</f>
        <v>12.6</v>
      </c>
      <c r="BH82" s="8">
        <f>BEA!BH66</f>
        <v>12</v>
      </c>
      <c r="BI82" s="8">
        <f>BEA!BI66</f>
        <v>12.7</v>
      </c>
    </row>
    <row r="83" spans="1:61" s="8" customFormat="1" ht="14.25">
      <c r="A83" s="8" t="s">
        <v>128</v>
      </c>
      <c r="B83" s="8" t="s">
        <v>270</v>
      </c>
      <c r="C83" s="8" t="str">
        <f>BEA!C67</f>
        <v>---</v>
      </c>
      <c r="D83" s="8" t="str">
        <f>BEA!D67</f>
        <v>---</v>
      </c>
      <c r="E83" s="8" t="str">
        <f>BEA!E67</f>
        <v>---</v>
      </c>
      <c r="F83" s="8" t="str">
        <f>BEA!F67</f>
        <v>---</v>
      </c>
      <c r="G83" s="8" t="str">
        <f>BEA!G67</f>
        <v>---</v>
      </c>
      <c r="H83" s="8" t="str">
        <f>BEA!H67</f>
        <v>---</v>
      </c>
      <c r="I83" s="8" t="str">
        <f>BEA!I67</f>
        <v>---</v>
      </c>
      <c r="J83" s="8" t="str">
        <f>BEA!J67</f>
        <v>---</v>
      </c>
      <c r="K83" s="8" t="str">
        <f>BEA!K67</f>
        <v>---</v>
      </c>
      <c r="L83" s="8">
        <f>BEA!L67</f>
        <v>0</v>
      </c>
      <c r="M83" s="8">
        <f>BEA!M67</f>
        <v>0</v>
      </c>
      <c r="N83" s="8">
        <f>BEA!N67</f>
        <v>0.1</v>
      </c>
      <c r="O83" s="8">
        <f>BEA!O67</f>
        <v>0.1</v>
      </c>
      <c r="P83" s="8">
        <f>BEA!P67</f>
        <v>0.3</v>
      </c>
      <c r="Q83" s="8">
        <f>BEA!Q67</f>
        <v>0.3</v>
      </c>
      <c r="R83" s="8">
        <f>BEA!R67</f>
        <v>0.3</v>
      </c>
      <c r="S83" s="8">
        <f>BEA!S67</f>
        <v>1.1</v>
      </c>
      <c r="T83" s="8">
        <f>BEA!T67</f>
        <v>1.3</v>
      </c>
      <c r="U83" s="8">
        <f>BEA!U67</f>
        <v>1.8</v>
      </c>
      <c r="V83" s="8">
        <f>BEA!V67</f>
        <v>1.9</v>
      </c>
      <c r="W83" s="8">
        <f>BEA!W67</f>
        <v>2.3</v>
      </c>
      <c r="X83" s="8">
        <f>BEA!X67</f>
        <v>2.8</v>
      </c>
      <c r="Y83" s="8">
        <f>BEA!Y67</f>
        <v>2.4</v>
      </c>
      <c r="Z83" s="8">
        <f>BEA!Z67</f>
        <v>2.5</v>
      </c>
      <c r="AA83" s="8">
        <f>BEA!AA67</f>
        <v>2.1</v>
      </c>
      <c r="AB83" s="8">
        <f>BEA!AB67</f>
        <v>2.1</v>
      </c>
      <c r="AC83" s="8">
        <f>BEA!AC67</f>
        <v>1.9</v>
      </c>
      <c r="AD83" s="8">
        <f>BEA!AD67</f>
        <v>1.5</v>
      </c>
      <c r="AE83" s="8">
        <f>BEA!AE67</f>
        <v>1.6</v>
      </c>
      <c r="AF83" s="8">
        <f>BEA!AF67</f>
        <v>1.7</v>
      </c>
      <c r="AG83" s="8">
        <f>BEA!AG67</f>
        <v>1.5</v>
      </c>
      <c r="AH83" s="8">
        <f>BEA!AH67</f>
        <v>1.4</v>
      </c>
      <c r="AI83" s="8">
        <f>BEA!AI67</f>
        <v>1.4</v>
      </c>
      <c r="AJ83" s="8">
        <f>BEA!AJ67</f>
        <v>1.8</v>
      </c>
      <c r="AK83" s="8">
        <f>BEA!AK67</f>
        <v>1.9</v>
      </c>
      <c r="AL83" s="8">
        <f>BEA!AL67</f>
        <v>2.5</v>
      </c>
      <c r="AM83" s="8">
        <f>BEA!AM67</f>
        <v>2.2</v>
      </c>
      <c r="AN83" s="8">
        <f>BEA!AN67</f>
        <v>2</v>
      </c>
      <c r="AO83" s="8">
        <f>BEA!AO67</f>
        <v>1.9</v>
      </c>
      <c r="AP83" s="8">
        <f>BEA!AP67</f>
        <v>1.2</v>
      </c>
      <c r="AQ83" s="8">
        <f>BEA!AQ67</f>
        <v>0.9</v>
      </c>
      <c r="AR83" s="8">
        <f>BEA!AR67</f>
        <v>0.9</v>
      </c>
      <c r="AS83" s="8">
        <f>BEA!AS67</f>
        <v>0.8</v>
      </c>
      <c r="AT83" s="8">
        <f>BEA!AT67</f>
        <v>1.6</v>
      </c>
      <c r="AU83" s="8">
        <f>BEA!AU67</f>
        <v>1.6</v>
      </c>
      <c r="AV83" s="8">
        <f>BEA!AV67</f>
        <v>1.8</v>
      </c>
      <c r="AW83" s="8">
        <f>BEA!AW67</f>
        <v>1.9</v>
      </c>
      <c r="AX83" s="8">
        <f>BEA!AX67</f>
        <v>1.8</v>
      </c>
      <c r="AY83" s="8">
        <f>BEA!AY67</f>
        <v>1.6</v>
      </c>
      <c r="AZ83" s="8">
        <f>BEA!AZ67</f>
        <v>1.8</v>
      </c>
      <c r="BA83" s="8">
        <f>BEA!BA67</f>
        <v>2.3</v>
      </c>
      <c r="BB83" s="8">
        <f>BEA!BB67</f>
        <v>2.9</v>
      </c>
      <c r="BC83" s="8">
        <f>BEA!BC67</f>
        <v>2.5</v>
      </c>
      <c r="BD83" s="8">
        <f>BEA!BD67</f>
        <v>2</v>
      </c>
      <c r="BE83" s="8">
        <f>BEA!BE67</f>
        <v>1.9</v>
      </c>
      <c r="BF83" s="8">
        <f>BEA!BF67</f>
        <v>1.8</v>
      </c>
      <c r="BG83" s="8">
        <f>BEA!BG67</f>
        <v>1.9</v>
      </c>
      <c r="BH83" s="8">
        <f>BEA!BH67</f>
        <v>2.1</v>
      </c>
      <c r="BI83" s="8">
        <f>BEA!BI67</f>
        <v>2.6</v>
      </c>
    </row>
    <row r="84" spans="1:61" s="8" customFormat="1" ht="14.25">
      <c r="A84" s="8" t="s">
        <v>129</v>
      </c>
      <c r="B84" s="8" t="s">
        <v>271</v>
      </c>
      <c r="C84" s="8">
        <f>BEA!C68</f>
        <v>0.2</v>
      </c>
      <c r="D84" s="8">
        <f>BEA!D68</f>
        <v>0.3</v>
      </c>
      <c r="E84" s="8">
        <f>BEA!E68</f>
        <v>0.4</v>
      </c>
      <c r="F84" s="8">
        <f>BEA!F68</f>
        <v>0.9</v>
      </c>
      <c r="G84" s="8">
        <f>BEA!G68</f>
        <v>1.8</v>
      </c>
      <c r="H84" s="8">
        <f>BEA!H68</f>
        <v>2.3</v>
      </c>
      <c r="I84" s="8">
        <f>BEA!I68</f>
        <v>2.7</v>
      </c>
      <c r="J84" s="8">
        <f>BEA!J68</f>
        <v>2.6</v>
      </c>
      <c r="K84" s="8">
        <f>BEA!K68</f>
        <v>1.9</v>
      </c>
      <c r="L84" s="8">
        <f>BEA!L68</f>
        <v>1.9</v>
      </c>
      <c r="M84" s="8">
        <f>BEA!M68</f>
        <v>1.8</v>
      </c>
      <c r="N84" s="8">
        <f>BEA!N68</f>
        <v>2.2</v>
      </c>
      <c r="O84" s="8">
        <f>BEA!O68</f>
        <v>2.6</v>
      </c>
      <c r="P84" s="8">
        <f>BEA!P68</f>
        <v>2.6</v>
      </c>
      <c r="Q84" s="8">
        <f>BEA!Q68</f>
        <v>2.6</v>
      </c>
      <c r="R84" s="8">
        <f>BEA!R68</f>
        <v>3.2</v>
      </c>
      <c r="S84" s="8">
        <f>BEA!S68</f>
        <v>3.6</v>
      </c>
      <c r="T84" s="8">
        <f>BEA!T68</f>
        <v>3.4</v>
      </c>
      <c r="U84" s="8">
        <f>BEA!U68</f>
        <v>3.4</v>
      </c>
      <c r="V84" s="8">
        <f>BEA!V68</f>
        <v>3.5</v>
      </c>
      <c r="W84" s="8">
        <f>BEA!W68</f>
        <v>3.8</v>
      </c>
      <c r="X84" s="8">
        <f>BEA!X68</f>
        <v>4.7</v>
      </c>
      <c r="Y84" s="8">
        <f>BEA!Y68</f>
        <v>5.4</v>
      </c>
      <c r="Z84" s="8">
        <f>BEA!Z68</f>
        <v>6.1</v>
      </c>
      <c r="AA84" s="8">
        <f>BEA!AA68</f>
        <v>7</v>
      </c>
      <c r="AB84" s="8">
        <f>BEA!AB68</f>
        <v>7.3</v>
      </c>
      <c r="AC84" s="8">
        <f>BEA!AC68</f>
        <v>7.6</v>
      </c>
      <c r="AD84" s="8">
        <f>BEA!AD68</f>
        <v>7.3</v>
      </c>
      <c r="AE84" s="8">
        <f>BEA!AE68</f>
        <v>7.8</v>
      </c>
      <c r="AF84" s="8">
        <f>BEA!AF68</f>
        <v>8.9</v>
      </c>
      <c r="AG84" s="8">
        <f>BEA!AG68</f>
        <v>10.4</v>
      </c>
      <c r="AH84" s="8">
        <f>BEA!AH68</f>
        <v>11.6</v>
      </c>
      <c r="AI84" s="8">
        <f>BEA!AI68</f>
        <v>12</v>
      </c>
      <c r="AJ84" s="8">
        <f>BEA!AJ68</f>
        <v>12.1</v>
      </c>
      <c r="AK84" s="8">
        <f>BEA!AK68</f>
        <v>12.8</v>
      </c>
      <c r="AL84" s="8">
        <f>BEA!AL68</f>
        <v>12.5</v>
      </c>
      <c r="AM84" s="8">
        <f>BEA!AM68</f>
        <v>12.7</v>
      </c>
      <c r="AN84" s="8">
        <f>BEA!AN68</f>
        <v>13.5</v>
      </c>
      <c r="AO84" s="8">
        <f>BEA!AO68</f>
        <v>14.3</v>
      </c>
      <c r="AP84" s="8">
        <f>BEA!AP68</f>
        <v>12.3</v>
      </c>
      <c r="AQ84" s="8">
        <f>BEA!AQ68</f>
        <v>12.1</v>
      </c>
      <c r="AR84" s="8">
        <f>BEA!AR68</f>
        <v>12.6</v>
      </c>
      <c r="AS84" s="8">
        <f>BEA!AS68</f>
        <v>13</v>
      </c>
      <c r="AT84" s="8">
        <f>BEA!AT68</f>
        <v>12.4</v>
      </c>
      <c r="AU84" s="8">
        <f>BEA!AU68</f>
        <v>13.3</v>
      </c>
      <c r="AV84" s="8">
        <f>BEA!AV68</f>
        <v>14.6</v>
      </c>
      <c r="AW84" s="8">
        <f>BEA!AW68</f>
        <v>14.7</v>
      </c>
      <c r="AX84" s="8">
        <f>BEA!AX68</f>
        <v>14.7</v>
      </c>
      <c r="AY84" s="8">
        <f>BEA!AY68</f>
        <v>16.9</v>
      </c>
      <c r="AZ84" s="8">
        <f>BEA!AZ68</f>
        <v>18.9</v>
      </c>
      <c r="BA84" s="8">
        <f>BEA!BA68</f>
        <v>19.9</v>
      </c>
      <c r="BB84" s="8">
        <f>BEA!BB68</f>
        <v>19</v>
      </c>
      <c r="BC84" s="8">
        <f>BEA!BC68</f>
        <v>17</v>
      </c>
      <c r="BD84" s="8">
        <f>BEA!BD68</f>
        <v>15.8</v>
      </c>
      <c r="BE84" s="8">
        <f>BEA!BE68</f>
        <v>15.2</v>
      </c>
      <c r="BF84" s="8">
        <f>BEA!BF68</f>
        <v>15.6</v>
      </c>
      <c r="BG84" s="8">
        <f>BEA!BG68</f>
        <v>15.7</v>
      </c>
      <c r="BH84" s="8">
        <f>BEA!BH68</f>
        <v>16.2</v>
      </c>
      <c r="BI84" s="8">
        <f>BEA!BI68</f>
        <v>17.1</v>
      </c>
    </row>
    <row r="85" spans="1:61" s="8" customFormat="1" ht="14.25">
      <c r="A85" s="8" t="s">
        <v>130</v>
      </c>
      <c r="B85" s="8" t="s">
        <v>272</v>
      </c>
      <c r="C85" s="8">
        <f>BEA!C69</f>
        <v>5.7</v>
      </c>
      <c r="D85" s="8">
        <f>BEA!D69</f>
        <v>3.8</v>
      </c>
      <c r="E85" s="8">
        <f>BEA!E69</f>
        <v>4.1</v>
      </c>
      <c r="F85" s="8">
        <f>BEA!F69</f>
        <v>5.3</v>
      </c>
      <c r="G85" s="8">
        <f>BEA!G69</f>
        <v>4.2</v>
      </c>
      <c r="H85" s="8">
        <f>BEA!H69</f>
        <v>5</v>
      </c>
      <c r="I85" s="8">
        <f>BEA!I69</f>
        <v>5.4</v>
      </c>
      <c r="J85" s="8">
        <f>BEA!J69</f>
        <v>6</v>
      </c>
      <c r="K85" s="8">
        <f>BEA!K69</f>
        <v>7.8</v>
      </c>
      <c r="L85" s="8">
        <f>BEA!L69</f>
        <v>9.8</v>
      </c>
      <c r="M85" s="8">
        <f>BEA!M69</f>
        <v>11.7</v>
      </c>
      <c r="N85" s="8">
        <f>BEA!N69</f>
        <v>11.5</v>
      </c>
      <c r="O85" s="8">
        <f>BEA!O69</f>
        <v>12.8</v>
      </c>
      <c r="P85" s="8">
        <f>BEA!P69</f>
        <v>16.1</v>
      </c>
      <c r="Q85" s="8">
        <f>BEA!Q69</f>
        <v>14.8</v>
      </c>
      <c r="R85" s="8">
        <f>BEA!R69</f>
        <v>12.5</v>
      </c>
      <c r="S85" s="8">
        <f>BEA!S69</f>
        <v>17.4</v>
      </c>
      <c r="T85" s="8">
        <f>BEA!T69</f>
        <v>19.3</v>
      </c>
      <c r="U85" s="8">
        <f>BEA!U69</f>
        <v>23.7</v>
      </c>
      <c r="V85" s="8">
        <f>BEA!V69</f>
        <v>33.1</v>
      </c>
      <c r="W85" s="8">
        <f>BEA!W69</f>
        <v>30.2</v>
      </c>
      <c r="X85" s="8">
        <f>BEA!X69</f>
        <v>32.4</v>
      </c>
      <c r="Y85" s="8">
        <f>BEA!Y69</f>
        <v>36.1</v>
      </c>
      <c r="Z85" s="8">
        <f>BEA!Z69</f>
        <v>34.2</v>
      </c>
      <c r="AA85" s="8">
        <f>BEA!AA69</f>
        <v>42.2</v>
      </c>
      <c r="AB85" s="8">
        <f>BEA!AB69</f>
        <v>38</v>
      </c>
      <c r="AC85" s="8">
        <f>BEA!AC69</f>
        <v>41.6</v>
      </c>
      <c r="AD85" s="8">
        <f>BEA!AD69</f>
        <v>49.6</v>
      </c>
      <c r="AE85" s="8">
        <f>BEA!AE69</f>
        <v>50.2</v>
      </c>
      <c r="AF85" s="8">
        <f>BEA!AF69</f>
        <v>40.9</v>
      </c>
      <c r="AG85" s="8">
        <f>BEA!AG69</f>
        <v>42.4</v>
      </c>
      <c r="AH85" s="8">
        <f>BEA!AH69</f>
        <v>43.6</v>
      </c>
      <c r="AI85" s="8">
        <f>BEA!AI69</f>
        <v>42.5</v>
      </c>
      <c r="AJ85" s="8">
        <f>BEA!AJ69</f>
        <v>47.1</v>
      </c>
      <c r="AK85" s="8">
        <f>BEA!AK69</f>
        <v>51.7</v>
      </c>
      <c r="AL85" s="8">
        <f>BEA!AL69</f>
        <v>48.7</v>
      </c>
      <c r="AM85" s="8">
        <f>BEA!AM69</f>
        <v>49.5</v>
      </c>
      <c r="AN85" s="8">
        <f>BEA!AN69</f>
        <v>48.1</v>
      </c>
      <c r="AO85" s="8">
        <f>BEA!AO69</f>
        <v>49.9</v>
      </c>
      <c r="AP85" s="8">
        <f>BEA!AP69</f>
        <v>54.7</v>
      </c>
      <c r="AQ85" s="8">
        <f>BEA!AQ69</f>
        <v>67.7</v>
      </c>
      <c r="AR85" s="8">
        <f>BEA!AR69</f>
        <v>74.3</v>
      </c>
      <c r="AS85" s="8">
        <f>BEA!AS69</f>
        <v>73.7</v>
      </c>
      <c r="AT85" s="8">
        <f>BEA!AT69</f>
        <v>72</v>
      </c>
      <c r="AU85" s="8">
        <f>BEA!AU69</f>
        <v>76.7</v>
      </c>
      <c r="AV85" s="8">
        <f>BEA!AV69</f>
        <v>78.5</v>
      </c>
      <c r="AW85" s="8">
        <f>BEA!AW69</f>
        <v>88</v>
      </c>
      <c r="AX85" s="8">
        <f>BEA!AX69</f>
        <v>83.2</v>
      </c>
      <c r="AY85" s="8">
        <f>BEA!AY69</f>
        <v>83.6</v>
      </c>
      <c r="AZ85" s="8">
        <f>BEA!AZ69</f>
        <v>85.1</v>
      </c>
      <c r="BA85" s="8">
        <f>BEA!BA69</f>
        <v>96.8</v>
      </c>
      <c r="BB85" s="8">
        <f>BEA!BB69</f>
        <v>108.1</v>
      </c>
      <c r="BC85" s="8">
        <f>BEA!BC69</f>
        <v>98.8</v>
      </c>
      <c r="BD85" s="8">
        <f>BEA!BD69</f>
        <v>98.5</v>
      </c>
      <c r="BE85" s="8">
        <f>BEA!BE69</f>
        <v>96.5</v>
      </c>
      <c r="BF85" s="8">
        <f>BEA!BF69</f>
        <v>92.3</v>
      </c>
      <c r="BG85" s="8">
        <f>BEA!BG69</f>
        <v>95.1</v>
      </c>
      <c r="BH85" s="8">
        <f>BEA!BH69</f>
        <v>98</v>
      </c>
      <c r="BI85" s="8">
        <f>BEA!BI69</f>
        <v>98.1</v>
      </c>
    </row>
    <row r="86" spans="1:61" s="8" customFormat="1" ht="14.25">
      <c r="A86" s="8" t="s">
        <v>131</v>
      </c>
      <c r="B86" s="8" t="s">
        <v>273</v>
      </c>
      <c r="C86" s="8">
        <f>BEA!C70</f>
        <v>0.6</v>
      </c>
      <c r="D86" s="8">
        <f>BEA!D70</f>
        <v>0.8</v>
      </c>
      <c r="E86" s="8">
        <f>BEA!E70</f>
        <v>1</v>
      </c>
      <c r="F86" s="8">
        <f>BEA!F70</f>
        <v>1.2</v>
      </c>
      <c r="G86" s="8">
        <f>BEA!G70</f>
        <v>1.4</v>
      </c>
      <c r="H86" s="8">
        <f>BEA!H70</f>
        <v>1.4</v>
      </c>
      <c r="I86" s="8">
        <f>BEA!I70</f>
        <v>1.8</v>
      </c>
      <c r="J86" s="8">
        <f>BEA!J70</f>
        <v>2.4</v>
      </c>
      <c r="K86" s="8">
        <f>BEA!K70</f>
        <v>3.2</v>
      </c>
      <c r="L86" s="8">
        <f>BEA!L70</f>
        <v>3.7</v>
      </c>
      <c r="M86" s="8">
        <f>BEA!M70</f>
        <v>3.8</v>
      </c>
      <c r="N86" s="8">
        <f>BEA!N70</f>
        <v>4</v>
      </c>
      <c r="O86" s="8">
        <f>BEA!O70</f>
        <v>5.4</v>
      </c>
      <c r="P86" s="8">
        <f>BEA!P70</f>
        <v>6.7</v>
      </c>
      <c r="Q86" s="8">
        <f>BEA!Q70</f>
        <v>6.9</v>
      </c>
      <c r="R86" s="8">
        <f>BEA!R70</f>
        <v>6.2</v>
      </c>
      <c r="S86" s="8">
        <f>BEA!S70</f>
        <v>8.9</v>
      </c>
      <c r="T86" s="8">
        <f>BEA!T70</f>
        <v>10.4</v>
      </c>
      <c r="U86" s="8">
        <f>BEA!U70</f>
        <v>12.3</v>
      </c>
      <c r="V86" s="8">
        <f>BEA!V70</f>
        <v>18.2</v>
      </c>
      <c r="W86" s="8">
        <f>BEA!W70</f>
        <v>16.3</v>
      </c>
      <c r="X86" s="8">
        <f>BEA!X70</f>
        <v>16.2</v>
      </c>
      <c r="Y86" s="8">
        <f>BEA!Y70</f>
        <v>13.6</v>
      </c>
      <c r="Z86" s="8">
        <f>BEA!Z70</f>
        <v>10.6</v>
      </c>
      <c r="AA86" s="8">
        <f>BEA!AA70</f>
        <v>9.8</v>
      </c>
      <c r="AB86" s="8">
        <f>BEA!AB70</f>
        <v>10</v>
      </c>
      <c r="AC86" s="8">
        <f>BEA!AC70</f>
        <v>11.1</v>
      </c>
      <c r="AD86" s="8">
        <f>BEA!AD70</f>
        <v>11.4</v>
      </c>
      <c r="AE86" s="8">
        <f>BEA!AE70</f>
        <v>12</v>
      </c>
      <c r="AF86" s="8">
        <f>BEA!AF70</f>
        <v>12.4</v>
      </c>
      <c r="AG86" s="8">
        <f>BEA!AG70</f>
        <v>14</v>
      </c>
      <c r="AH86" s="8">
        <f>BEA!AH70</f>
        <v>16.7</v>
      </c>
      <c r="AI86" s="8">
        <f>BEA!AI70</f>
        <v>14.2</v>
      </c>
      <c r="AJ86" s="8">
        <f>BEA!AJ70</f>
        <v>15.9</v>
      </c>
      <c r="AK86" s="8">
        <f>BEA!AK70</f>
        <v>13.1</v>
      </c>
      <c r="AL86" s="8">
        <f>BEA!AL70</f>
        <v>13.6</v>
      </c>
      <c r="AM86" s="8">
        <f>BEA!AM70</f>
        <v>15</v>
      </c>
      <c r="AN86" s="8">
        <f>BEA!AN70</f>
        <v>15.7</v>
      </c>
      <c r="AO86" s="8">
        <f>BEA!AO70</f>
        <v>16.2</v>
      </c>
      <c r="AP86" s="8">
        <f>BEA!AP70</f>
        <v>15.6</v>
      </c>
      <c r="AQ86" s="8">
        <f>BEA!AQ70</f>
        <v>16.9</v>
      </c>
      <c r="AR86" s="8">
        <f>BEA!AR70</f>
        <v>20.5</v>
      </c>
      <c r="AS86" s="8">
        <f>BEA!AS70</f>
        <v>18.3</v>
      </c>
      <c r="AT86" s="8">
        <f>BEA!AT70</f>
        <v>21</v>
      </c>
      <c r="AU86" s="8">
        <f>BEA!AU70</f>
        <v>20.9</v>
      </c>
      <c r="AV86" s="8">
        <f>BEA!AV70</f>
        <v>23.8</v>
      </c>
      <c r="AW86" s="8">
        <f>BEA!AW70</f>
        <v>23</v>
      </c>
      <c r="AX86" s="8">
        <f>BEA!AX70</f>
        <v>23.5</v>
      </c>
      <c r="AY86" s="8">
        <f>BEA!AY70</f>
        <v>25</v>
      </c>
      <c r="AZ86" s="8">
        <f>BEA!AZ70</f>
        <v>27.4</v>
      </c>
      <c r="BA86" s="8">
        <f>BEA!BA70</f>
        <v>37.6</v>
      </c>
      <c r="BB86" s="8">
        <f>BEA!BB70</f>
        <v>35.3</v>
      </c>
      <c r="BC86" s="8">
        <f>BEA!BC70</f>
        <v>34.8</v>
      </c>
      <c r="BD86" s="8">
        <f>BEA!BD70</f>
        <v>34.8</v>
      </c>
      <c r="BE86" s="8">
        <f>BEA!BE70</f>
        <v>36.4</v>
      </c>
      <c r="BF86" s="8">
        <f>BEA!BF70</f>
        <v>35.2</v>
      </c>
      <c r="BG86" s="8">
        <f>BEA!BG70</f>
        <v>34.6</v>
      </c>
      <c r="BH86" s="8">
        <f>BEA!BH70</f>
        <v>35.7</v>
      </c>
      <c r="BI86" s="8">
        <f>BEA!BI70</f>
        <v>37.1</v>
      </c>
    </row>
    <row r="87" spans="1:61" s="8" customFormat="1" ht="14.25">
      <c r="A87" s="8" t="s">
        <v>132</v>
      </c>
      <c r="B87" s="8" t="s">
        <v>274</v>
      </c>
      <c r="C87" s="8">
        <f>BEA!C71</f>
        <v>4.4</v>
      </c>
      <c r="D87" s="8">
        <f>BEA!D71</f>
        <v>2.5</v>
      </c>
      <c r="E87" s="8">
        <f>BEA!E71</f>
        <v>2.5</v>
      </c>
      <c r="F87" s="8">
        <f>BEA!F71</f>
        <v>3.5</v>
      </c>
      <c r="G87" s="8">
        <f>BEA!G71</f>
        <v>2.7</v>
      </c>
      <c r="H87" s="8">
        <f>BEA!H71</f>
        <v>3.3</v>
      </c>
      <c r="I87" s="8">
        <f>BEA!I71</f>
        <v>3.3</v>
      </c>
      <c r="J87" s="8">
        <f>BEA!J71</f>
        <v>3.1</v>
      </c>
      <c r="K87" s="8">
        <f>BEA!K71</f>
        <v>3.4</v>
      </c>
      <c r="L87" s="8">
        <f>BEA!L71</f>
        <v>5.2</v>
      </c>
      <c r="M87" s="8">
        <f>BEA!M71</f>
        <v>6.5</v>
      </c>
      <c r="N87" s="8">
        <f>BEA!N71</f>
        <v>5.7</v>
      </c>
      <c r="O87" s="8">
        <f>BEA!O71</f>
        <v>5.4</v>
      </c>
      <c r="P87" s="8">
        <f>BEA!P71</f>
        <v>6.9</v>
      </c>
      <c r="Q87" s="8">
        <f>BEA!Q71</f>
        <v>5.6</v>
      </c>
      <c r="R87" s="8">
        <f>BEA!R71</f>
        <v>3</v>
      </c>
      <c r="S87" s="8">
        <f>BEA!S71</f>
        <v>3.8</v>
      </c>
      <c r="T87" s="8">
        <f>BEA!T71</f>
        <v>3.7</v>
      </c>
      <c r="U87" s="8">
        <f>BEA!U71</f>
        <v>4.9</v>
      </c>
      <c r="V87" s="8">
        <f>BEA!V71</f>
        <v>6.7</v>
      </c>
      <c r="W87" s="8">
        <f>BEA!W71</f>
        <v>5.3</v>
      </c>
      <c r="X87" s="8">
        <f>BEA!X71</f>
        <v>7.1</v>
      </c>
      <c r="Y87" s="8">
        <f>BEA!Y71</f>
        <v>7.6</v>
      </c>
      <c r="Z87" s="8">
        <f>BEA!Z71</f>
        <v>11.3</v>
      </c>
      <c r="AA87" s="8">
        <f>BEA!AA71</f>
        <v>18.7</v>
      </c>
      <c r="AB87" s="8">
        <f>BEA!AB71</f>
        <v>14.2</v>
      </c>
      <c r="AC87" s="8">
        <f>BEA!AC71</f>
        <v>17.4</v>
      </c>
      <c r="AD87" s="8">
        <f>BEA!AD71</f>
        <v>26.2</v>
      </c>
      <c r="AE87" s="8">
        <f>BEA!AE71</f>
        <v>25.5</v>
      </c>
      <c r="AF87" s="8">
        <f>BEA!AF71</f>
        <v>16.1</v>
      </c>
      <c r="AG87" s="8">
        <f>BEA!AG71</f>
        <v>16.8</v>
      </c>
      <c r="AH87" s="8">
        <f>BEA!AH71</f>
        <v>14.6</v>
      </c>
      <c r="AI87" s="8">
        <f>BEA!AI71</f>
        <v>15.4</v>
      </c>
      <c r="AJ87" s="8">
        <f>BEA!AJ71</f>
        <v>17.1</v>
      </c>
      <c r="AK87" s="8">
        <f>BEA!AK71</f>
        <v>21.2</v>
      </c>
      <c r="AL87" s="8">
        <f>BEA!AL71</f>
        <v>15</v>
      </c>
      <c r="AM87" s="8">
        <f>BEA!AM71</f>
        <v>13.9</v>
      </c>
      <c r="AN87" s="8">
        <f>BEA!AN71</f>
        <v>13.6</v>
      </c>
      <c r="AO87" s="8">
        <f>BEA!AO71</f>
        <v>15</v>
      </c>
      <c r="AP87" s="8">
        <f>BEA!AP71</f>
        <v>19.3</v>
      </c>
      <c r="AQ87" s="8">
        <f>BEA!AQ71</f>
        <v>29.7</v>
      </c>
      <c r="AR87" s="8">
        <f>BEA!AR71</f>
        <v>31.5</v>
      </c>
      <c r="AS87" s="8">
        <f>BEA!AS71</f>
        <v>31.9</v>
      </c>
      <c r="AT87" s="8">
        <f>BEA!AT71</f>
        <v>22.6</v>
      </c>
      <c r="AU87" s="8">
        <f>BEA!AU71</f>
        <v>25.9</v>
      </c>
      <c r="AV87" s="8">
        <f>BEA!AV71</f>
        <v>22.3</v>
      </c>
      <c r="AW87" s="8">
        <f>BEA!AW71</f>
        <v>33.5</v>
      </c>
      <c r="AX87" s="8">
        <f>BEA!AX71</f>
        <v>27.2</v>
      </c>
      <c r="AY87" s="8">
        <f>BEA!AY71</f>
        <v>22</v>
      </c>
      <c r="AZ87" s="8">
        <f>BEA!AZ71</f>
        <v>22.5</v>
      </c>
      <c r="BA87" s="8">
        <f>BEA!BA71</f>
        <v>21.8</v>
      </c>
      <c r="BB87" s="8">
        <f>BEA!BB71</f>
        <v>25.5</v>
      </c>
      <c r="BC87" s="8">
        <f>BEA!BC71</f>
        <v>21.2</v>
      </c>
      <c r="BD87" s="8">
        <f>BEA!BD71</f>
        <v>21.3</v>
      </c>
      <c r="BE87" s="8">
        <f>BEA!BE71</f>
        <v>20.9</v>
      </c>
      <c r="BF87" s="8">
        <f>BEA!BF71</f>
        <v>19.5</v>
      </c>
      <c r="BG87" s="8">
        <f>BEA!BG71</f>
        <v>21.4</v>
      </c>
      <c r="BH87" s="8">
        <f>BEA!BH71</f>
        <v>22.7</v>
      </c>
      <c r="BI87" s="8">
        <f>BEA!BI71</f>
        <v>21.8</v>
      </c>
    </row>
    <row r="88" spans="1:61" s="8" customFormat="1" ht="14.25">
      <c r="A88" s="8" t="s">
        <v>133</v>
      </c>
      <c r="B88" s="8" t="s">
        <v>275</v>
      </c>
      <c r="C88" s="8">
        <f>BEA!C72</f>
        <v>0.4</v>
      </c>
      <c r="D88" s="8">
        <f>BEA!D72</f>
        <v>0.4</v>
      </c>
      <c r="E88" s="8">
        <f>BEA!E72</f>
        <v>0.5</v>
      </c>
      <c r="F88" s="8">
        <f>BEA!F72</f>
        <v>0.4</v>
      </c>
      <c r="G88" s="8">
        <f>BEA!G72</f>
        <v>0.2</v>
      </c>
      <c r="H88" s="8">
        <f>BEA!H72</f>
        <v>0.3</v>
      </c>
      <c r="I88" s="8">
        <f>BEA!I72</f>
        <v>0.3</v>
      </c>
      <c r="J88" s="8">
        <f>BEA!J72</f>
        <v>0.3</v>
      </c>
      <c r="K88" s="8">
        <f>BEA!K72</f>
        <v>0.6</v>
      </c>
      <c r="L88" s="8">
        <f>BEA!L72</f>
        <v>0.5</v>
      </c>
      <c r="M88" s="8">
        <f>BEA!M72</f>
        <v>0.6</v>
      </c>
      <c r="N88" s="8">
        <f>BEA!N72</f>
        <v>0.6</v>
      </c>
      <c r="O88" s="8">
        <f>BEA!O72</f>
        <v>0.7</v>
      </c>
      <c r="P88" s="8">
        <f>BEA!P72</f>
        <v>0.9</v>
      </c>
      <c r="Q88" s="8">
        <f>BEA!Q72</f>
        <v>0.9</v>
      </c>
      <c r="R88" s="8">
        <f>BEA!R72</f>
        <v>1.6</v>
      </c>
      <c r="S88" s="8">
        <f>BEA!S72</f>
        <v>2.6</v>
      </c>
      <c r="T88" s="8">
        <f>BEA!T72</f>
        <v>3.1</v>
      </c>
      <c r="U88" s="8">
        <f>BEA!U72</f>
        <v>4.1</v>
      </c>
      <c r="V88" s="8">
        <f>BEA!V72</f>
        <v>5.6</v>
      </c>
      <c r="W88" s="8">
        <f>BEA!W72</f>
        <v>5</v>
      </c>
      <c r="X88" s="8">
        <f>BEA!X72</f>
        <v>5.2</v>
      </c>
      <c r="Y88" s="8">
        <f>BEA!Y72</f>
        <v>9.8</v>
      </c>
      <c r="Z88" s="8">
        <f>BEA!Z72</f>
        <v>6.9</v>
      </c>
      <c r="AA88" s="8">
        <f>BEA!AA72</f>
        <v>7.3</v>
      </c>
      <c r="AB88" s="8">
        <f>BEA!AB72</f>
        <v>7.3</v>
      </c>
      <c r="AC88" s="8">
        <f>BEA!AC72</f>
        <v>6.8</v>
      </c>
      <c r="AD88" s="8">
        <f>BEA!AD72</f>
        <v>5.7</v>
      </c>
      <c r="AE88" s="8">
        <f>BEA!AE72</f>
        <v>6</v>
      </c>
      <c r="AF88" s="8">
        <f>BEA!AF72</f>
        <v>5.9</v>
      </c>
      <c r="AG88" s="8">
        <f>BEA!AG72</f>
        <v>5.3</v>
      </c>
      <c r="AH88" s="8">
        <f>BEA!AH72</f>
        <v>5.4</v>
      </c>
      <c r="AI88" s="8">
        <f>BEA!AI72</f>
        <v>5.1</v>
      </c>
      <c r="AJ88" s="8">
        <f>BEA!AJ72</f>
        <v>6.1</v>
      </c>
      <c r="AK88" s="8">
        <f>BEA!AK72</f>
        <v>10.4</v>
      </c>
      <c r="AL88" s="8">
        <f>BEA!AL72</f>
        <v>10.4</v>
      </c>
      <c r="AM88" s="8">
        <f>BEA!AM72</f>
        <v>11.7</v>
      </c>
      <c r="AN88" s="8">
        <f>BEA!AN72</f>
        <v>9.5</v>
      </c>
      <c r="AO88" s="8">
        <f>BEA!AO72</f>
        <v>9.2</v>
      </c>
      <c r="AP88" s="8">
        <f>BEA!AP72</f>
        <v>7.6</v>
      </c>
      <c r="AQ88" s="8">
        <f>BEA!AQ72</f>
        <v>9.1</v>
      </c>
      <c r="AR88" s="8">
        <f>BEA!AR72</f>
        <v>8</v>
      </c>
      <c r="AS88" s="8">
        <f>BEA!AS72</f>
        <v>8.2</v>
      </c>
      <c r="AT88" s="8">
        <f>BEA!AT72</f>
        <v>11.5</v>
      </c>
      <c r="AU88" s="8">
        <f>BEA!AU72</f>
        <v>13.8</v>
      </c>
      <c r="AV88" s="8">
        <f>BEA!AV72</f>
        <v>14.6</v>
      </c>
      <c r="AW88" s="8">
        <f>BEA!AW72</f>
        <v>12.6</v>
      </c>
      <c r="AX88" s="8">
        <f>BEA!AX72</f>
        <v>13.6</v>
      </c>
      <c r="AY88" s="8">
        <f>BEA!AY72</f>
        <v>13.6</v>
      </c>
      <c r="AZ88" s="8">
        <f>BEA!AZ72</f>
        <v>13.3</v>
      </c>
      <c r="BA88" s="8">
        <f>BEA!BA72</f>
        <v>15.5</v>
      </c>
      <c r="BB88" s="8">
        <f>BEA!BB72</f>
        <v>22.3</v>
      </c>
      <c r="BC88" s="8">
        <f>BEA!BC72</f>
        <v>19</v>
      </c>
      <c r="BD88" s="8">
        <f>BEA!BD72</f>
        <v>17.9</v>
      </c>
      <c r="BE88" s="8">
        <f>BEA!BE72</f>
        <v>15.3</v>
      </c>
      <c r="BF88" s="8">
        <f>BEA!BF72</f>
        <v>14.3</v>
      </c>
      <c r="BG88" s="8">
        <f>BEA!BG72</f>
        <v>15.7</v>
      </c>
      <c r="BH88" s="8">
        <f>BEA!BH72</f>
        <v>15.4</v>
      </c>
      <c r="BI88" s="8">
        <f>BEA!BI72</f>
        <v>14.7</v>
      </c>
    </row>
    <row r="89" spans="1:61" s="8" customFormat="1" ht="14.25">
      <c r="A89" s="8" t="s">
        <v>134</v>
      </c>
      <c r="B89" s="8" t="s">
        <v>276</v>
      </c>
      <c r="C89" s="8">
        <f>BEA!C73</f>
        <v>0.3</v>
      </c>
      <c r="D89" s="8">
        <f>BEA!D73</f>
        <v>0.2</v>
      </c>
      <c r="E89" s="8">
        <f>BEA!E73</f>
        <v>0.2</v>
      </c>
      <c r="F89" s="8">
        <f>BEA!F73</f>
        <v>0.1</v>
      </c>
      <c r="G89" s="8">
        <f>BEA!G73</f>
        <v>0</v>
      </c>
      <c r="H89" s="8">
        <f>BEA!H73</f>
        <v>0</v>
      </c>
      <c r="I89" s="8">
        <f>BEA!I73</f>
        <v>0.1</v>
      </c>
      <c r="J89" s="8">
        <f>BEA!J73</f>
        <v>0.2</v>
      </c>
      <c r="K89" s="8">
        <f>BEA!K73</f>
        <v>0.7</v>
      </c>
      <c r="L89" s="8">
        <f>BEA!L73</f>
        <v>0.4</v>
      </c>
      <c r="M89" s="8">
        <f>BEA!M73</f>
        <v>0.7</v>
      </c>
      <c r="N89" s="8">
        <f>BEA!N73</f>
        <v>1.2</v>
      </c>
      <c r="O89" s="8">
        <f>BEA!O73</f>
        <v>1.3</v>
      </c>
      <c r="P89" s="8">
        <f>BEA!P73</f>
        <v>1.6</v>
      </c>
      <c r="Q89" s="8">
        <f>BEA!Q73</f>
        <v>1.4</v>
      </c>
      <c r="R89" s="8">
        <f>BEA!R73</f>
        <v>1.7</v>
      </c>
      <c r="S89" s="8">
        <f>BEA!S73</f>
        <v>2.1</v>
      </c>
      <c r="T89" s="8">
        <f>BEA!T73</f>
        <v>2.1</v>
      </c>
      <c r="U89" s="8">
        <f>BEA!U73</f>
        <v>2.5</v>
      </c>
      <c r="V89" s="8">
        <f>BEA!V73</f>
        <v>2.6</v>
      </c>
      <c r="W89" s="8">
        <f>BEA!W73</f>
        <v>3.6</v>
      </c>
      <c r="X89" s="8">
        <f>BEA!X73</f>
        <v>4</v>
      </c>
      <c r="Y89" s="8">
        <f>BEA!Y73</f>
        <v>5.1</v>
      </c>
      <c r="Z89" s="8">
        <f>BEA!Z73</f>
        <v>5.5</v>
      </c>
      <c r="AA89" s="8">
        <f>BEA!AA73</f>
        <v>6.4</v>
      </c>
      <c r="AB89" s="8">
        <f>BEA!AB73</f>
        <v>6.5</v>
      </c>
      <c r="AC89" s="8">
        <f>BEA!AC73</f>
        <v>6.8</v>
      </c>
      <c r="AD89" s="8">
        <f>BEA!AD73</f>
        <v>6.6</v>
      </c>
      <c r="AE89" s="8">
        <f>BEA!AE73</f>
        <v>6.6</v>
      </c>
      <c r="AF89" s="8">
        <f>BEA!AF73</f>
        <v>7</v>
      </c>
      <c r="AG89" s="8">
        <f>BEA!AG73</f>
        <v>7</v>
      </c>
      <c r="AH89" s="8">
        <f>BEA!AH73</f>
        <v>7.6</v>
      </c>
      <c r="AI89" s="8">
        <f>BEA!AI73</f>
        <v>8.3</v>
      </c>
      <c r="AJ89" s="8">
        <f>BEA!AJ73</f>
        <v>8.3</v>
      </c>
      <c r="AK89" s="8">
        <f>BEA!AK73</f>
        <v>7</v>
      </c>
      <c r="AL89" s="8">
        <f>BEA!AL73</f>
        <v>9.7</v>
      </c>
      <c r="AM89" s="8">
        <f>BEA!AM73</f>
        <v>9</v>
      </c>
      <c r="AN89" s="8">
        <f>BEA!AN73</f>
        <v>9.3</v>
      </c>
      <c r="AO89" s="8">
        <f>BEA!AO73</f>
        <v>9.5</v>
      </c>
      <c r="AP89" s="8">
        <f>BEA!AP73</f>
        <v>12.2</v>
      </c>
      <c r="AQ89" s="8">
        <f>BEA!AQ73</f>
        <v>12</v>
      </c>
      <c r="AR89" s="8">
        <f>BEA!AR73</f>
        <v>14.3</v>
      </c>
      <c r="AS89" s="8">
        <f>BEA!AS73</f>
        <v>15.3</v>
      </c>
      <c r="AT89" s="8">
        <f>BEA!AT73</f>
        <v>16.9</v>
      </c>
      <c r="AU89" s="8">
        <f>BEA!AU73</f>
        <v>16.1</v>
      </c>
      <c r="AV89" s="8">
        <f>BEA!AV73</f>
        <v>17.8</v>
      </c>
      <c r="AW89" s="8">
        <f>BEA!AW73</f>
        <v>18.9</v>
      </c>
      <c r="AX89" s="8">
        <f>BEA!AX73</f>
        <v>19</v>
      </c>
      <c r="AY89" s="8">
        <f>BEA!AY73</f>
        <v>23.1</v>
      </c>
      <c r="AZ89" s="8">
        <f>BEA!AZ73</f>
        <v>22</v>
      </c>
      <c r="BA89" s="8">
        <f>BEA!BA73</f>
        <v>21.9</v>
      </c>
      <c r="BB89" s="8">
        <f>BEA!BB73</f>
        <v>25.1</v>
      </c>
      <c r="BC89" s="8">
        <f>BEA!BC73</f>
        <v>23.9</v>
      </c>
      <c r="BD89" s="8">
        <f>BEA!BD73</f>
        <v>24.6</v>
      </c>
      <c r="BE89" s="8">
        <f>BEA!BE73</f>
        <v>23.9</v>
      </c>
      <c r="BF89" s="8">
        <f>BEA!BF73</f>
        <v>23.3</v>
      </c>
      <c r="BG89" s="8">
        <f>BEA!BG73</f>
        <v>23.3</v>
      </c>
      <c r="BH89" s="8">
        <f>BEA!BH73</f>
        <v>24.2</v>
      </c>
      <c r="BI89" s="8">
        <f>BEA!BI73</f>
        <v>24.6</v>
      </c>
    </row>
    <row r="90" spans="1:61" s="8" customFormat="1" ht="14.25">
      <c r="A90" s="8" t="s">
        <v>135</v>
      </c>
      <c r="B90" s="8" t="s">
        <v>277</v>
      </c>
      <c r="C90" s="8" t="str">
        <f>BEA!C74</f>
        <v>---</v>
      </c>
      <c r="D90" s="8" t="str">
        <f>BEA!D74</f>
        <v>---</v>
      </c>
      <c r="E90" s="8" t="str">
        <f>BEA!E74</f>
        <v>---</v>
      </c>
      <c r="F90" s="8" t="str">
        <f>BEA!F74</f>
        <v>---</v>
      </c>
      <c r="G90" s="8" t="str">
        <f>BEA!G74</f>
        <v>---</v>
      </c>
      <c r="H90" s="8" t="str">
        <f>BEA!H74</f>
        <v>---</v>
      </c>
      <c r="I90" s="8" t="str">
        <f>BEA!I74</f>
        <v>---</v>
      </c>
      <c r="J90" s="8" t="str">
        <f>BEA!J74</f>
        <v>---</v>
      </c>
      <c r="K90" s="8" t="str">
        <f>BEA!K74</f>
        <v>---</v>
      </c>
      <c r="L90" s="8" t="str">
        <f>BEA!L74</f>
        <v>---</v>
      </c>
      <c r="M90" s="8" t="str">
        <f>BEA!M74</f>
        <v>---</v>
      </c>
      <c r="N90" s="8" t="str">
        <f>BEA!N74</f>
        <v>---</v>
      </c>
      <c r="O90" s="8" t="str">
        <f>BEA!O74</f>
        <v>---</v>
      </c>
      <c r="P90" s="8" t="str">
        <f>BEA!P74</f>
        <v>---</v>
      </c>
      <c r="Q90" s="8" t="str">
        <f>BEA!Q74</f>
        <v>---</v>
      </c>
      <c r="R90" s="8" t="str">
        <f>BEA!R74</f>
        <v>---</v>
      </c>
      <c r="S90" s="8" t="str">
        <f>BEA!S74</f>
        <v>---</v>
      </c>
      <c r="T90" s="8" t="str">
        <f>BEA!T74</f>
        <v>---</v>
      </c>
      <c r="U90" s="8" t="str">
        <f>BEA!U74</f>
        <v>---</v>
      </c>
      <c r="V90" s="8" t="str">
        <f>BEA!V74</f>
        <v>---</v>
      </c>
      <c r="W90" s="8" t="str">
        <f>BEA!W74</f>
        <v>---</v>
      </c>
      <c r="X90" s="8" t="str">
        <f>BEA!X74</f>
        <v>---</v>
      </c>
      <c r="Y90" s="8" t="str">
        <f>BEA!Y74</f>
        <v>---</v>
      </c>
      <c r="Z90" s="8" t="str">
        <f>BEA!Z74</f>
        <v>---</v>
      </c>
      <c r="AA90" s="8">
        <f>BEA!AA74</f>
        <v>-0.1</v>
      </c>
      <c r="AB90" s="8">
        <f>BEA!AB74</f>
        <v>0</v>
      </c>
      <c r="AC90" s="8">
        <f>BEA!AC74</f>
        <v>-0.6</v>
      </c>
      <c r="AD90" s="8">
        <f>BEA!AD74</f>
        <v>-0.3</v>
      </c>
      <c r="AE90" s="8">
        <f>BEA!AE74</f>
        <v>0.1</v>
      </c>
      <c r="AF90" s="8">
        <f>BEA!AF74</f>
        <v>-0.5</v>
      </c>
      <c r="AG90" s="8">
        <f>BEA!AG74</f>
        <v>-0.5</v>
      </c>
      <c r="AH90" s="8">
        <f>BEA!AH74</f>
        <v>-0.7</v>
      </c>
      <c r="AI90" s="8">
        <f>BEA!AI74</f>
        <v>-0.5</v>
      </c>
      <c r="AJ90" s="8">
        <f>BEA!AJ74</f>
        <v>-0.3</v>
      </c>
      <c r="AK90" s="8">
        <f>BEA!AK74</f>
        <v>0</v>
      </c>
      <c r="AL90" s="8">
        <f>BEA!AL74</f>
        <v>0</v>
      </c>
      <c r="AM90" s="8">
        <f>BEA!AM74</f>
        <v>0</v>
      </c>
      <c r="AN90" s="8">
        <f>BEA!AN74</f>
        <v>0</v>
      </c>
      <c r="AO90" s="8">
        <f>BEA!AO74</f>
        <v>0</v>
      </c>
      <c r="AP90" s="8">
        <f>BEA!AP74</f>
        <v>0</v>
      </c>
      <c r="AQ90" s="8">
        <f>BEA!AQ74</f>
        <v>0</v>
      </c>
      <c r="AR90" s="8">
        <f>BEA!AR74</f>
        <v>0</v>
      </c>
      <c r="AS90" s="8">
        <f>BEA!AS74</f>
        <v>0</v>
      </c>
      <c r="AT90" s="8">
        <f>BEA!AT74</f>
        <v>0</v>
      </c>
      <c r="AU90" s="8">
        <f>BEA!AU74</f>
        <v>0</v>
      </c>
      <c r="AV90" s="8">
        <f>BEA!AV74</f>
        <v>0</v>
      </c>
      <c r="AW90" s="8">
        <f>BEA!AW74</f>
        <v>0</v>
      </c>
      <c r="AX90" s="8">
        <f>BEA!AX74</f>
        <v>0</v>
      </c>
      <c r="AY90" s="8">
        <f>BEA!AY74</f>
        <v>0</v>
      </c>
      <c r="AZ90" s="8">
        <f>BEA!AZ74</f>
        <v>-0.1</v>
      </c>
      <c r="BA90" s="8">
        <f>BEA!BA74</f>
        <v>-0.1</v>
      </c>
      <c r="BB90" s="8">
        <f>BEA!BB74</f>
        <v>-0.1</v>
      </c>
      <c r="BC90" s="8">
        <f>BEA!BC74</f>
        <v>-0.1</v>
      </c>
      <c r="BD90" s="8">
        <f>BEA!BD74</f>
        <v>-0.1</v>
      </c>
      <c r="BE90" s="8">
        <f>BEA!BE74</f>
        <v>0</v>
      </c>
      <c r="BF90" s="8">
        <f>BEA!BF74</f>
        <v>0</v>
      </c>
      <c r="BG90" s="8">
        <f>BEA!BG74</f>
        <v>0</v>
      </c>
      <c r="BH90" s="8">
        <f>BEA!BH74</f>
        <v>0</v>
      </c>
      <c r="BI90" s="8">
        <f>BEA!BI74</f>
        <v>-0.1</v>
      </c>
    </row>
    <row r="91" spans="2:61" s="41" customFormat="1" ht="28.5">
      <c r="B91" s="42" t="s">
        <v>254</v>
      </c>
      <c r="C91" s="43">
        <f aca="true" t="shared" si="22" ref="C91:AH91">C93+C95+C97+C99+C104-C68</f>
        <v>18.357</v>
      </c>
      <c r="D91" s="43">
        <f t="shared" si="22"/>
        <v>20.059</v>
      </c>
      <c r="E91" s="43">
        <f t="shared" si="22"/>
        <v>23.795</v>
      </c>
      <c r="F91" s="43">
        <f t="shared" si="22"/>
        <v>25.081000000000003</v>
      </c>
      <c r="G91" s="43">
        <f t="shared" si="22"/>
        <v>26.986</v>
      </c>
      <c r="H91" s="43">
        <f t="shared" si="22"/>
        <v>28.024999999999995</v>
      </c>
      <c r="I91" s="43">
        <f t="shared" si="22"/>
        <v>30.884</v>
      </c>
      <c r="J91" s="43">
        <f t="shared" si="22"/>
        <v>36.78399999999999</v>
      </c>
      <c r="K91" s="43">
        <f t="shared" si="22"/>
        <v>44.365</v>
      </c>
      <c r="L91" s="43">
        <f t="shared" si="22"/>
        <v>49.668000000000006</v>
      </c>
      <c r="M91" s="43">
        <f t="shared" si="22"/>
        <v>54.968999999999994</v>
      </c>
      <c r="N91" s="43">
        <f t="shared" si="22"/>
        <v>69.431</v>
      </c>
      <c r="O91" s="43">
        <f t="shared" si="22"/>
        <v>82.93199999999999</v>
      </c>
      <c r="P91" s="43">
        <f t="shared" si="22"/>
        <v>95.47999999999999</v>
      </c>
      <c r="Q91" s="43">
        <f t="shared" si="22"/>
        <v>105.497</v>
      </c>
      <c r="R91" s="43">
        <f t="shared" si="22"/>
        <v>127.226</v>
      </c>
      <c r="S91" s="43">
        <f t="shared" si="22"/>
        <v>161.11599999999999</v>
      </c>
      <c r="T91" s="43">
        <f t="shared" si="22"/>
        <v>175.081</v>
      </c>
      <c r="U91" s="43">
        <f t="shared" si="22"/>
        <v>189.27800000000002</v>
      </c>
      <c r="V91" s="43">
        <f t="shared" si="22"/>
        <v>204.139</v>
      </c>
      <c r="W91" s="43">
        <f t="shared" si="22"/>
        <v>229.986</v>
      </c>
      <c r="X91" s="43">
        <f t="shared" si="22"/>
        <v>276.231</v>
      </c>
      <c r="Y91" s="43">
        <f t="shared" si="22"/>
        <v>312.327</v>
      </c>
      <c r="Z91" s="43">
        <f t="shared" si="22"/>
        <v>345.262</v>
      </c>
      <c r="AA91" s="43">
        <f t="shared" si="22"/>
        <v>370.57599999999996</v>
      </c>
      <c r="AB91" s="43">
        <f t="shared" si="22"/>
        <v>383.825</v>
      </c>
      <c r="AC91" s="43">
        <f t="shared" si="22"/>
        <v>405.44900000000007</v>
      </c>
      <c r="AD91" s="43">
        <f t="shared" si="22"/>
        <v>428.58599999999996</v>
      </c>
      <c r="AE91" s="43">
        <f t="shared" si="22"/>
        <v>444.0710000000001</v>
      </c>
      <c r="AF91" s="43">
        <f t="shared" si="22"/>
        <v>472.83299999999997</v>
      </c>
      <c r="AG91" s="43">
        <f t="shared" si="22"/>
        <v>516.2969999999999</v>
      </c>
      <c r="AH91" s="43">
        <f t="shared" si="22"/>
        <v>569.166</v>
      </c>
      <c r="AI91" s="43">
        <f aca="true" t="shared" si="23" ref="AI91:BH91">AI93+AI95+AI97+AI99+AI104-AI68</f>
        <v>636.725</v>
      </c>
      <c r="AJ91" s="43">
        <f t="shared" si="23"/>
        <v>713.163</v>
      </c>
      <c r="AK91" s="43">
        <f t="shared" si="23"/>
        <v>763.258</v>
      </c>
      <c r="AL91" s="43">
        <f t="shared" si="23"/>
        <v>801.241</v>
      </c>
      <c r="AM91" s="43">
        <f t="shared" si="23"/>
        <v>851.038</v>
      </c>
      <c r="AN91" s="43">
        <f t="shared" si="23"/>
        <v>895.1439999999999</v>
      </c>
      <c r="AO91" s="43">
        <f t="shared" si="23"/>
        <v>925.317</v>
      </c>
      <c r="AP91" s="43">
        <f t="shared" si="23"/>
        <v>951.959</v>
      </c>
      <c r="AQ91" s="43">
        <f t="shared" si="23"/>
        <v>984.4449999999999</v>
      </c>
      <c r="AR91" s="43">
        <f t="shared" si="23"/>
        <v>1032.511</v>
      </c>
      <c r="AS91" s="43">
        <f t="shared" si="23"/>
        <v>1136.026</v>
      </c>
      <c r="AT91" s="43">
        <f t="shared" si="23"/>
        <v>1244.371</v>
      </c>
      <c r="AU91" s="43">
        <f t="shared" si="23"/>
        <v>1321.016</v>
      </c>
      <c r="AV91" s="43">
        <f t="shared" si="23"/>
        <v>1391.8539999999998</v>
      </c>
      <c r="AW91" s="43">
        <f t="shared" si="23"/>
        <v>1468.88</v>
      </c>
      <c r="AX91" s="43">
        <f t="shared" si="23"/>
        <v>1579.5890000000002</v>
      </c>
      <c r="AY91" s="43">
        <f t="shared" si="23"/>
        <v>1668.4820000000002</v>
      </c>
      <c r="AZ91" s="43">
        <f t="shared" si="23"/>
        <v>1878.347</v>
      </c>
      <c r="BA91" s="43">
        <f t="shared" si="23"/>
        <v>2117.6710000000003</v>
      </c>
      <c r="BB91" s="43">
        <f t="shared" si="23"/>
        <v>2299.916</v>
      </c>
      <c r="BC91" s="43">
        <f t="shared" si="23"/>
        <v>2278.6110000000003</v>
      </c>
      <c r="BD91" s="43">
        <f t="shared" si="23"/>
        <v>2258.105</v>
      </c>
      <c r="BE91" s="43">
        <f t="shared" si="23"/>
        <v>2297.962</v>
      </c>
      <c r="BF91" s="43">
        <f t="shared" si="23"/>
        <v>2399.884</v>
      </c>
      <c r="BG91" s="43">
        <f t="shared" si="23"/>
        <v>2524.962</v>
      </c>
      <c r="BH91" s="43">
        <f t="shared" si="23"/>
        <v>2601.884</v>
      </c>
      <c r="BI91" s="43">
        <f>BI93+BI95+BI97+BI99+BI104-BI68</f>
        <v>2676.857</v>
      </c>
    </row>
    <row r="92" spans="2:61" ht="14.25">
      <c r="B92" s="35" t="s">
        <v>249</v>
      </c>
      <c r="C92" s="35">
        <f>C91/C$59</f>
        <v>0.20283977900552486</v>
      </c>
      <c r="D92" s="35">
        <f aca="true" t="shared" si="24" ref="D92:BH92">D91/D$59</f>
        <v>0.2147644539614561</v>
      </c>
      <c r="E92" s="35">
        <f t="shared" si="24"/>
        <v>0.23842685370741484</v>
      </c>
      <c r="F92" s="35">
        <f t="shared" si="24"/>
        <v>0.2309484346224678</v>
      </c>
      <c r="G92" s="35">
        <f t="shared" si="24"/>
        <v>0.23776211453744495</v>
      </c>
      <c r="H92" s="35">
        <f t="shared" si="24"/>
        <v>0.2370981387478849</v>
      </c>
      <c r="I92" s="35">
        <f t="shared" si="24"/>
        <v>0.2453057982525814</v>
      </c>
      <c r="J92" s="35">
        <f t="shared" si="24"/>
        <v>0.2547368421052631</v>
      </c>
      <c r="K92" s="35">
        <f t="shared" si="24"/>
        <v>0.2675814234016888</v>
      </c>
      <c r="L92" s="35">
        <f t="shared" si="24"/>
        <v>0.2694953879544222</v>
      </c>
      <c r="M92" s="35">
        <f t="shared" si="24"/>
        <v>0.2790304568527919</v>
      </c>
      <c r="N92" s="35">
        <f t="shared" si="24"/>
        <v>0.3157389722601182</v>
      </c>
      <c r="O92" s="35">
        <f t="shared" si="24"/>
        <v>0.34326158940397344</v>
      </c>
      <c r="P92" s="35">
        <f t="shared" si="24"/>
        <v>0.3562686567164179</v>
      </c>
      <c r="Q92" s="35">
        <f t="shared" si="24"/>
        <v>0.3668184979137691</v>
      </c>
      <c r="R92" s="35">
        <f t="shared" si="24"/>
        <v>0.3978298936835522</v>
      </c>
      <c r="S92" s="35">
        <f t="shared" si="24"/>
        <v>0.42987193169690496</v>
      </c>
      <c r="T92" s="35">
        <f t="shared" si="24"/>
        <v>0.433905824039653</v>
      </c>
      <c r="U92" s="35">
        <f t="shared" si="24"/>
        <v>0.4328332952206723</v>
      </c>
      <c r="V92" s="35">
        <f t="shared" si="24"/>
        <v>0.42012554023461623</v>
      </c>
      <c r="W92" s="35">
        <f t="shared" si="24"/>
        <v>0.4303630239520958</v>
      </c>
      <c r="X92" s="35">
        <f t="shared" si="24"/>
        <v>0.443744578313253</v>
      </c>
      <c r="Y92" s="35">
        <f t="shared" si="24"/>
        <v>0.4404555069806797</v>
      </c>
      <c r="Z92" s="35">
        <f t="shared" si="24"/>
        <v>0.439264631043257</v>
      </c>
      <c r="AA92" s="35">
        <f t="shared" si="24"/>
        <v>0.4349994130766522</v>
      </c>
      <c r="AB92" s="35">
        <f t="shared" si="24"/>
        <v>0.4228544673350226</v>
      </c>
      <c r="AC92" s="35">
        <f t="shared" si="24"/>
        <v>0.41584512820512826</v>
      </c>
      <c r="AD92" s="35">
        <f t="shared" si="24"/>
        <v>0.41457341845618106</v>
      </c>
      <c r="AE92" s="35">
        <f t="shared" si="24"/>
        <v>0.41688978595568915</v>
      </c>
      <c r="AF92" s="35">
        <f t="shared" si="24"/>
        <v>0.42126960085531</v>
      </c>
      <c r="AG92" s="35">
        <f t="shared" si="24"/>
        <v>0.4296030953569645</v>
      </c>
      <c r="AH92" s="35">
        <f t="shared" si="24"/>
        <v>0.4409063444108761</v>
      </c>
      <c r="AI92" s="35">
        <f t="shared" si="24"/>
        <v>0.4694919628373396</v>
      </c>
      <c r="AJ92" s="35">
        <f t="shared" si="24"/>
        <v>0.4789865001007455</v>
      </c>
      <c r="AK92" s="35">
        <f t="shared" si="24"/>
        <v>0.4941460572316458</v>
      </c>
      <c r="AL92" s="35">
        <f t="shared" si="24"/>
        <v>0.5055148264984227</v>
      </c>
      <c r="AM92" s="35">
        <f t="shared" si="24"/>
        <v>0.5128279602289847</v>
      </c>
      <c r="AN92" s="35">
        <f t="shared" si="24"/>
        <v>0.5217369003905111</v>
      </c>
      <c r="AO92" s="35">
        <f t="shared" si="24"/>
        <v>0.5259275889507786</v>
      </c>
      <c r="AP92" s="35">
        <f t="shared" si="24"/>
        <v>0.5322964661149631</v>
      </c>
      <c r="AQ92" s="35">
        <f t="shared" si="24"/>
        <v>0.5351117029950535</v>
      </c>
      <c r="AR92" s="35">
        <f t="shared" si="24"/>
        <v>0.5397621412515029</v>
      </c>
      <c r="AS92" s="35">
        <f t="shared" si="24"/>
        <v>0.5628906946784263</v>
      </c>
      <c r="AT92" s="35">
        <f t="shared" si="24"/>
        <v>0.5808574896139663</v>
      </c>
      <c r="AU92" s="35">
        <f t="shared" si="24"/>
        <v>0.5744297082228117</v>
      </c>
      <c r="AV92" s="35">
        <f t="shared" si="24"/>
        <v>0.5731096104751708</v>
      </c>
      <c r="AW92" s="35">
        <f t="shared" si="24"/>
        <v>0.5627245910431751</v>
      </c>
      <c r="AX92" s="35">
        <f t="shared" si="24"/>
        <v>0.5710940381069454</v>
      </c>
      <c r="AY92" s="35">
        <f t="shared" si="24"/>
        <v>0.5686908210913801</v>
      </c>
      <c r="AZ92" s="35">
        <f t="shared" si="24"/>
        <v>0.5848268883492123</v>
      </c>
      <c r="BA92" s="35">
        <f t="shared" si="24"/>
        <v>0.6070608301800253</v>
      </c>
      <c r="BB92" s="35">
        <f t="shared" si="24"/>
        <v>0.6102029662253589</v>
      </c>
      <c r="BC92" s="35">
        <f t="shared" si="24"/>
        <v>0.597323773822319</v>
      </c>
      <c r="BD92" s="35">
        <f t="shared" si="24"/>
        <v>0.5975403545911617</v>
      </c>
      <c r="BE92" s="35">
        <f t="shared" si="24"/>
        <v>0.6084254282612724</v>
      </c>
      <c r="BF92" s="35">
        <f t="shared" si="24"/>
        <v>0.6163030303030304</v>
      </c>
      <c r="BG92" s="35">
        <f t="shared" si="24"/>
        <v>0.6288508667065152</v>
      </c>
      <c r="BH92" s="35">
        <f t="shared" si="24"/>
        <v>0.6283833260880065</v>
      </c>
      <c r="BI92" s="35">
        <f>BI91/BI$59</f>
        <v>0.6292268816698792</v>
      </c>
    </row>
    <row r="93" spans="1:61" s="8" customFormat="1" ht="14.25">
      <c r="A93" s="8" t="s">
        <v>136</v>
      </c>
      <c r="B93" s="2" t="s">
        <v>90</v>
      </c>
      <c r="C93" s="8">
        <f>BEA!C75</f>
        <v>0.2</v>
      </c>
      <c r="D93" s="8">
        <f>BEA!D75</f>
        <v>0.3</v>
      </c>
      <c r="E93" s="8">
        <f>BEA!E75</f>
        <v>0.4</v>
      </c>
      <c r="F93" s="8">
        <f>BEA!F75</f>
        <v>0.5</v>
      </c>
      <c r="G93" s="8">
        <f>BEA!G75</f>
        <v>0.7</v>
      </c>
      <c r="H93" s="8">
        <f>BEA!H75</f>
        <v>1</v>
      </c>
      <c r="I93" s="8">
        <f>BEA!I75</f>
        <v>0.8</v>
      </c>
      <c r="J93" s="8">
        <f>BEA!J75</f>
        <v>0.9</v>
      </c>
      <c r="K93" s="8">
        <f>BEA!K75</f>
        <v>1.1</v>
      </c>
      <c r="L93" s="8">
        <f>BEA!L75</f>
        <v>1.1</v>
      </c>
      <c r="M93" s="8">
        <f>BEA!M75</f>
        <v>1.3</v>
      </c>
      <c r="N93" s="8">
        <f>BEA!N75</f>
        <v>2.4</v>
      </c>
      <c r="O93" s="8">
        <f>BEA!O75</f>
        <v>3.2</v>
      </c>
      <c r="P93" s="8">
        <f>BEA!P75</f>
        <v>3.9</v>
      </c>
      <c r="Q93" s="8">
        <f>BEA!Q75</f>
        <v>4.2</v>
      </c>
      <c r="R93" s="8">
        <f>BEA!R75</f>
        <v>4.6</v>
      </c>
      <c r="S93" s="8">
        <f>BEA!S75</f>
        <v>5.3</v>
      </c>
      <c r="T93" s="8">
        <f>BEA!T75</f>
        <v>6.3</v>
      </c>
      <c r="U93" s="8">
        <f>BEA!U75</f>
        <v>6.8</v>
      </c>
      <c r="V93" s="8">
        <f>BEA!V75</f>
        <v>7.4</v>
      </c>
      <c r="W93" s="8">
        <f>BEA!W75</f>
        <v>9.1</v>
      </c>
      <c r="X93" s="8">
        <f>BEA!X75</f>
        <v>10.8</v>
      </c>
      <c r="Y93" s="8">
        <f>BEA!Y75</f>
        <v>12.1</v>
      </c>
      <c r="Z93" s="8">
        <f>BEA!Z75</f>
        <v>13.5</v>
      </c>
      <c r="AA93" s="8">
        <f>BEA!AA75</f>
        <v>14.2</v>
      </c>
      <c r="AB93" s="8">
        <f>BEA!AB75</f>
        <v>15.2</v>
      </c>
      <c r="AC93" s="8">
        <f>BEA!AC75</f>
        <v>16.5</v>
      </c>
      <c r="AD93" s="8">
        <f>BEA!AD75</f>
        <v>17</v>
      </c>
      <c r="AE93" s="8">
        <f>BEA!AE75</f>
        <v>17</v>
      </c>
      <c r="AF93" s="8">
        <f>BEA!AF75</f>
        <v>18.1</v>
      </c>
      <c r="AG93" s="8">
        <f>BEA!AG75</f>
        <v>19.2</v>
      </c>
      <c r="AH93" s="8">
        <f>BEA!AH75</f>
        <v>20.1</v>
      </c>
      <c r="AI93" s="8">
        <f>BEA!AI75</f>
        <v>21.6</v>
      </c>
      <c r="AJ93" s="8">
        <f>BEA!AJ75</f>
        <v>23</v>
      </c>
      <c r="AK93" s="8">
        <f>BEA!AK75</f>
        <v>26.1</v>
      </c>
      <c r="AL93" s="8">
        <f>BEA!AL75</f>
        <v>27.9</v>
      </c>
      <c r="AM93" s="8">
        <f>BEA!AM75</f>
        <v>31.3</v>
      </c>
      <c r="AN93" s="8">
        <f>BEA!AN75</f>
        <v>32.5</v>
      </c>
      <c r="AO93" s="8">
        <f>BEA!AO75</f>
        <v>32.6</v>
      </c>
      <c r="AP93" s="8">
        <f>BEA!AP75</f>
        <v>35</v>
      </c>
      <c r="AQ93" s="8">
        <f>BEA!AQ75</f>
        <v>35.3</v>
      </c>
      <c r="AR93" s="8">
        <f>BEA!AR75</f>
        <v>33.3</v>
      </c>
      <c r="AS93" s="8">
        <f>BEA!AS75</f>
        <v>35.2</v>
      </c>
      <c r="AT93" s="8">
        <f>BEA!AT75</f>
        <v>40.5</v>
      </c>
      <c r="AU93" s="8">
        <f>BEA!AU75</f>
        <v>42.9</v>
      </c>
      <c r="AV93" s="8">
        <f>BEA!AV75</f>
        <v>44.2</v>
      </c>
      <c r="AW93" s="8">
        <f>BEA!AW75</f>
        <v>48</v>
      </c>
      <c r="AX93" s="8">
        <f>BEA!AX75</f>
        <v>47.6</v>
      </c>
      <c r="AY93" s="8">
        <f>BEA!AY75</f>
        <v>53.7</v>
      </c>
      <c r="AZ93" s="8">
        <f>BEA!AZ75</f>
        <v>50.4</v>
      </c>
      <c r="BA93" s="8">
        <f>BEA!BA75</f>
        <v>53.2</v>
      </c>
      <c r="BB93" s="8">
        <f>BEA!BB75</f>
        <v>60.5</v>
      </c>
      <c r="BC93" s="8">
        <f>BEA!BC75</f>
        <v>62.5</v>
      </c>
      <c r="BD93" s="8">
        <f>BEA!BD75</f>
        <v>58.4</v>
      </c>
      <c r="BE93" s="8">
        <f>BEA!BE75</f>
        <v>57.1</v>
      </c>
      <c r="BF93" s="8">
        <f>BEA!BF75</f>
        <v>57.5</v>
      </c>
      <c r="BG93" s="8">
        <f>BEA!BG75</f>
        <v>58.7</v>
      </c>
      <c r="BH93" s="8">
        <f>BEA!BH75</f>
        <v>60.2</v>
      </c>
      <c r="BI93" s="8">
        <f>BEA!BI75</f>
        <v>60.2</v>
      </c>
    </row>
    <row r="94" spans="2:61" ht="14.25">
      <c r="B94" s="35" t="s">
        <v>249</v>
      </c>
      <c r="C94" s="35">
        <f>C93/C$59</f>
        <v>0.0022099447513812156</v>
      </c>
      <c r="D94" s="35">
        <f aca="true" t="shared" si="25" ref="D94:BH94">D93/D$59</f>
        <v>0.003211991434689507</v>
      </c>
      <c r="E94" s="35">
        <f t="shared" si="25"/>
        <v>0.004008016032064129</v>
      </c>
      <c r="F94" s="35">
        <f t="shared" si="25"/>
        <v>0.004604051565377533</v>
      </c>
      <c r="G94" s="35">
        <f t="shared" si="25"/>
        <v>0.006167400881057268</v>
      </c>
      <c r="H94" s="35">
        <f t="shared" si="25"/>
        <v>0.008460236886632826</v>
      </c>
      <c r="I94" s="35">
        <f t="shared" si="25"/>
        <v>0.006354249404289118</v>
      </c>
      <c r="J94" s="35">
        <f t="shared" si="25"/>
        <v>0.006232686980609419</v>
      </c>
      <c r="K94" s="35">
        <f t="shared" si="25"/>
        <v>0.0066344993968636915</v>
      </c>
      <c r="L94" s="35">
        <f t="shared" si="25"/>
        <v>0.005968529571351058</v>
      </c>
      <c r="M94" s="35">
        <f t="shared" si="25"/>
        <v>0.006598984771573604</v>
      </c>
      <c r="N94" s="35">
        <f t="shared" si="25"/>
        <v>0.010914051841746248</v>
      </c>
      <c r="O94" s="35">
        <f t="shared" si="25"/>
        <v>0.013245033112582783</v>
      </c>
      <c r="P94" s="35">
        <f t="shared" si="25"/>
        <v>0.014552238805970149</v>
      </c>
      <c r="Q94" s="35">
        <f t="shared" si="25"/>
        <v>0.014603616133518776</v>
      </c>
      <c r="R94" s="35">
        <f t="shared" si="25"/>
        <v>0.01438398999374609</v>
      </c>
      <c r="S94" s="35">
        <f t="shared" si="25"/>
        <v>0.01414087513340448</v>
      </c>
      <c r="T94" s="35">
        <f t="shared" si="25"/>
        <v>0.015613382899628252</v>
      </c>
      <c r="U94" s="35">
        <f t="shared" si="25"/>
        <v>0.015549965698605075</v>
      </c>
      <c r="V94" s="35">
        <f t="shared" si="25"/>
        <v>0.015229471084585307</v>
      </c>
      <c r="W94" s="35">
        <f t="shared" si="25"/>
        <v>0.017028443113772454</v>
      </c>
      <c r="X94" s="35">
        <f t="shared" si="25"/>
        <v>0.017349397590361446</v>
      </c>
      <c r="Y94" s="35">
        <f t="shared" si="25"/>
        <v>0.017063883796361583</v>
      </c>
      <c r="Z94" s="35">
        <f t="shared" si="25"/>
        <v>0.01717557251908397</v>
      </c>
      <c r="AA94" s="35">
        <f t="shared" si="25"/>
        <v>0.016668623077826034</v>
      </c>
      <c r="AB94" s="35">
        <f t="shared" si="25"/>
        <v>0.016745620799823727</v>
      </c>
      <c r="AC94" s="35">
        <f t="shared" si="25"/>
        <v>0.016923076923076923</v>
      </c>
      <c r="AD94" s="35">
        <f t="shared" si="25"/>
        <v>0.016444186496420973</v>
      </c>
      <c r="AE94" s="35">
        <f t="shared" si="25"/>
        <v>0.01595944423582426</v>
      </c>
      <c r="AF94" s="35">
        <f t="shared" si="25"/>
        <v>0.01612615823235923</v>
      </c>
      <c r="AG94" s="35">
        <f t="shared" si="25"/>
        <v>0.01597603594608088</v>
      </c>
      <c r="AH94" s="35">
        <f t="shared" si="25"/>
        <v>0.015570532186846387</v>
      </c>
      <c r="AI94" s="35">
        <f t="shared" si="25"/>
        <v>0.015926854446246867</v>
      </c>
      <c r="AJ94" s="35">
        <f t="shared" si="25"/>
        <v>0.0154476459130902</v>
      </c>
      <c r="AK94" s="35">
        <f t="shared" si="25"/>
        <v>0.016897578661142044</v>
      </c>
      <c r="AL94" s="35">
        <f t="shared" si="25"/>
        <v>0.017602523659305994</v>
      </c>
      <c r="AM94" s="35">
        <f t="shared" si="25"/>
        <v>0.018861102741789697</v>
      </c>
      <c r="AN94" s="35">
        <f t="shared" si="25"/>
        <v>0.018942705601212334</v>
      </c>
      <c r="AO94" s="35">
        <f t="shared" si="25"/>
        <v>0.01852904399227009</v>
      </c>
      <c r="AP94" s="35">
        <f t="shared" si="25"/>
        <v>0.019570565868933125</v>
      </c>
      <c r="AQ94" s="35">
        <f t="shared" si="25"/>
        <v>0.019187911072457466</v>
      </c>
      <c r="AR94" s="35">
        <f t="shared" si="25"/>
        <v>0.01740812379110251</v>
      </c>
      <c r="AS94" s="35">
        <f t="shared" si="25"/>
        <v>0.01744128431275394</v>
      </c>
      <c r="AT94" s="35">
        <f t="shared" si="25"/>
        <v>0.01890491527797227</v>
      </c>
      <c r="AU94" s="35">
        <f t="shared" si="25"/>
        <v>0.018654607122668174</v>
      </c>
      <c r="AV94" s="35">
        <f t="shared" si="25"/>
        <v>0.018199785884871946</v>
      </c>
      <c r="AW94" s="35">
        <f t="shared" si="25"/>
        <v>0.018388690955062636</v>
      </c>
      <c r="AX94" s="35">
        <f t="shared" si="25"/>
        <v>0.017209588199139522</v>
      </c>
      <c r="AY94" s="35">
        <f t="shared" si="25"/>
        <v>0.01830328232046082</v>
      </c>
      <c r="AZ94" s="35">
        <f t="shared" si="25"/>
        <v>0.015692135251260973</v>
      </c>
      <c r="BA94" s="35">
        <f t="shared" si="25"/>
        <v>0.015250544662309368</v>
      </c>
      <c r="BB94" s="35">
        <f t="shared" si="25"/>
        <v>0.0160515772996206</v>
      </c>
      <c r="BC94" s="35">
        <f t="shared" si="25"/>
        <v>0.01638398825595722</v>
      </c>
      <c r="BD94" s="35">
        <f t="shared" si="25"/>
        <v>0.015453823762900238</v>
      </c>
      <c r="BE94" s="35">
        <f t="shared" si="25"/>
        <v>0.015118218644920437</v>
      </c>
      <c r="BF94" s="35">
        <f t="shared" si="25"/>
        <v>0.014766307139188495</v>
      </c>
      <c r="BG94" s="35">
        <f t="shared" si="25"/>
        <v>0.014619446104801755</v>
      </c>
      <c r="BH94" s="35">
        <f t="shared" si="25"/>
        <v>0.014538955706902381</v>
      </c>
      <c r="BI94" s="35">
        <f>BI93/BI$59</f>
        <v>0.014150721639791267</v>
      </c>
    </row>
    <row r="95" spans="1:61" s="8" customFormat="1" ht="14.25">
      <c r="A95" s="8" t="s">
        <v>137</v>
      </c>
      <c r="B95" s="2" t="s">
        <v>92</v>
      </c>
      <c r="C95" s="8">
        <f>BEA!C76</f>
        <v>2.4</v>
      </c>
      <c r="D95" s="8">
        <f>BEA!D76</f>
        <v>2.5</v>
      </c>
      <c r="E95" s="8">
        <f>BEA!E76</f>
        <v>2.9</v>
      </c>
      <c r="F95" s="8">
        <f>BEA!F76</f>
        <v>2.9</v>
      </c>
      <c r="G95" s="8">
        <f>BEA!G76</f>
        <v>3.1</v>
      </c>
      <c r="H95" s="8">
        <f>BEA!H76</f>
        <v>3.2</v>
      </c>
      <c r="I95" s="8">
        <f>BEA!I76</f>
        <v>3.3</v>
      </c>
      <c r="J95" s="8">
        <f>BEA!J76</f>
        <v>5.9</v>
      </c>
      <c r="K95" s="8">
        <f>BEA!K76</f>
        <v>10.7</v>
      </c>
      <c r="L95" s="8">
        <f>BEA!L76</f>
        <v>11.3</v>
      </c>
      <c r="M95" s="8">
        <f>BEA!M76</f>
        <v>12.9</v>
      </c>
      <c r="N95" s="8">
        <f>BEA!N76</f>
        <v>16.1</v>
      </c>
      <c r="O95" s="8">
        <f>BEA!O76</f>
        <v>17.9</v>
      </c>
      <c r="P95" s="8">
        <f>BEA!P76</f>
        <v>21.9</v>
      </c>
      <c r="Q95" s="8">
        <f>BEA!Q76</f>
        <v>24.1</v>
      </c>
      <c r="R95" s="8">
        <f>BEA!R76</f>
        <v>29.4</v>
      </c>
      <c r="S95" s="8">
        <f>BEA!S76</f>
        <v>34.7</v>
      </c>
      <c r="T95" s="8">
        <f>BEA!T76</f>
        <v>40.1</v>
      </c>
      <c r="U95" s="8">
        <f>BEA!U76</f>
        <v>45.1</v>
      </c>
      <c r="V95" s="8">
        <f>BEA!V76</f>
        <v>50.7</v>
      </c>
      <c r="W95" s="8">
        <f>BEA!W76</f>
        <v>57.7</v>
      </c>
      <c r="X95" s="8">
        <f>BEA!X76</f>
        <v>67.6</v>
      </c>
      <c r="Y95" s="8">
        <f>BEA!Y76</f>
        <v>79.3</v>
      </c>
      <c r="Z95" s="8">
        <f>BEA!Z76</f>
        <v>88.2</v>
      </c>
      <c r="AA95" s="8">
        <f>BEA!AA76</f>
        <v>98</v>
      </c>
      <c r="AB95" s="8">
        <f>BEA!AB76</f>
        <v>108.6</v>
      </c>
      <c r="AC95" s="8">
        <f>BEA!AC76</f>
        <v>117.4</v>
      </c>
      <c r="AD95" s="8">
        <f>BEA!AD76</f>
        <v>126.1</v>
      </c>
      <c r="AE95" s="8">
        <f>BEA!AE76</f>
        <v>135.8</v>
      </c>
      <c r="AF95" s="8">
        <f>BEA!AF76</f>
        <v>146.9</v>
      </c>
      <c r="AG95" s="8">
        <f>BEA!AG76</f>
        <v>164.8</v>
      </c>
      <c r="AH95" s="8">
        <f>BEA!AH76</f>
        <v>185.1</v>
      </c>
      <c r="AI95" s="8">
        <f>BEA!AI76</f>
        <v>211.9</v>
      </c>
      <c r="AJ95" s="8">
        <f>BEA!AJ76</f>
        <v>241.8</v>
      </c>
      <c r="AK95" s="8">
        <f>BEA!AK76</f>
        <v>267.6</v>
      </c>
      <c r="AL95" s="8">
        <f>BEA!AL76</f>
        <v>287.8</v>
      </c>
      <c r="AM95" s="8">
        <f>BEA!AM76</f>
        <v>314.4</v>
      </c>
      <c r="AN95" s="8">
        <f>BEA!AN76</f>
        <v>335.7</v>
      </c>
      <c r="AO95" s="8">
        <f>BEA!AO76</f>
        <v>353.6</v>
      </c>
      <c r="AP95" s="8">
        <f>BEA!AP76</f>
        <v>357.9</v>
      </c>
      <c r="AQ95" s="8">
        <f>BEA!AQ76</f>
        <v>368.6</v>
      </c>
      <c r="AR95" s="8">
        <f>BEA!AR76</f>
        <v>391</v>
      </c>
      <c r="AS95" s="8">
        <f>BEA!AS76</f>
        <v>443</v>
      </c>
      <c r="AT95" s="8">
        <f>BEA!AT76</f>
        <v>479.2</v>
      </c>
      <c r="AU95" s="8">
        <f>BEA!AU76</f>
        <v>517.8</v>
      </c>
      <c r="AV95" s="8">
        <f>BEA!AV76</f>
        <v>562.2</v>
      </c>
      <c r="AW95" s="8">
        <f>BEA!AW76</f>
        <v>601.3</v>
      </c>
      <c r="AX95" s="8">
        <f>BEA!AX76</f>
        <v>665.9</v>
      </c>
      <c r="AY95" s="8">
        <f>BEA!AY76</f>
        <v>714.6</v>
      </c>
      <c r="AZ95" s="8">
        <f>BEA!AZ76</f>
        <v>767</v>
      </c>
      <c r="BA95" s="8">
        <f>BEA!BA76</f>
        <v>870.2</v>
      </c>
      <c r="BB95" s="8">
        <f>BEA!BB76</f>
        <v>919.9</v>
      </c>
      <c r="BC95" s="8">
        <f>BEA!BC76</f>
        <v>927.6</v>
      </c>
      <c r="BD95" s="8">
        <f>BEA!BD76</f>
        <v>944.5</v>
      </c>
      <c r="BE95" s="8">
        <f>BEA!BE76</f>
        <v>979.6</v>
      </c>
      <c r="BF95" s="8">
        <f>BEA!BF76</f>
        <v>1079.4</v>
      </c>
      <c r="BG95" s="8">
        <f>BEA!BG76</f>
        <v>1170.6</v>
      </c>
      <c r="BH95" s="8">
        <f>BEA!BH76</f>
        <v>1228.4</v>
      </c>
      <c r="BI95" s="8">
        <f>BEA!BI76</f>
        <v>1270.2</v>
      </c>
    </row>
    <row r="96" spans="2:61" ht="14.25">
      <c r="B96" s="35" t="s">
        <v>249</v>
      </c>
      <c r="C96" s="35">
        <f>C95/C$59</f>
        <v>0.026519337016574586</v>
      </c>
      <c r="D96" s="35">
        <f aca="true" t="shared" si="26" ref="D96:BH96">D95/D$59</f>
        <v>0.026766595289079226</v>
      </c>
      <c r="E96" s="35">
        <f t="shared" si="26"/>
        <v>0.02905811623246493</v>
      </c>
      <c r="F96" s="35">
        <f t="shared" si="26"/>
        <v>0.026703499079189688</v>
      </c>
      <c r="G96" s="35">
        <f t="shared" si="26"/>
        <v>0.027312775330396475</v>
      </c>
      <c r="H96" s="35">
        <f t="shared" si="26"/>
        <v>0.027072758037225045</v>
      </c>
      <c r="I96" s="35">
        <f t="shared" si="26"/>
        <v>0.02621127879269261</v>
      </c>
      <c r="J96" s="35">
        <f t="shared" si="26"/>
        <v>0.04085872576177285</v>
      </c>
      <c r="K96" s="35">
        <f t="shared" si="26"/>
        <v>0.06453558504221954</v>
      </c>
      <c r="L96" s="35">
        <f t="shared" si="26"/>
        <v>0.061313076505697235</v>
      </c>
      <c r="M96" s="35">
        <f t="shared" si="26"/>
        <v>0.06548223350253807</v>
      </c>
      <c r="N96" s="35">
        <f t="shared" si="26"/>
        <v>0.07321509777171442</v>
      </c>
      <c r="O96" s="35">
        <f t="shared" si="26"/>
        <v>0.07408940397350992</v>
      </c>
      <c r="P96" s="35">
        <f t="shared" si="26"/>
        <v>0.08171641791044776</v>
      </c>
      <c r="Q96" s="35">
        <f t="shared" si="26"/>
        <v>0.08379694019471488</v>
      </c>
      <c r="R96" s="35">
        <f t="shared" si="26"/>
        <v>0.09193245778611632</v>
      </c>
      <c r="S96" s="35">
        <f t="shared" si="26"/>
        <v>0.09258271077908219</v>
      </c>
      <c r="T96" s="35">
        <f t="shared" si="26"/>
        <v>0.09938042131350681</v>
      </c>
      <c r="U96" s="35">
        <f t="shared" si="26"/>
        <v>0.10313286073633661</v>
      </c>
      <c r="V96" s="35">
        <f t="shared" si="26"/>
        <v>0.10434245729573988</v>
      </c>
      <c r="W96" s="35">
        <f t="shared" si="26"/>
        <v>0.10797155688622756</v>
      </c>
      <c r="X96" s="35">
        <f t="shared" si="26"/>
        <v>0.10859437751004015</v>
      </c>
      <c r="Y96" s="35">
        <f t="shared" si="26"/>
        <v>0.11183189959103088</v>
      </c>
      <c r="Z96" s="35">
        <f t="shared" si="26"/>
        <v>0.11221374045801527</v>
      </c>
      <c r="AA96" s="35">
        <f t="shared" si="26"/>
        <v>0.11503697617091208</v>
      </c>
      <c r="AB96" s="35">
        <f t="shared" si="26"/>
        <v>0.1196430538724248</v>
      </c>
      <c r="AC96" s="35">
        <f t="shared" si="26"/>
        <v>0.12041025641025642</v>
      </c>
      <c r="AD96" s="35">
        <f t="shared" si="26"/>
        <v>0.12197717159992262</v>
      </c>
      <c r="AE96" s="35">
        <f t="shared" si="26"/>
        <v>0.12748779571911378</v>
      </c>
      <c r="AF96" s="35">
        <f t="shared" si="26"/>
        <v>0.13088025659301497</v>
      </c>
      <c r="AG96" s="35">
        <f t="shared" si="26"/>
        <v>0.13712764187052756</v>
      </c>
      <c r="AH96" s="35">
        <f t="shared" si="26"/>
        <v>0.14338833372065998</v>
      </c>
      <c r="AI96" s="35">
        <f t="shared" si="26"/>
        <v>0.1562453915351718</v>
      </c>
      <c r="AJ96" s="35">
        <f t="shared" si="26"/>
        <v>0.1624017731210961</v>
      </c>
      <c r="AK96" s="35">
        <f t="shared" si="26"/>
        <v>0.1732487375372265</v>
      </c>
      <c r="AL96" s="35">
        <f t="shared" si="26"/>
        <v>0.18157728706624607</v>
      </c>
      <c r="AM96" s="35">
        <f t="shared" si="26"/>
        <v>0.18945465501657124</v>
      </c>
      <c r="AN96" s="35">
        <f t="shared" si="26"/>
        <v>0.19566357754852245</v>
      </c>
      <c r="AO96" s="35">
        <f t="shared" si="26"/>
        <v>0.20097760600204614</v>
      </c>
      <c r="AP96" s="35">
        <f t="shared" si="26"/>
        <v>0.20012301498546184</v>
      </c>
      <c r="AQ96" s="35">
        <f t="shared" si="26"/>
        <v>0.2003587541446975</v>
      </c>
      <c r="AR96" s="35">
        <f t="shared" si="26"/>
        <v>0.20440169376339587</v>
      </c>
      <c r="AS96" s="35">
        <f t="shared" si="26"/>
        <v>0.2195025270042612</v>
      </c>
      <c r="AT96" s="35">
        <f t="shared" si="26"/>
        <v>0.22368482472109413</v>
      </c>
      <c r="AU96" s="35">
        <f t="shared" si="26"/>
        <v>0.22515980345262426</v>
      </c>
      <c r="AV96" s="35">
        <f t="shared" si="26"/>
        <v>0.23149139421889156</v>
      </c>
      <c r="AW96" s="35">
        <f t="shared" si="26"/>
        <v>0.23035666398498253</v>
      </c>
      <c r="AX96" s="35">
        <f t="shared" si="26"/>
        <v>0.24075346180266818</v>
      </c>
      <c r="AY96" s="35">
        <f t="shared" si="26"/>
        <v>0.24356658372814344</v>
      </c>
      <c r="AZ96" s="35">
        <f t="shared" si="26"/>
        <v>0.23880689955788031</v>
      </c>
      <c r="BA96" s="35">
        <f t="shared" si="26"/>
        <v>0.2494553376906318</v>
      </c>
      <c r="BB96" s="35">
        <f t="shared" si="26"/>
        <v>0.24406356955241304</v>
      </c>
      <c r="BC96" s="35">
        <f t="shared" si="26"/>
        <v>0.24316460009961466</v>
      </c>
      <c r="BD96" s="35">
        <f t="shared" si="26"/>
        <v>0.24993384493252183</v>
      </c>
      <c r="BE96" s="35">
        <f t="shared" si="26"/>
        <v>0.25936614684000103</v>
      </c>
      <c r="BF96" s="35">
        <f t="shared" si="26"/>
        <v>0.277195685670262</v>
      </c>
      <c r="BG96" s="35">
        <f t="shared" si="26"/>
        <v>0.2915421398684997</v>
      </c>
      <c r="BH96" s="35">
        <f t="shared" si="26"/>
        <v>0.2966719799062938</v>
      </c>
      <c r="BI96" s="35">
        <f>BI95/BI$59</f>
        <v>0.29857552536317056</v>
      </c>
    </row>
    <row r="97" spans="1:61" s="8" customFormat="1" ht="14.25">
      <c r="A97" s="8" t="s">
        <v>138</v>
      </c>
      <c r="B97" s="2" t="s">
        <v>94</v>
      </c>
      <c r="C97" s="8">
        <f>BEA!C77</f>
        <v>0.1</v>
      </c>
      <c r="D97" s="8">
        <f>BEA!D77</f>
        <v>0.1</v>
      </c>
      <c r="E97" s="8">
        <f>BEA!E77</f>
        <v>0.1</v>
      </c>
      <c r="F97" s="8">
        <f>BEA!F77</f>
        <v>0.1</v>
      </c>
      <c r="G97" s="8">
        <f>BEA!G77</f>
        <v>0.2</v>
      </c>
      <c r="H97" s="8">
        <f>BEA!H77</f>
        <v>0.1</v>
      </c>
      <c r="I97" s="8">
        <f>BEA!I77</f>
        <v>0.2</v>
      </c>
      <c r="J97" s="8">
        <f>BEA!J77</f>
        <v>0.2</v>
      </c>
      <c r="K97" s="8">
        <f>BEA!K77</f>
        <v>0.2</v>
      </c>
      <c r="L97" s="8">
        <f>BEA!L77</f>
        <v>0.3</v>
      </c>
      <c r="M97" s="8">
        <f>BEA!M77</f>
        <v>0.4</v>
      </c>
      <c r="N97" s="8">
        <f>BEA!N77</f>
        <v>0.4</v>
      </c>
      <c r="O97" s="8">
        <f>BEA!O77</f>
        <v>0.5</v>
      </c>
      <c r="P97" s="8">
        <f>BEA!P77</f>
        <v>0.6</v>
      </c>
      <c r="Q97" s="8">
        <f>BEA!Q77</f>
        <v>0.7</v>
      </c>
      <c r="R97" s="8">
        <f>BEA!R77</f>
        <v>0.9</v>
      </c>
      <c r="S97" s="8">
        <f>BEA!S77</f>
        <v>1</v>
      </c>
      <c r="T97" s="8">
        <f>BEA!T77</f>
        <v>1.2</v>
      </c>
      <c r="U97" s="8">
        <f>BEA!U77</f>
        <v>1.2</v>
      </c>
      <c r="V97" s="8">
        <f>BEA!V77</f>
        <v>1.4</v>
      </c>
      <c r="W97" s="8">
        <f>BEA!W77</f>
        <v>1.4</v>
      </c>
      <c r="X97" s="8">
        <f>BEA!X77</f>
        <v>1.7</v>
      </c>
      <c r="Y97" s="8">
        <f>BEA!Y77</f>
        <v>1.8</v>
      </c>
      <c r="Z97" s="8">
        <f>BEA!Z77</f>
        <v>1.5</v>
      </c>
      <c r="AA97" s="8">
        <f>BEA!AA77</f>
        <v>1.4</v>
      </c>
      <c r="AB97" s="8">
        <f>BEA!AB77</f>
        <v>2.1</v>
      </c>
      <c r="AC97" s="8">
        <f>BEA!AC77</f>
        <v>1.6</v>
      </c>
      <c r="AD97" s="8">
        <f>BEA!AD77</f>
        <v>1.7</v>
      </c>
      <c r="AE97" s="8">
        <f>BEA!AE77</f>
        <v>1.6</v>
      </c>
      <c r="AF97" s="8">
        <f>BEA!AF77</f>
        <v>1.7</v>
      </c>
      <c r="AG97" s="8">
        <f>BEA!AG77</f>
        <v>1.8</v>
      </c>
      <c r="AH97" s="8">
        <f>BEA!AH77</f>
        <v>1.9</v>
      </c>
      <c r="AI97" s="8">
        <f>BEA!AI77</f>
        <v>2.1</v>
      </c>
      <c r="AJ97" s="8">
        <f>BEA!AJ77</f>
        <v>2.2</v>
      </c>
      <c r="AK97" s="8">
        <f>BEA!AK77</f>
        <v>2.4</v>
      </c>
      <c r="AL97" s="8">
        <f>BEA!AL77</f>
        <v>2.5</v>
      </c>
      <c r="AM97" s="8">
        <f>BEA!AM77</f>
        <v>2.5</v>
      </c>
      <c r="AN97" s="8">
        <f>BEA!AN77</f>
        <v>2.7</v>
      </c>
      <c r="AO97" s="8">
        <f>BEA!AO77</f>
        <v>2.6</v>
      </c>
      <c r="AP97" s="8">
        <f>BEA!AP77</f>
        <v>2.7</v>
      </c>
      <c r="AQ97" s="8">
        <f>BEA!AQ77</f>
        <v>2.4</v>
      </c>
      <c r="AR97" s="8">
        <f>BEA!AR77</f>
        <v>3</v>
      </c>
      <c r="AS97" s="8">
        <f>BEA!AS77</f>
        <v>3.3</v>
      </c>
      <c r="AT97" s="8">
        <f>BEA!AT77</f>
        <v>3.9</v>
      </c>
      <c r="AU97" s="8">
        <f>BEA!AU77</f>
        <v>4</v>
      </c>
      <c r="AV97" s="8">
        <f>BEA!AV77</f>
        <v>4.4</v>
      </c>
      <c r="AW97" s="8">
        <f>BEA!AW77</f>
        <v>4.6</v>
      </c>
      <c r="AX97" s="8">
        <f>BEA!AX77</f>
        <v>4.7</v>
      </c>
      <c r="AY97" s="8">
        <f>BEA!AY77</f>
        <v>4.6</v>
      </c>
      <c r="AZ97" s="8">
        <f>BEA!AZ77</f>
        <v>4.9</v>
      </c>
      <c r="BA97" s="8">
        <f>BEA!BA77</f>
        <v>5.2</v>
      </c>
      <c r="BB97" s="8">
        <f>BEA!BB77</f>
        <v>5.7</v>
      </c>
      <c r="BC97" s="8">
        <f>BEA!BC77</f>
        <v>5.3</v>
      </c>
      <c r="BD97" s="8">
        <f>BEA!BD77</f>
        <v>5.4</v>
      </c>
      <c r="BE97" s="8">
        <f>BEA!BE77</f>
        <v>5.3</v>
      </c>
      <c r="BF97" s="8">
        <f>BEA!BF77</f>
        <v>5.3</v>
      </c>
      <c r="BG97" s="8">
        <f>BEA!BG77</f>
        <v>5.1</v>
      </c>
      <c r="BH97" s="8">
        <f>BEA!BH77</f>
        <v>5.3</v>
      </c>
      <c r="BI97" s="8">
        <f>BEA!BI77</f>
        <v>5.3</v>
      </c>
    </row>
    <row r="98" spans="2:61" ht="14.25">
      <c r="B98" s="35" t="s">
        <v>249</v>
      </c>
      <c r="C98" s="35">
        <f>C97/C$59</f>
        <v>0.0011049723756906078</v>
      </c>
      <c r="D98" s="35">
        <f aca="true" t="shared" si="27" ref="D98:BH98">D97/D$59</f>
        <v>0.0010706638115631692</v>
      </c>
      <c r="E98" s="35">
        <f t="shared" si="27"/>
        <v>0.0010020040080160322</v>
      </c>
      <c r="F98" s="35">
        <f t="shared" si="27"/>
        <v>0.0009208103130755066</v>
      </c>
      <c r="G98" s="35">
        <f t="shared" si="27"/>
        <v>0.001762114537444934</v>
      </c>
      <c r="H98" s="35">
        <f t="shared" si="27"/>
        <v>0.0008460236886632827</v>
      </c>
      <c r="I98" s="35">
        <f t="shared" si="27"/>
        <v>0.0015885623510722795</v>
      </c>
      <c r="J98" s="35">
        <f t="shared" si="27"/>
        <v>0.0013850415512465374</v>
      </c>
      <c r="K98" s="35">
        <f t="shared" si="27"/>
        <v>0.0012062726176115801</v>
      </c>
      <c r="L98" s="35">
        <f t="shared" si="27"/>
        <v>0.0016277807921866521</v>
      </c>
      <c r="M98" s="35">
        <f t="shared" si="27"/>
        <v>0.0020304568527918783</v>
      </c>
      <c r="N98" s="35">
        <f t="shared" si="27"/>
        <v>0.0018190086402910415</v>
      </c>
      <c r="O98" s="35">
        <f t="shared" si="27"/>
        <v>0.0020695364238410598</v>
      </c>
      <c r="P98" s="35">
        <f t="shared" si="27"/>
        <v>0.002238805970149254</v>
      </c>
      <c r="Q98" s="35">
        <f t="shared" si="27"/>
        <v>0.002433936022253129</v>
      </c>
      <c r="R98" s="35">
        <f t="shared" si="27"/>
        <v>0.0028142589118198874</v>
      </c>
      <c r="S98" s="35">
        <f t="shared" si="27"/>
        <v>0.0026680896478121665</v>
      </c>
      <c r="T98" s="35">
        <f t="shared" si="27"/>
        <v>0.002973977695167286</v>
      </c>
      <c r="U98" s="35">
        <f t="shared" si="27"/>
        <v>0.002744111593871484</v>
      </c>
      <c r="V98" s="35">
        <f t="shared" si="27"/>
        <v>0.0028812512862728956</v>
      </c>
      <c r="W98" s="35">
        <f t="shared" si="27"/>
        <v>0.002619760479041916</v>
      </c>
      <c r="X98" s="35">
        <f t="shared" si="27"/>
        <v>0.0027309236947791163</v>
      </c>
      <c r="Y98" s="35">
        <f t="shared" si="27"/>
        <v>0.0025384289945000705</v>
      </c>
      <c r="Z98" s="35">
        <f t="shared" si="27"/>
        <v>0.0019083969465648854</v>
      </c>
      <c r="AA98" s="35">
        <f t="shared" si="27"/>
        <v>0.0016433853738701725</v>
      </c>
      <c r="AB98" s="35">
        <f t="shared" si="27"/>
        <v>0.0023135397157651207</v>
      </c>
      <c r="AC98" s="35">
        <f t="shared" si="27"/>
        <v>0.0016410256410256412</v>
      </c>
      <c r="AD98" s="35">
        <f t="shared" si="27"/>
        <v>0.0016444186496420972</v>
      </c>
      <c r="AE98" s="35">
        <f t="shared" si="27"/>
        <v>0.0015020653398422831</v>
      </c>
      <c r="AF98" s="35">
        <f t="shared" si="27"/>
        <v>0.0015146115466856734</v>
      </c>
      <c r="AG98" s="35">
        <f t="shared" si="27"/>
        <v>0.0014977533699450825</v>
      </c>
      <c r="AH98" s="35">
        <f t="shared" si="27"/>
        <v>0.0014718413509954293</v>
      </c>
      <c r="AI98" s="35">
        <f t="shared" si="27"/>
        <v>0.001548444182274001</v>
      </c>
      <c r="AJ98" s="35">
        <f t="shared" si="27"/>
        <v>0.0014776009134260192</v>
      </c>
      <c r="AK98" s="35">
        <f t="shared" si="27"/>
        <v>0.0015538003366567397</v>
      </c>
      <c r="AL98" s="35">
        <f t="shared" si="27"/>
        <v>0.0015772870662460567</v>
      </c>
      <c r="AM98" s="35">
        <f t="shared" si="27"/>
        <v>0.0015064778547755348</v>
      </c>
      <c r="AN98" s="35">
        <f t="shared" si="27"/>
        <v>0.001573701696100717</v>
      </c>
      <c r="AO98" s="35">
        <f t="shared" si="27"/>
        <v>0.0014777765147209276</v>
      </c>
      <c r="AP98" s="35">
        <f t="shared" si="27"/>
        <v>0.0015097293670319838</v>
      </c>
      <c r="AQ98" s="35">
        <f t="shared" si="27"/>
        <v>0.0013045605261727455</v>
      </c>
      <c r="AR98" s="35">
        <f t="shared" si="27"/>
        <v>0.0015682994406398662</v>
      </c>
      <c r="AS98" s="35">
        <f t="shared" si="27"/>
        <v>0.0016351204043206816</v>
      </c>
      <c r="AT98" s="35">
        <f t="shared" si="27"/>
        <v>0.0018204733230639965</v>
      </c>
      <c r="AU98" s="35">
        <f t="shared" si="27"/>
        <v>0.0017393573074748882</v>
      </c>
      <c r="AV98" s="35">
        <f t="shared" si="27"/>
        <v>0.0018117433912542209</v>
      </c>
      <c r="AW98" s="35">
        <f t="shared" si="27"/>
        <v>0.0017622495498601691</v>
      </c>
      <c r="AX98" s="35">
        <f t="shared" si="27"/>
        <v>0.0016992660616797425</v>
      </c>
      <c r="AY98" s="35">
        <f t="shared" si="27"/>
        <v>0.0015678789324789528</v>
      </c>
      <c r="AZ98" s="35">
        <f t="shared" si="27"/>
        <v>0.0015256242605392616</v>
      </c>
      <c r="BA98" s="35">
        <f t="shared" si="27"/>
        <v>0.0014906547414287351</v>
      </c>
      <c r="BB98" s="35">
        <f t="shared" si="27"/>
        <v>0.0015122973654188004</v>
      </c>
      <c r="BC98" s="35">
        <f t="shared" si="27"/>
        <v>0.001389362204105172</v>
      </c>
      <c r="BD98" s="35">
        <f t="shared" si="27"/>
        <v>0.0014289494575284469</v>
      </c>
      <c r="BE98" s="35">
        <f t="shared" si="27"/>
        <v>0.0014032672297386744</v>
      </c>
      <c r="BF98" s="35">
        <f t="shared" si="27"/>
        <v>0.0013610683102208525</v>
      </c>
      <c r="BG98" s="35">
        <f t="shared" si="27"/>
        <v>0.0012701733413030484</v>
      </c>
      <c r="BH98" s="35">
        <f t="shared" si="27"/>
        <v>0.0012800077283485485</v>
      </c>
      <c r="BI98" s="35">
        <f>BI97/BI$59</f>
        <v>0.0012458276526726528</v>
      </c>
    </row>
    <row r="99" spans="1:61" s="8" customFormat="1" ht="14.25">
      <c r="A99" s="8" t="s">
        <v>139</v>
      </c>
      <c r="B99" s="2" t="s">
        <v>96</v>
      </c>
      <c r="C99" s="8">
        <f>BEA!C78</f>
        <v>1</v>
      </c>
      <c r="D99" s="8">
        <f>BEA!D78</f>
        <v>0.9</v>
      </c>
      <c r="E99" s="8">
        <f>BEA!E78</f>
        <v>0.8</v>
      </c>
      <c r="F99" s="8">
        <f>BEA!F78</f>
        <v>0.9</v>
      </c>
      <c r="G99" s="8">
        <f>BEA!G78</f>
        <v>0.9</v>
      </c>
      <c r="H99" s="8">
        <f>BEA!H78</f>
        <v>1</v>
      </c>
      <c r="I99" s="8">
        <f>BEA!I78</f>
        <v>1.3</v>
      </c>
      <c r="J99" s="8">
        <f>BEA!J78</f>
        <v>3.4</v>
      </c>
      <c r="K99" s="8">
        <f>BEA!K78</f>
        <v>4</v>
      </c>
      <c r="L99" s="8">
        <f>BEA!L78</f>
        <v>4.3</v>
      </c>
      <c r="M99" s="8">
        <f>BEA!M78</f>
        <v>4.7</v>
      </c>
      <c r="N99" s="8">
        <f>BEA!N78</f>
        <v>6</v>
      </c>
      <c r="O99" s="8">
        <f>BEA!O78</f>
        <v>6.8</v>
      </c>
      <c r="P99" s="8">
        <f>BEA!P78</f>
        <v>8</v>
      </c>
      <c r="Q99" s="8">
        <f>BEA!Q78</f>
        <v>8</v>
      </c>
      <c r="R99" s="8">
        <f>BEA!R78</f>
        <v>9.7</v>
      </c>
      <c r="S99" s="8">
        <f>BEA!S78</f>
        <v>12.6</v>
      </c>
      <c r="T99" s="8">
        <f>BEA!T78</f>
        <v>11.3</v>
      </c>
      <c r="U99" s="8">
        <f>BEA!U78</f>
        <v>11.6</v>
      </c>
      <c r="V99" s="8">
        <f>BEA!V78</f>
        <v>12.2</v>
      </c>
      <c r="W99" s="8">
        <f>BEA!W78</f>
        <v>13.7</v>
      </c>
      <c r="X99" s="8">
        <f>BEA!X78</f>
        <v>15.2</v>
      </c>
      <c r="Y99" s="8">
        <f>BEA!Y78</f>
        <v>16.3</v>
      </c>
      <c r="Z99" s="8">
        <f>BEA!Z78</f>
        <v>15</v>
      </c>
      <c r="AA99" s="8">
        <f>BEA!AA78</f>
        <v>15.3</v>
      </c>
      <c r="AB99" s="8">
        <f>BEA!AB78</f>
        <v>16.1</v>
      </c>
      <c r="AC99" s="8">
        <f>BEA!AC78</f>
        <v>16.9</v>
      </c>
      <c r="AD99" s="8">
        <f>BEA!AD78</f>
        <v>16.7</v>
      </c>
      <c r="AE99" s="8">
        <f>BEA!AE78</f>
        <v>16.3</v>
      </c>
      <c r="AF99" s="8">
        <f>BEA!AF78</f>
        <v>18.2</v>
      </c>
      <c r="AG99" s="8">
        <f>BEA!AG78</f>
        <v>21.1</v>
      </c>
      <c r="AH99" s="8">
        <f>BEA!AH78</f>
        <v>21.4</v>
      </c>
      <c r="AI99" s="8">
        <f>BEA!AI78</f>
        <v>23.2</v>
      </c>
      <c r="AJ99" s="8">
        <f>BEA!AJ78</f>
        <v>26</v>
      </c>
      <c r="AK99" s="8">
        <f>BEA!AK78</f>
        <v>29</v>
      </c>
      <c r="AL99" s="8">
        <f>BEA!AL78</f>
        <v>29.6</v>
      </c>
      <c r="AM99" s="8">
        <f>BEA!AM78</f>
        <v>30.2</v>
      </c>
      <c r="AN99" s="8">
        <f>BEA!AN78</f>
        <v>31.8</v>
      </c>
      <c r="AO99" s="8">
        <f>BEA!AO78</f>
        <v>32.4</v>
      </c>
      <c r="AP99" s="8">
        <f>BEA!AP78</f>
        <v>36.3</v>
      </c>
      <c r="AQ99" s="8">
        <f>BEA!AQ78</f>
        <v>39.3</v>
      </c>
      <c r="AR99" s="8">
        <f>BEA!AR78</f>
        <v>40.5</v>
      </c>
      <c r="AS99" s="8">
        <f>BEA!AS78</f>
        <v>46.1</v>
      </c>
      <c r="AT99" s="8">
        <f>BEA!AT78</f>
        <v>52.2</v>
      </c>
      <c r="AU99" s="8">
        <f>BEA!AU78</f>
        <v>58.9</v>
      </c>
      <c r="AV99" s="8">
        <f>BEA!AV78</f>
        <v>64.9</v>
      </c>
      <c r="AW99" s="8">
        <f>BEA!AW78</f>
        <v>67.7</v>
      </c>
      <c r="AX99" s="8">
        <f>BEA!AX78</f>
        <v>69.9</v>
      </c>
      <c r="AY99" s="8">
        <f>BEA!AY78</f>
        <v>68.6</v>
      </c>
      <c r="AZ99" s="8">
        <f>BEA!AZ78</f>
        <v>75.8</v>
      </c>
      <c r="BA99" s="8">
        <f>BEA!BA78</f>
        <v>105.6</v>
      </c>
      <c r="BB99" s="8">
        <f>BEA!BB78</f>
        <v>138.6</v>
      </c>
      <c r="BC99" s="8">
        <f>BEA!BC78</f>
        <v>135.8</v>
      </c>
      <c r="BD99" s="8">
        <f>BEA!BD78</f>
        <v>117.1</v>
      </c>
      <c r="BE99" s="8">
        <f>BEA!BE78</f>
        <v>110</v>
      </c>
      <c r="BF99" s="8">
        <f>BEA!BF78</f>
        <v>108</v>
      </c>
      <c r="BG99" s="8">
        <f>BEA!BG78</f>
        <v>107.3</v>
      </c>
      <c r="BH99" s="8">
        <f>BEA!BH78</f>
        <v>104.6</v>
      </c>
      <c r="BI99" s="8">
        <f>BEA!BI78</f>
        <v>103.5</v>
      </c>
    </row>
    <row r="100" spans="2:61" ht="14.25">
      <c r="B100" s="35" t="s">
        <v>249</v>
      </c>
      <c r="C100" s="35">
        <f>C99/C$59</f>
        <v>0.011049723756906077</v>
      </c>
      <c r="D100" s="35">
        <f aca="true" t="shared" si="28" ref="D100:BH100">D99/D$59</f>
        <v>0.009635974304068522</v>
      </c>
      <c r="E100" s="35">
        <f t="shared" si="28"/>
        <v>0.008016032064128258</v>
      </c>
      <c r="F100" s="35">
        <f t="shared" si="28"/>
        <v>0.00828729281767956</v>
      </c>
      <c r="G100" s="35">
        <f t="shared" si="28"/>
        <v>0.007929515418502203</v>
      </c>
      <c r="H100" s="35">
        <f t="shared" si="28"/>
        <v>0.008460236886632826</v>
      </c>
      <c r="I100" s="35">
        <f t="shared" si="28"/>
        <v>0.010325655281969817</v>
      </c>
      <c r="J100" s="35">
        <f t="shared" si="28"/>
        <v>0.023545706371191133</v>
      </c>
      <c r="K100" s="35">
        <f t="shared" si="28"/>
        <v>0.024125452352231604</v>
      </c>
      <c r="L100" s="35">
        <f t="shared" si="28"/>
        <v>0.02333152468800868</v>
      </c>
      <c r="M100" s="35">
        <f t="shared" si="28"/>
        <v>0.023857868020304568</v>
      </c>
      <c r="N100" s="35">
        <f t="shared" si="28"/>
        <v>0.027285129604365622</v>
      </c>
      <c r="O100" s="35">
        <f t="shared" si="28"/>
        <v>0.028145695364238412</v>
      </c>
      <c r="P100" s="35">
        <f t="shared" si="28"/>
        <v>0.029850746268656716</v>
      </c>
      <c r="Q100" s="35">
        <f t="shared" si="28"/>
        <v>0.027816411682892905</v>
      </c>
      <c r="R100" s="35">
        <f t="shared" si="28"/>
        <v>0.03033145716072545</v>
      </c>
      <c r="S100" s="35">
        <f t="shared" si="28"/>
        <v>0.0336179295624333</v>
      </c>
      <c r="T100" s="35">
        <f t="shared" si="28"/>
        <v>0.028004956629491946</v>
      </c>
      <c r="U100" s="35">
        <f t="shared" si="28"/>
        <v>0.02652641207409101</v>
      </c>
      <c r="V100" s="35">
        <f t="shared" si="28"/>
        <v>0.025108046923235233</v>
      </c>
      <c r="W100" s="35">
        <f t="shared" si="28"/>
        <v>0.02563622754491018</v>
      </c>
      <c r="X100" s="35">
        <f t="shared" si="28"/>
        <v>0.024417670682730923</v>
      </c>
      <c r="Y100" s="35">
        <f t="shared" si="28"/>
        <v>0.022986884783528415</v>
      </c>
      <c r="Z100" s="35">
        <f t="shared" si="28"/>
        <v>0.019083969465648856</v>
      </c>
      <c r="AA100" s="35">
        <f t="shared" si="28"/>
        <v>0.017959854443009744</v>
      </c>
      <c r="AB100" s="35">
        <f t="shared" si="28"/>
        <v>0.017737137820865924</v>
      </c>
      <c r="AC100" s="35">
        <f t="shared" si="28"/>
        <v>0.017333333333333333</v>
      </c>
      <c r="AD100" s="35">
        <f t="shared" si="28"/>
        <v>0.016153994970013543</v>
      </c>
      <c r="AE100" s="35">
        <f t="shared" si="28"/>
        <v>0.015302290649643259</v>
      </c>
      <c r="AF100" s="35">
        <f t="shared" si="28"/>
        <v>0.01621525302922309</v>
      </c>
      <c r="AG100" s="35">
        <f t="shared" si="28"/>
        <v>0.017556997836578467</v>
      </c>
      <c r="AH100" s="35">
        <f t="shared" si="28"/>
        <v>0.01657758153226431</v>
      </c>
      <c r="AI100" s="35">
        <f t="shared" si="28"/>
        <v>0.01710662144226515</v>
      </c>
      <c r="AJ100" s="35">
        <f t="shared" si="28"/>
        <v>0.017462556249580225</v>
      </c>
      <c r="AK100" s="35">
        <f t="shared" si="28"/>
        <v>0.018775087401268938</v>
      </c>
      <c r="AL100" s="35">
        <f t="shared" si="28"/>
        <v>0.018675078864353312</v>
      </c>
      <c r="AM100" s="35">
        <f t="shared" si="28"/>
        <v>0.01819825248568846</v>
      </c>
      <c r="AN100" s="35">
        <f t="shared" si="28"/>
        <v>0.01853470886518622</v>
      </c>
      <c r="AO100" s="35">
        <f t="shared" si="28"/>
        <v>0.018415368875753096</v>
      </c>
      <c r="AP100" s="35">
        <f t="shared" si="28"/>
        <v>0.020297472601207782</v>
      </c>
      <c r="AQ100" s="35">
        <f t="shared" si="28"/>
        <v>0.021362178616078708</v>
      </c>
      <c r="AR100" s="35">
        <f t="shared" si="28"/>
        <v>0.02117204244863819</v>
      </c>
      <c r="AS100" s="35">
        <f t="shared" si="28"/>
        <v>0.02284213655732831</v>
      </c>
      <c r="AT100" s="35">
        <f t="shared" si="28"/>
        <v>0.02436633524716426</v>
      </c>
      <c r="AU100" s="35">
        <f t="shared" si="28"/>
        <v>0.025612036352567726</v>
      </c>
      <c r="AV100" s="35">
        <f t="shared" si="28"/>
        <v>0.026723215020999756</v>
      </c>
      <c r="AW100" s="35">
        <f t="shared" si="28"/>
        <v>0.025935716201202927</v>
      </c>
      <c r="AX100" s="35">
        <f t="shared" si="28"/>
        <v>0.025272063342854045</v>
      </c>
      <c r="AY100" s="35">
        <f t="shared" si="28"/>
        <v>0.02338184668870786</v>
      </c>
      <c r="AZ100" s="35">
        <f t="shared" si="28"/>
        <v>0.023600473254872655</v>
      </c>
      <c r="BA100" s="35">
        <f t="shared" si="28"/>
        <v>0.03027175782593739</v>
      </c>
      <c r="BB100" s="35">
        <f t="shared" si="28"/>
        <v>0.036772704359130826</v>
      </c>
      <c r="BC100" s="35">
        <f t="shared" si="28"/>
        <v>0.03559912968254385</v>
      </c>
      <c r="BD100" s="35">
        <f t="shared" si="28"/>
        <v>0.030987033606774277</v>
      </c>
      <c r="BE100" s="35">
        <f t="shared" si="28"/>
        <v>0.029124414202123434</v>
      </c>
      <c r="BF100" s="35">
        <f t="shared" si="28"/>
        <v>0.02773497688751926</v>
      </c>
      <c r="BG100" s="35">
        <f t="shared" si="28"/>
        <v>0.026723450886630803</v>
      </c>
      <c r="BH100" s="35">
        <f t="shared" si="28"/>
        <v>0.025262039317973238</v>
      </c>
      <c r="BI100" s="35">
        <f>BI99/BI$59</f>
        <v>0.02432889850030558</v>
      </c>
    </row>
    <row r="101" spans="1:61" s="8" customFormat="1" ht="14.25">
      <c r="A101" s="8" t="s">
        <v>140</v>
      </c>
      <c r="B101" s="8" t="s">
        <v>279</v>
      </c>
      <c r="C101" s="8">
        <f>BEA!C79</f>
        <v>0.4</v>
      </c>
      <c r="D101" s="8">
        <f>BEA!D79</f>
        <v>0.3</v>
      </c>
      <c r="E101" s="8">
        <f>BEA!E79</f>
        <v>0.3</v>
      </c>
      <c r="F101" s="8">
        <f>BEA!F79</f>
        <v>0.3</v>
      </c>
      <c r="G101" s="8">
        <f>BEA!G79</f>
        <v>0.3</v>
      </c>
      <c r="H101" s="8">
        <f>BEA!H79</f>
        <v>0.3</v>
      </c>
      <c r="I101" s="8">
        <f>BEA!I79</f>
        <v>0.3</v>
      </c>
      <c r="J101" s="8">
        <f>BEA!J79</f>
        <v>1.8</v>
      </c>
      <c r="K101" s="8">
        <f>BEA!K79</f>
        <v>1.8</v>
      </c>
      <c r="L101" s="8">
        <f>BEA!L79</f>
        <v>1.9</v>
      </c>
      <c r="M101" s="8">
        <f>BEA!M79</f>
        <v>1.9</v>
      </c>
      <c r="N101" s="8">
        <f>BEA!N79</f>
        <v>2.2</v>
      </c>
      <c r="O101" s="8">
        <f>BEA!O79</f>
        <v>2.4</v>
      </c>
      <c r="P101" s="8">
        <f>BEA!P79</f>
        <v>3</v>
      </c>
      <c r="Q101" s="8">
        <f>BEA!Q79</f>
        <v>2.7</v>
      </c>
      <c r="R101" s="8">
        <f>BEA!R79</f>
        <v>3.5</v>
      </c>
      <c r="S101" s="8">
        <f>BEA!S79</f>
        <v>4.1</v>
      </c>
      <c r="T101" s="8">
        <f>BEA!T79</f>
        <v>3.2</v>
      </c>
      <c r="U101" s="8">
        <f>BEA!U79</f>
        <v>4</v>
      </c>
      <c r="V101" s="8">
        <f>BEA!V79</f>
        <v>4.5</v>
      </c>
      <c r="W101" s="8">
        <f>BEA!W79</f>
        <v>5.4</v>
      </c>
      <c r="X101" s="8">
        <f>BEA!X79</f>
        <v>5.8</v>
      </c>
      <c r="Y101" s="8">
        <f>BEA!Y79</f>
        <v>5.7</v>
      </c>
      <c r="Z101" s="8">
        <f>BEA!Z79</f>
        <v>5.6</v>
      </c>
      <c r="AA101" s="8">
        <f>BEA!AA79</f>
        <v>4.9</v>
      </c>
      <c r="AB101" s="8">
        <f>BEA!AB79</f>
        <v>6.6</v>
      </c>
      <c r="AC101" s="8">
        <f>BEA!AC79</f>
        <v>6.6</v>
      </c>
      <c r="AD101" s="8">
        <f>BEA!AD79</f>
        <v>6.6</v>
      </c>
      <c r="AE101" s="8">
        <f>BEA!AE79</f>
        <v>6.2</v>
      </c>
      <c r="AF101" s="8">
        <f>BEA!AF79</f>
        <v>7.4</v>
      </c>
      <c r="AG101" s="8">
        <f>BEA!AG79</f>
        <v>8.4</v>
      </c>
      <c r="AH101" s="8">
        <f>BEA!AH79</f>
        <v>8.6</v>
      </c>
      <c r="AI101" s="8">
        <f>BEA!AI79</f>
        <v>9.6</v>
      </c>
      <c r="AJ101" s="8">
        <f>BEA!AJ79</f>
        <v>10.6</v>
      </c>
      <c r="AK101" s="8">
        <f>BEA!AK79</f>
        <v>11.4</v>
      </c>
      <c r="AL101" s="8">
        <f>BEA!AL79</f>
        <v>11.7</v>
      </c>
      <c r="AM101" s="8">
        <f>BEA!AM79</f>
        <v>11.2</v>
      </c>
      <c r="AN101" s="8">
        <f>BEA!AN79</f>
        <v>12.9</v>
      </c>
      <c r="AO101" s="8">
        <f>BEA!AO79</f>
        <v>12.8</v>
      </c>
      <c r="AP101" s="8">
        <f>BEA!AP79</f>
        <v>14.9</v>
      </c>
      <c r="AQ101" s="8">
        <f>BEA!AQ79</f>
        <v>16.8</v>
      </c>
      <c r="AR101" s="8">
        <f>BEA!AR79</f>
        <v>18.1</v>
      </c>
      <c r="AS101" s="8">
        <f>BEA!AS79</f>
        <v>19.9</v>
      </c>
      <c r="AT101" s="8">
        <f>BEA!AT79</f>
        <v>23.2</v>
      </c>
      <c r="AU101" s="8">
        <f>BEA!AU79</f>
        <v>29</v>
      </c>
      <c r="AV101" s="8">
        <f>BEA!AV79</f>
        <v>33.9</v>
      </c>
      <c r="AW101" s="8">
        <f>BEA!AW79</f>
        <v>35.3</v>
      </c>
      <c r="AX101" s="8">
        <f>BEA!AX79</f>
        <v>36</v>
      </c>
      <c r="AY101" s="8">
        <f>BEA!AY79</f>
        <v>34.9</v>
      </c>
      <c r="AZ101" s="8">
        <f>BEA!AZ79</f>
        <v>37.1</v>
      </c>
      <c r="BA101" s="8">
        <f>BEA!BA79</f>
        <v>57.1</v>
      </c>
      <c r="BB101" s="8">
        <f>BEA!BB79</f>
        <v>66.8</v>
      </c>
      <c r="BC101" s="8">
        <f>BEA!BC79</f>
        <v>56.2</v>
      </c>
      <c r="BD101" s="8">
        <f>BEA!BD79</f>
        <v>40.9</v>
      </c>
      <c r="BE101" s="8">
        <f>BEA!BE79</f>
        <v>39.2</v>
      </c>
      <c r="BF101" s="8">
        <f>BEA!BF79</f>
        <v>37.9</v>
      </c>
      <c r="BG101" s="8">
        <f>BEA!BG79</f>
        <v>38.2</v>
      </c>
      <c r="BH101" s="8">
        <f>BEA!BH79</f>
        <v>37.5</v>
      </c>
      <c r="BI101" s="8">
        <f>BEA!BI79</f>
        <v>37.8</v>
      </c>
    </row>
    <row r="102" spans="1:61" s="8" customFormat="1" ht="14.25">
      <c r="A102" s="8" t="s">
        <v>141</v>
      </c>
      <c r="B102" s="8" t="s">
        <v>280</v>
      </c>
      <c r="C102" s="8">
        <f>BEA!C80</f>
        <v>0</v>
      </c>
      <c r="D102" s="8">
        <f>BEA!D80</f>
        <v>0.2</v>
      </c>
      <c r="E102" s="8">
        <f>BEA!E80</f>
        <v>0.2</v>
      </c>
      <c r="F102" s="8">
        <f>BEA!F80</f>
        <v>0.3</v>
      </c>
      <c r="G102" s="8">
        <f>BEA!G80</f>
        <v>0.3</v>
      </c>
      <c r="H102" s="8">
        <f>BEA!H80</f>
        <v>0.3</v>
      </c>
      <c r="I102" s="8">
        <f>BEA!I80</f>
        <v>0.5</v>
      </c>
      <c r="J102" s="8">
        <f>BEA!J80</f>
        <v>0.7</v>
      </c>
      <c r="K102" s="8">
        <f>BEA!K80</f>
        <v>1.1</v>
      </c>
      <c r="L102" s="8">
        <f>BEA!L80</f>
        <v>0.9</v>
      </c>
      <c r="M102" s="8">
        <f>BEA!M80</f>
        <v>0.9</v>
      </c>
      <c r="N102" s="8">
        <f>BEA!N80</f>
        <v>1.2</v>
      </c>
      <c r="O102" s="8">
        <f>BEA!O80</f>
        <v>1.3</v>
      </c>
      <c r="P102" s="8">
        <f>BEA!P80</f>
        <v>1.3</v>
      </c>
      <c r="Q102" s="8">
        <f>BEA!Q80</f>
        <v>1.2</v>
      </c>
      <c r="R102" s="8">
        <f>BEA!R80</f>
        <v>1.3</v>
      </c>
      <c r="S102" s="8">
        <f>BEA!S80</f>
        <v>1.8</v>
      </c>
      <c r="T102" s="8">
        <f>BEA!T80</f>
        <v>2.5</v>
      </c>
      <c r="U102" s="8">
        <f>BEA!U80</f>
        <v>3</v>
      </c>
      <c r="V102" s="8">
        <f>BEA!V80</f>
        <v>3.2</v>
      </c>
      <c r="W102" s="8">
        <f>BEA!W80</f>
        <v>4.1</v>
      </c>
      <c r="X102" s="8">
        <f>BEA!X80</f>
        <v>5.5</v>
      </c>
      <c r="Y102" s="8">
        <f>BEA!Y80</f>
        <v>6.6</v>
      </c>
      <c r="Z102" s="8">
        <f>BEA!Z80</f>
        <v>5.7</v>
      </c>
      <c r="AA102" s="8">
        <f>BEA!AA80</f>
        <v>6.8</v>
      </c>
      <c r="AB102" s="8">
        <f>BEA!AB80</f>
        <v>6.4</v>
      </c>
      <c r="AC102" s="8">
        <f>BEA!AC80</f>
        <v>7</v>
      </c>
      <c r="AD102" s="8">
        <f>BEA!AD80</f>
        <v>6.8</v>
      </c>
      <c r="AE102" s="8">
        <f>BEA!AE80</f>
        <v>6.9</v>
      </c>
      <c r="AF102" s="8">
        <f>BEA!AF80</f>
        <v>7.6</v>
      </c>
      <c r="AG102" s="8">
        <f>BEA!AG80</f>
        <v>9.5</v>
      </c>
      <c r="AH102" s="8">
        <f>BEA!AH80</f>
        <v>9.3</v>
      </c>
      <c r="AI102" s="8">
        <f>BEA!AI80</f>
        <v>9.5</v>
      </c>
      <c r="AJ102" s="8">
        <f>BEA!AJ80</f>
        <v>10.3</v>
      </c>
      <c r="AK102" s="8">
        <f>BEA!AK80</f>
        <v>11.9</v>
      </c>
      <c r="AL102" s="8">
        <f>BEA!AL80</f>
        <v>11.3</v>
      </c>
      <c r="AM102" s="8">
        <f>BEA!AM80</f>
        <v>12</v>
      </c>
      <c r="AN102" s="8">
        <f>BEA!AN80</f>
        <v>11.8</v>
      </c>
      <c r="AO102" s="8">
        <f>BEA!AO80</f>
        <v>12.4</v>
      </c>
      <c r="AP102" s="8">
        <f>BEA!AP80</f>
        <v>15.7</v>
      </c>
      <c r="AQ102" s="8">
        <f>BEA!AQ80</f>
        <v>16.7</v>
      </c>
      <c r="AR102" s="8">
        <f>BEA!AR80</f>
        <v>16.1</v>
      </c>
      <c r="AS102" s="8">
        <f>BEA!AS80</f>
        <v>18.3</v>
      </c>
      <c r="AT102" s="8">
        <f>BEA!AT80</f>
        <v>20.7</v>
      </c>
      <c r="AU102" s="8">
        <f>BEA!AU80</f>
        <v>21.6</v>
      </c>
      <c r="AV102" s="8">
        <f>BEA!AV80</f>
        <v>22.9</v>
      </c>
      <c r="AW102" s="8">
        <f>BEA!AW80</f>
        <v>23.7</v>
      </c>
      <c r="AX102" s="8">
        <f>BEA!AX80</f>
        <v>24.1</v>
      </c>
      <c r="AY102" s="8">
        <f>BEA!AY80</f>
        <v>24.9</v>
      </c>
      <c r="AZ102" s="8">
        <f>BEA!AZ80</f>
        <v>29.4</v>
      </c>
      <c r="BA102" s="8">
        <f>BEA!BA80</f>
        <v>37.6</v>
      </c>
      <c r="BB102" s="8">
        <f>BEA!BB80</f>
        <v>49.6</v>
      </c>
      <c r="BC102" s="8">
        <f>BEA!BC80</f>
        <v>52.4</v>
      </c>
      <c r="BD102" s="8">
        <f>BEA!BD80</f>
        <v>47.8</v>
      </c>
      <c r="BE102" s="8">
        <f>BEA!BE80</f>
        <v>43.1</v>
      </c>
      <c r="BF102" s="8">
        <f>BEA!BF80</f>
        <v>42</v>
      </c>
      <c r="BG102" s="8">
        <f>BEA!BG80</f>
        <v>40.4</v>
      </c>
      <c r="BH102" s="8">
        <f>BEA!BH80</f>
        <v>39.1</v>
      </c>
      <c r="BI102" s="8">
        <f>BEA!BI80</f>
        <v>37.8</v>
      </c>
    </row>
    <row r="103" spans="1:61" s="8" customFormat="1" ht="14.25">
      <c r="A103" s="8" t="s">
        <v>142</v>
      </c>
      <c r="B103" s="8" t="s">
        <v>102</v>
      </c>
      <c r="C103" s="8">
        <f>BEA!C81</f>
        <v>0.6</v>
      </c>
      <c r="D103" s="8">
        <f>BEA!D81</f>
        <v>0.4</v>
      </c>
      <c r="E103" s="8">
        <f>BEA!E81</f>
        <v>0.3</v>
      </c>
      <c r="F103" s="8">
        <f>BEA!F81</f>
        <v>0.3</v>
      </c>
      <c r="G103" s="8">
        <f>BEA!G81</f>
        <v>0.3</v>
      </c>
      <c r="H103" s="8">
        <f>BEA!H81</f>
        <v>0.3</v>
      </c>
      <c r="I103" s="8">
        <f>BEA!I81</f>
        <v>0.4</v>
      </c>
      <c r="J103" s="8">
        <f>BEA!J81</f>
        <v>0.9</v>
      </c>
      <c r="K103" s="8">
        <f>BEA!K81</f>
        <v>1.2</v>
      </c>
      <c r="L103" s="8">
        <f>BEA!L81</f>
        <v>1.4</v>
      </c>
      <c r="M103" s="8">
        <f>BEA!M81</f>
        <v>1.9</v>
      </c>
      <c r="N103" s="8">
        <f>BEA!N81</f>
        <v>2.6</v>
      </c>
      <c r="O103" s="8">
        <f>BEA!O81</f>
        <v>3.1</v>
      </c>
      <c r="P103" s="8">
        <f>BEA!P81</f>
        <v>3.7</v>
      </c>
      <c r="Q103" s="8">
        <f>BEA!Q81</f>
        <v>4.1</v>
      </c>
      <c r="R103" s="8">
        <f>BEA!R81</f>
        <v>4.9</v>
      </c>
      <c r="S103" s="8">
        <f>BEA!S81</f>
        <v>6.7</v>
      </c>
      <c r="T103" s="8">
        <f>BEA!T81</f>
        <v>5.6</v>
      </c>
      <c r="U103" s="8">
        <f>BEA!U81</f>
        <v>4.6</v>
      </c>
      <c r="V103" s="8">
        <f>BEA!V81</f>
        <v>4.4</v>
      </c>
      <c r="W103" s="8">
        <f>BEA!W81</f>
        <v>4.2</v>
      </c>
      <c r="X103" s="8">
        <f>BEA!X81</f>
        <v>3.9</v>
      </c>
      <c r="Y103" s="8">
        <f>BEA!Y81</f>
        <v>3.9</v>
      </c>
      <c r="Z103" s="8">
        <f>BEA!Z81</f>
        <v>3.7</v>
      </c>
      <c r="AA103" s="8">
        <f>BEA!AA81</f>
        <v>3.6</v>
      </c>
      <c r="AB103" s="8">
        <f>BEA!AB81</f>
        <v>3.2</v>
      </c>
      <c r="AC103" s="8">
        <f>BEA!AC81</f>
        <v>3.3</v>
      </c>
      <c r="AD103" s="8">
        <f>BEA!AD81</f>
        <v>3.3</v>
      </c>
      <c r="AE103" s="8">
        <f>BEA!AE81</f>
        <v>3.3</v>
      </c>
      <c r="AF103" s="8">
        <f>BEA!AF81</f>
        <v>3.2</v>
      </c>
      <c r="AG103" s="8">
        <f>BEA!AG81</f>
        <v>3.2</v>
      </c>
      <c r="AH103" s="8">
        <f>BEA!AH81</f>
        <v>3.5</v>
      </c>
      <c r="AI103" s="8">
        <f>BEA!AI81</f>
        <v>4.2</v>
      </c>
      <c r="AJ103" s="8">
        <f>BEA!AJ81</f>
        <v>5</v>
      </c>
      <c r="AK103" s="8">
        <f>BEA!AK81</f>
        <v>5.7</v>
      </c>
      <c r="AL103" s="8">
        <f>BEA!AL81</f>
        <v>6.6</v>
      </c>
      <c r="AM103" s="8">
        <f>BEA!AM81</f>
        <v>7</v>
      </c>
      <c r="AN103" s="8">
        <f>BEA!AN81</f>
        <v>7.1</v>
      </c>
      <c r="AO103" s="8">
        <f>BEA!AO81</f>
        <v>7.2</v>
      </c>
      <c r="AP103" s="8">
        <f>BEA!AP81</f>
        <v>5.7</v>
      </c>
      <c r="AQ103" s="8">
        <f>BEA!AQ81</f>
        <v>5.7</v>
      </c>
      <c r="AR103" s="8">
        <f>BEA!AR81</f>
        <v>6.3</v>
      </c>
      <c r="AS103" s="8">
        <f>BEA!AS81</f>
        <v>7.9</v>
      </c>
      <c r="AT103" s="8">
        <f>BEA!AT81</f>
        <v>8.3</v>
      </c>
      <c r="AU103" s="8">
        <f>BEA!AU81</f>
        <v>8.3</v>
      </c>
      <c r="AV103" s="8">
        <f>BEA!AV81</f>
        <v>8.1</v>
      </c>
      <c r="AW103" s="8">
        <f>BEA!AW81</f>
        <v>8.6</v>
      </c>
      <c r="AX103" s="8">
        <f>BEA!AX81</f>
        <v>9.8</v>
      </c>
      <c r="AY103" s="8">
        <f>BEA!AY81</f>
        <v>8.9</v>
      </c>
      <c r="AZ103" s="8">
        <f>BEA!AZ81</f>
        <v>9.3</v>
      </c>
      <c r="BA103" s="8">
        <f>BEA!BA81</f>
        <v>10.9</v>
      </c>
      <c r="BB103" s="8">
        <f>BEA!BB81</f>
        <v>22.3</v>
      </c>
      <c r="BC103" s="8">
        <f>BEA!BC81</f>
        <v>27.2</v>
      </c>
      <c r="BD103" s="8">
        <f>BEA!BD81</f>
        <v>28.5</v>
      </c>
      <c r="BE103" s="8">
        <f>BEA!BE81</f>
        <v>27.7</v>
      </c>
      <c r="BF103" s="8">
        <f>BEA!BF81</f>
        <v>28.1</v>
      </c>
      <c r="BG103" s="8">
        <f>BEA!BG81</f>
        <v>28.7</v>
      </c>
      <c r="BH103" s="8">
        <f>BEA!BH81</f>
        <v>28</v>
      </c>
      <c r="BI103" s="8">
        <f>BEA!BI81</f>
        <v>27.9</v>
      </c>
    </row>
    <row r="104" spans="1:61" s="8" customFormat="1" ht="14.25">
      <c r="A104" s="8" t="s">
        <v>143</v>
      </c>
      <c r="B104" s="2" t="s">
        <v>104</v>
      </c>
      <c r="C104" s="8">
        <f>BEA!C82</f>
        <v>20.1</v>
      </c>
      <c r="D104" s="8">
        <f>BEA!D82</f>
        <v>21.7</v>
      </c>
      <c r="E104" s="8">
        <f>BEA!E82</f>
        <v>25.3</v>
      </c>
      <c r="F104" s="8">
        <f>BEA!F82</f>
        <v>26.3</v>
      </c>
      <c r="G104" s="8">
        <f>BEA!G82</f>
        <v>27.6</v>
      </c>
      <c r="H104" s="8">
        <f>BEA!H82</f>
        <v>28.4</v>
      </c>
      <c r="I104" s="8">
        <f>BEA!I82</f>
        <v>31</v>
      </c>
      <c r="J104" s="8">
        <f>BEA!J82</f>
        <v>32.3</v>
      </c>
      <c r="K104" s="8">
        <f>BEA!K82</f>
        <v>35.1</v>
      </c>
      <c r="L104" s="8">
        <f>BEA!L82</f>
        <v>39.7</v>
      </c>
      <c r="M104" s="8">
        <f>BEA!M82</f>
        <v>43.3</v>
      </c>
      <c r="N104" s="8">
        <f>BEA!N82</f>
        <v>53.2</v>
      </c>
      <c r="O104" s="8">
        <f>BEA!O82</f>
        <v>64.3</v>
      </c>
      <c r="P104" s="8">
        <f>BEA!P82</f>
        <v>71.8</v>
      </c>
      <c r="Q104" s="8">
        <f>BEA!Q82</f>
        <v>80.5</v>
      </c>
      <c r="R104" s="8">
        <f>BEA!R82</f>
        <v>96</v>
      </c>
      <c r="S104" s="8">
        <f>BEA!S82</f>
        <v>124.1</v>
      </c>
      <c r="T104" s="8">
        <f>BEA!T82</f>
        <v>134.6</v>
      </c>
      <c r="U104" s="8">
        <f>BEA!U82</f>
        <v>142.6</v>
      </c>
      <c r="V104" s="8">
        <f>BEA!V82</f>
        <v>151.4</v>
      </c>
      <c r="W104" s="8">
        <f>BEA!W82</f>
        <v>168</v>
      </c>
      <c r="X104" s="8">
        <f>BEA!X82</f>
        <v>202.1</v>
      </c>
      <c r="Y104" s="8">
        <f>BEA!Y82</f>
        <v>225.8</v>
      </c>
      <c r="Z104" s="8">
        <f>BEA!Z82</f>
        <v>251</v>
      </c>
      <c r="AA104" s="8">
        <f>BEA!AA82</f>
        <v>266.5</v>
      </c>
      <c r="AB104" s="8">
        <f>BEA!AB82</f>
        <v>267.4</v>
      </c>
      <c r="AC104" s="8">
        <f>BEA!AC82</f>
        <v>279.3</v>
      </c>
      <c r="AD104" s="8">
        <f>BEA!AD82</f>
        <v>293.4</v>
      </c>
      <c r="AE104" s="8">
        <f>BEA!AE82</f>
        <v>300.1</v>
      </c>
      <c r="AF104" s="8">
        <f>BEA!AF82</f>
        <v>317.3</v>
      </c>
      <c r="AG104" s="8">
        <f>BEA!AG82</f>
        <v>339.4</v>
      </c>
      <c r="AH104" s="8">
        <f>BEA!AH82</f>
        <v>369.7</v>
      </c>
      <c r="AI104" s="8">
        <f>BEA!AI82</f>
        <v>409.2</v>
      </c>
      <c r="AJ104" s="8">
        <f>BEA!AJ82</f>
        <v>454.2</v>
      </c>
      <c r="AK104" s="8">
        <f>BEA!AK82</f>
        <v>473.8</v>
      </c>
      <c r="AL104" s="8">
        <f>BEA!AL82</f>
        <v>491</v>
      </c>
      <c r="AM104" s="8">
        <f>BEA!AM82</f>
        <v>510.5</v>
      </c>
      <c r="AN104" s="8">
        <f>BEA!AN82</f>
        <v>529.4</v>
      </c>
      <c r="AO104" s="8">
        <f>BEA!AO82</f>
        <v>543.4</v>
      </c>
      <c r="AP104" s="8">
        <f>BEA!AP82</f>
        <v>561.8</v>
      </c>
      <c r="AQ104" s="8">
        <f>BEA!AQ82</f>
        <v>582</v>
      </c>
      <c r="AR104" s="8">
        <f>BEA!AR82</f>
        <v>611.7</v>
      </c>
      <c r="AS104" s="8">
        <f>BEA!AS82</f>
        <v>653.4</v>
      </c>
      <c r="AT104" s="8">
        <f>BEA!AT82</f>
        <v>719.5</v>
      </c>
      <c r="AU104" s="8">
        <f>BEA!AU82</f>
        <v>754.4</v>
      </c>
      <c r="AV104" s="8">
        <f>BEA!AV82</f>
        <v>775.9</v>
      </c>
      <c r="AW104" s="8">
        <f>BEA!AW82</f>
        <v>817.4</v>
      </c>
      <c r="AX104" s="8">
        <f>BEA!AX82</f>
        <v>861.3</v>
      </c>
      <c r="AY104" s="8">
        <f>BEA!AY82</f>
        <v>899.8</v>
      </c>
      <c r="AZ104" s="8">
        <f>BEA!AZ82</f>
        <v>1064.9</v>
      </c>
      <c r="BA104" s="8">
        <f>BEA!BA82</f>
        <v>1178.9</v>
      </c>
      <c r="BB104" s="8">
        <f>BEA!BB82</f>
        <v>1283.6</v>
      </c>
      <c r="BC104" s="8">
        <f>BEA!BC82</f>
        <v>1274.6</v>
      </c>
      <c r="BD104" s="8">
        <f>BEA!BD82</f>
        <v>1257.3</v>
      </c>
      <c r="BE104" s="8">
        <f>BEA!BE82</f>
        <v>1284.9</v>
      </c>
      <c r="BF104" s="8">
        <f>BEA!BF82</f>
        <v>1299.3</v>
      </c>
      <c r="BG104" s="8">
        <f>BEA!BG82</f>
        <v>1343</v>
      </c>
      <c r="BH104" s="8">
        <f>BEA!BH82</f>
        <v>1377.9</v>
      </c>
      <c r="BI104" s="8">
        <f>BEA!BI82</f>
        <v>1414.2</v>
      </c>
    </row>
    <row r="105" spans="2:61" ht="14.25">
      <c r="B105" s="35" t="s">
        <v>249</v>
      </c>
      <c r="C105" s="35">
        <f>C104/C$59</f>
        <v>0.22209944751381216</v>
      </c>
      <c r="D105" s="35">
        <f aca="true" t="shared" si="29" ref="D105:BH105">D104/D$59</f>
        <v>0.2323340471092077</v>
      </c>
      <c r="E105" s="35">
        <f t="shared" si="29"/>
        <v>0.25350701402805614</v>
      </c>
      <c r="F105" s="35">
        <f t="shared" si="29"/>
        <v>0.24217311233885822</v>
      </c>
      <c r="G105" s="35">
        <f t="shared" si="29"/>
        <v>0.2431718061674009</v>
      </c>
      <c r="H105" s="35">
        <f t="shared" si="29"/>
        <v>0.24027072758037224</v>
      </c>
      <c r="I105" s="35">
        <f t="shared" si="29"/>
        <v>0.24622716441620332</v>
      </c>
      <c r="J105" s="35">
        <f t="shared" si="29"/>
        <v>0.22368421052631576</v>
      </c>
      <c r="K105" s="35">
        <f t="shared" si="29"/>
        <v>0.2117008443908323</v>
      </c>
      <c r="L105" s="35">
        <f t="shared" si="29"/>
        <v>0.21540965816603364</v>
      </c>
      <c r="M105" s="35">
        <f t="shared" si="29"/>
        <v>0.2197969543147208</v>
      </c>
      <c r="N105" s="35">
        <f t="shared" si="29"/>
        <v>0.2419281491587085</v>
      </c>
      <c r="O105" s="35">
        <f t="shared" si="29"/>
        <v>0.26614238410596025</v>
      </c>
      <c r="P105" s="35">
        <f t="shared" si="29"/>
        <v>0.267910447761194</v>
      </c>
      <c r="Q105" s="35">
        <f t="shared" si="29"/>
        <v>0.27990264255910985</v>
      </c>
      <c r="R105" s="35">
        <f t="shared" si="29"/>
        <v>0.30018761726078796</v>
      </c>
      <c r="S105" s="35">
        <f t="shared" si="29"/>
        <v>0.3311099252934898</v>
      </c>
      <c r="T105" s="35">
        <f t="shared" si="29"/>
        <v>0.3335811648079306</v>
      </c>
      <c r="U105" s="35">
        <f t="shared" si="29"/>
        <v>0.3260919277383947</v>
      </c>
      <c r="V105" s="35">
        <f t="shared" si="29"/>
        <v>0.31158674624408317</v>
      </c>
      <c r="W105" s="35">
        <f t="shared" si="29"/>
        <v>0.31437125748503</v>
      </c>
      <c r="X105" s="35">
        <f t="shared" si="29"/>
        <v>0.3246586345381526</v>
      </c>
      <c r="Y105" s="35">
        <f t="shared" si="29"/>
        <v>0.31843181497673106</v>
      </c>
      <c r="Z105" s="35">
        <f t="shared" si="29"/>
        <v>0.3193384223918575</v>
      </c>
      <c r="AA105" s="35">
        <f t="shared" si="29"/>
        <v>0.31283014438314355</v>
      </c>
      <c r="AB105" s="35">
        <f t="shared" si="29"/>
        <v>0.29459072380742535</v>
      </c>
      <c r="AC105" s="35">
        <f t="shared" si="29"/>
        <v>0.2864615384615385</v>
      </c>
      <c r="AD105" s="35">
        <f t="shared" si="29"/>
        <v>0.2838073128264655</v>
      </c>
      <c r="AE105" s="35">
        <f t="shared" si="29"/>
        <v>0.28173113030416824</v>
      </c>
      <c r="AF105" s="35">
        <f t="shared" si="29"/>
        <v>0.28269779044903776</v>
      </c>
      <c r="AG105" s="35">
        <f t="shared" si="29"/>
        <v>0.28240971875520055</v>
      </c>
      <c r="AH105" s="35">
        <f t="shared" si="29"/>
        <v>0.2863893407700054</v>
      </c>
      <c r="AI105" s="35">
        <f t="shared" si="29"/>
        <v>0.30172540923167673</v>
      </c>
      <c r="AJ105" s="35">
        <f t="shared" si="29"/>
        <v>0.3050574249445899</v>
      </c>
      <c r="AK105" s="35">
        <f t="shared" si="29"/>
        <v>0.306746083128318</v>
      </c>
      <c r="AL105" s="35">
        <f t="shared" si="29"/>
        <v>0.30977917981072556</v>
      </c>
      <c r="AM105" s="35">
        <f t="shared" si="29"/>
        <v>0.3076227779451642</v>
      </c>
      <c r="AN105" s="35">
        <f t="shared" si="29"/>
        <v>0.30856210293174796</v>
      </c>
      <c r="AO105" s="35">
        <f t="shared" si="29"/>
        <v>0.30885529157667385</v>
      </c>
      <c r="AP105" s="35">
        <f t="shared" si="29"/>
        <v>0.31413554014761796</v>
      </c>
      <c r="AQ105" s="35">
        <f t="shared" si="29"/>
        <v>0.3163559275968908</v>
      </c>
      <c r="AR105" s="35">
        <f t="shared" si="29"/>
        <v>0.31977625594646875</v>
      </c>
      <c r="AS105" s="35">
        <f t="shared" si="29"/>
        <v>0.32375384005549496</v>
      </c>
      <c r="AT105" s="35">
        <f t="shared" si="29"/>
        <v>0.3358539887037296</v>
      </c>
      <c r="AU105" s="35">
        <f t="shared" si="29"/>
        <v>0.3280427881897639</v>
      </c>
      <c r="AV105" s="35">
        <f t="shared" si="29"/>
        <v>0.31948447665321583</v>
      </c>
      <c r="AW105" s="35">
        <f t="shared" si="29"/>
        <v>0.31314408305558744</v>
      </c>
      <c r="AX105" s="35">
        <f t="shared" si="29"/>
        <v>0.31139954445207707</v>
      </c>
      <c r="AY105" s="35">
        <f t="shared" si="29"/>
        <v>0.3066907529227308</v>
      </c>
      <c r="AZ105" s="35">
        <f t="shared" si="29"/>
        <v>0.3315586275608693</v>
      </c>
      <c r="BA105" s="35">
        <f t="shared" si="29"/>
        <v>0.3379486297442954</v>
      </c>
      <c r="BB105" s="35">
        <f t="shared" si="29"/>
        <v>0.34055875407922315</v>
      </c>
      <c r="BC105" s="35">
        <f t="shared" si="29"/>
        <v>0.3341285028966891</v>
      </c>
      <c r="BD105" s="35">
        <f t="shared" si="29"/>
        <v>0.33270706536120664</v>
      </c>
      <c r="BE105" s="35">
        <f t="shared" si="29"/>
        <v>0.34019963462098546</v>
      </c>
      <c r="BF105" s="35">
        <f t="shared" si="29"/>
        <v>0.33366718027734976</v>
      </c>
      <c r="BG105" s="35">
        <f t="shared" si="29"/>
        <v>0.3344789798764694</v>
      </c>
      <c r="BH105" s="35">
        <f t="shared" si="29"/>
        <v>0.3327778582814085</v>
      </c>
      <c r="BI105" s="35">
        <f>BI104/BI$59</f>
        <v>0.3324244276244653</v>
      </c>
    </row>
    <row r="106" spans="1:61" s="8" customFormat="1" ht="14.25">
      <c r="A106" s="8" t="s">
        <v>144</v>
      </c>
      <c r="B106" s="8" t="s">
        <v>284</v>
      </c>
      <c r="C106" s="8">
        <f>BEA!C83</f>
        <v>4</v>
      </c>
      <c r="D106" s="8">
        <f>BEA!D83</f>
        <v>4.2</v>
      </c>
      <c r="E106" s="8">
        <f>BEA!E83</f>
        <v>4.8</v>
      </c>
      <c r="F106" s="8">
        <f>BEA!F83</f>
        <v>4.9</v>
      </c>
      <c r="G106" s="8">
        <f>BEA!G83</f>
        <v>5.3</v>
      </c>
      <c r="H106" s="8">
        <f>BEA!H83</f>
        <v>5.5</v>
      </c>
      <c r="I106" s="8">
        <f>BEA!I83</f>
        <v>6</v>
      </c>
      <c r="J106" s="8">
        <f>BEA!J83</f>
        <v>6.1</v>
      </c>
      <c r="K106" s="8">
        <f>BEA!K83</f>
        <v>6.7</v>
      </c>
      <c r="L106" s="8">
        <f>BEA!L83</f>
        <v>7.3</v>
      </c>
      <c r="M106" s="8">
        <f>BEA!M83</f>
        <v>8</v>
      </c>
      <c r="N106" s="8">
        <f>BEA!N83</f>
        <v>9.1</v>
      </c>
      <c r="O106" s="8">
        <f>BEA!O83</f>
        <v>10.6</v>
      </c>
      <c r="P106" s="8">
        <f>BEA!P83</f>
        <v>12</v>
      </c>
      <c r="Q106" s="8">
        <f>BEA!Q83</f>
        <v>14</v>
      </c>
      <c r="R106" s="8">
        <f>BEA!R83</f>
        <v>15.9</v>
      </c>
      <c r="S106" s="8">
        <f>BEA!S83</f>
        <v>18.1</v>
      </c>
      <c r="T106" s="8">
        <f>BEA!T83</f>
        <v>20.5</v>
      </c>
      <c r="U106" s="8">
        <f>BEA!U83</f>
        <v>22.8</v>
      </c>
      <c r="V106" s="8">
        <f>BEA!V83</f>
        <v>24.5</v>
      </c>
      <c r="W106" s="8">
        <f>BEA!W83</f>
        <v>27.4</v>
      </c>
      <c r="X106" s="8">
        <f>BEA!X83</f>
        <v>30.1</v>
      </c>
      <c r="Y106" s="8">
        <f>BEA!Y83</f>
        <v>33.1</v>
      </c>
      <c r="Z106" s="8">
        <f>BEA!Z83</f>
        <v>34.4</v>
      </c>
      <c r="AA106" s="8">
        <f>BEA!AA83</f>
        <v>35.2</v>
      </c>
      <c r="AB106" s="8">
        <f>BEA!AB83</f>
        <v>35.6</v>
      </c>
      <c r="AC106" s="8">
        <f>BEA!AC83</f>
        <v>36.9</v>
      </c>
      <c r="AD106" s="8">
        <f>BEA!AD83</f>
        <v>37.9</v>
      </c>
      <c r="AE106" s="8">
        <f>BEA!AE83</f>
        <v>38.7</v>
      </c>
      <c r="AF106" s="8">
        <f>BEA!AF83</f>
        <v>40.2</v>
      </c>
      <c r="AG106" s="8">
        <f>BEA!AG83</f>
        <v>41.9</v>
      </c>
      <c r="AH106" s="8">
        <f>BEA!AH83</f>
        <v>44.4</v>
      </c>
      <c r="AI106" s="8">
        <f>BEA!AI83</f>
        <v>47.3</v>
      </c>
      <c r="AJ106" s="8">
        <f>BEA!AJ83</f>
        <v>51.1</v>
      </c>
      <c r="AK106" s="8">
        <f>BEA!AK83</f>
        <v>57.3</v>
      </c>
      <c r="AL106" s="8">
        <f>BEA!AL83</f>
        <v>59.4</v>
      </c>
      <c r="AM106" s="8">
        <f>BEA!AM83</f>
        <v>62.9</v>
      </c>
      <c r="AN106" s="8">
        <f>BEA!AN83</f>
        <v>67.9</v>
      </c>
      <c r="AO106" s="8">
        <f>BEA!AO83</f>
        <v>70.8</v>
      </c>
      <c r="AP106" s="8">
        <f>BEA!AP83</f>
        <v>72.5</v>
      </c>
      <c r="AQ106" s="8">
        <f>BEA!AQ83</f>
        <v>76.6</v>
      </c>
      <c r="AR106" s="8">
        <f>BEA!AR83</f>
        <v>81.3</v>
      </c>
      <c r="AS106" s="8">
        <f>BEA!AS83</f>
        <v>87.8</v>
      </c>
      <c r="AT106" s="8">
        <f>BEA!AT83</f>
        <v>96.8</v>
      </c>
      <c r="AU106" s="8">
        <f>BEA!AU83</f>
        <v>104.2</v>
      </c>
      <c r="AV106" s="8">
        <f>BEA!AV83</f>
        <v>113.5</v>
      </c>
      <c r="AW106" s="8">
        <f>BEA!AW83</f>
        <v>123.2</v>
      </c>
      <c r="AX106" s="8">
        <f>BEA!AX83</f>
        <v>132.9</v>
      </c>
      <c r="AY106" s="8">
        <f>BEA!AY83</f>
        <v>142.4</v>
      </c>
      <c r="AZ106" s="8">
        <f>BEA!AZ83</f>
        <v>152.4</v>
      </c>
      <c r="BA106" s="8">
        <f>BEA!BA83</f>
        <v>169.5</v>
      </c>
      <c r="BB106" s="8">
        <f>BEA!BB83</f>
        <v>178.6</v>
      </c>
      <c r="BC106" s="8">
        <f>BEA!BC83</f>
        <v>187.7</v>
      </c>
      <c r="BD106" s="8">
        <f>BEA!BD83</f>
        <v>201.2</v>
      </c>
      <c r="BE106" s="8">
        <f>BEA!BE83</f>
        <v>212.1</v>
      </c>
      <c r="BF106" s="8">
        <f>BEA!BF83</f>
        <v>218.4</v>
      </c>
      <c r="BG106" s="8">
        <f>BEA!BG83</f>
        <v>227.1</v>
      </c>
      <c r="BH106" s="8">
        <f>BEA!BH83</f>
        <v>235.3</v>
      </c>
      <c r="BI106" s="8">
        <f>BEA!BI83</f>
        <v>245.9</v>
      </c>
    </row>
    <row r="107" spans="1:61" s="8" customFormat="1" ht="14.25">
      <c r="A107" s="8" t="s">
        <v>145</v>
      </c>
      <c r="B107" s="8" t="s">
        <v>285</v>
      </c>
      <c r="C107" s="8">
        <f>BEA!C84</f>
        <v>10.5</v>
      </c>
      <c r="D107" s="8">
        <f>BEA!D84</f>
        <v>11.6</v>
      </c>
      <c r="E107" s="8">
        <f>BEA!E84</f>
        <v>12.8</v>
      </c>
      <c r="F107" s="8">
        <f>BEA!F84</f>
        <v>14.4</v>
      </c>
      <c r="G107" s="8">
        <f>BEA!G84</f>
        <v>15.2</v>
      </c>
      <c r="H107" s="8">
        <f>BEA!H84</f>
        <v>16</v>
      </c>
      <c r="I107" s="8">
        <f>BEA!I84</f>
        <v>17.8</v>
      </c>
      <c r="J107" s="8">
        <f>BEA!J84</f>
        <v>19.3</v>
      </c>
      <c r="K107" s="8">
        <f>BEA!K84</f>
        <v>20.7</v>
      </c>
      <c r="L107" s="8">
        <f>BEA!L84</f>
        <v>24.1</v>
      </c>
      <c r="M107" s="8">
        <f>BEA!M84</f>
        <v>25.8</v>
      </c>
      <c r="N107" s="8">
        <f>BEA!N84</f>
        <v>30.7</v>
      </c>
      <c r="O107" s="8">
        <f>BEA!O84</f>
        <v>35.6</v>
      </c>
      <c r="P107" s="8">
        <f>BEA!P84</f>
        <v>39.6</v>
      </c>
      <c r="Q107" s="8">
        <f>BEA!Q84</f>
        <v>48.5</v>
      </c>
      <c r="R107" s="8">
        <f>BEA!R84</f>
        <v>54.6</v>
      </c>
      <c r="S107" s="8">
        <f>BEA!S84</f>
        <v>61.9</v>
      </c>
      <c r="T107" s="8">
        <f>BEA!T84</f>
        <v>69.3</v>
      </c>
      <c r="U107" s="8">
        <f>BEA!U84</f>
        <v>76.9</v>
      </c>
      <c r="V107" s="8">
        <f>BEA!V84</f>
        <v>84.4</v>
      </c>
      <c r="W107" s="8">
        <f>BEA!W84</f>
        <v>94.9</v>
      </c>
      <c r="X107" s="8">
        <f>BEA!X84</f>
        <v>109.8</v>
      </c>
      <c r="Y107" s="8">
        <f>BEA!Y84</f>
        <v>129</v>
      </c>
      <c r="Z107" s="8">
        <f>BEA!Z84</f>
        <v>144.6</v>
      </c>
      <c r="AA107" s="8">
        <f>BEA!AA84</f>
        <v>155.5</v>
      </c>
      <c r="AB107" s="8">
        <f>BEA!AB84</f>
        <v>163.9</v>
      </c>
      <c r="AC107" s="8">
        <f>BEA!AC84</f>
        <v>173.5</v>
      </c>
      <c r="AD107" s="8">
        <f>BEA!AD84</f>
        <v>183.2</v>
      </c>
      <c r="AE107" s="8">
        <f>BEA!AE84</f>
        <v>190.2</v>
      </c>
      <c r="AF107" s="8">
        <f>BEA!AF84</f>
        <v>202.3</v>
      </c>
      <c r="AG107" s="8">
        <f>BEA!AG84</f>
        <v>215</v>
      </c>
      <c r="AH107" s="8">
        <f>BEA!AH84</f>
        <v>230.2</v>
      </c>
      <c r="AI107" s="8">
        <f>BEA!AI84</f>
        <v>247.9</v>
      </c>
      <c r="AJ107" s="8">
        <f>BEA!AJ84</f>
        <v>262.5</v>
      </c>
      <c r="AK107" s="8">
        <f>BEA!AK84</f>
        <v>273.5</v>
      </c>
      <c r="AL107" s="8">
        <f>BEA!AL84</f>
        <v>286.4</v>
      </c>
      <c r="AM107" s="8">
        <f>BEA!AM84</f>
        <v>299.6</v>
      </c>
      <c r="AN107" s="8">
        <f>BEA!AN84</f>
        <v>309.6</v>
      </c>
      <c r="AO107" s="8">
        <f>BEA!AO84</f>
        <v>322.7</v>
      </c>
      <c r="AP107" s="8">
        <f>BEA!AP84</f>
        <v>336</v>
      </c>
      <c r="AQ107" s="8">
        <f>BEA!AQ84</f>
        <v>343</v>
      </c>
      <c r="AR107" s="8">
        <f>BEA!AR84</f>
        <v>361.8</v>
      </c>
      <c r="AS107" s="8">
        <f>BEA!AS84</f>
        <v>381.2</v>
      </c>
      <c r="AT107" s="8">
        <f>BEA!AT84</f>
        <v>397.5</v>
      </c>
      <c r="AU107" s="8">
        <f>BEA!AU84</f>
        <v>409.8</v>
      </c>
      <c r="AV107" s="8">
        <f>BEA!AV84</f>
        <v>425</v>
      </c>
      <c r="AW107" s="8">
        <f>BEA!AW84</f>
        <v>445.6</v>
      </c>
      <c r="AX107" s="8">
        <f>BEA!AX84</f>
        <v>471.4</v>
      </c>
      <c r="AY107" s="8">
        <f>BEA!AY84</f>
        <v>497.2</v>
      </c>
      <c r="AZ107" s="8">
        <f>BEA!AZ84</f>
        <v>520.6</v>
      </c>
      <c r="BA107" s="8">
        <f>BEA!BA84</f>
        <v>581.2</v>
      </c>
      <c r="BB107" s="8">
        <f>BEA!BB84</f>
        <v>590.2</v>
      </c>
      <c r="BC107" s="8">
        <f>BEA!BC84</f>
        <v>608</v>
      </c>
      <c r="BD107" s="8">
        <f>BEA!BD84</f>
        <v>650.9</v>
      </c>
      <c r="BE107" s="8">
        <f>BEA!BE84</f>
        <v>685.4</v>
      </c>
      <c r="BF107" s="8">
        <f>BEA!BF84</f>
        <v>720.6</v>
      </c>
      <c r="BG107" s="8">
        <f>BEA!BG84</f>
        <v>755.6</v>
      </c>
      <c r="BH107" s="8">
        <f>BEA!BH84</f>
        <v>776.7</v>
      </c>
      <c r="BI107" s="8">
        <f>BEA!BI84</f>
        <v>802.1</v>
      </c>
    </row>
    <row r="108" spans="1:61" s="8" customFormat="1" ht="14.25">
      <c r="A108" s="8" t="s">
        <v>146</v>
      </c>
      <c r="B108" s="8" t="s">
        <v>286</v>
      </c>
      <c r="C108" s="8">
        <f>BEA!C85</f>
        <v>2.3</v>
      </c>
      <c r="D108" s="8">
        <f>BEA!D85</f>
        <v>2.2</v>
      </c>
      <c r="E108" s="8">
        <f>BEA!E85</f>
        <v>2.6</v>
      </c>
      <c r="F108" s="8">
        <f>BEA!F85</f>
        <v>3</v>
      </c>
      <c r="G108" s="8">
        <f>BEA!G85</f>
        <v>3.2</v>
      </c>
      <c r="H108" s="8">
        <f>BEA!H85</f>
        <v>3.4</v>
      </c>
      <c r="I108" s="8">
        <f>BEA!I85</f>
        <v>3.9</v>
      </c>
      <c r="J108" s="8">
        <f>BEA!J85</f>
        <v>3.6</v>
      </c>
      <c r="K108" s="8">
        <f>BEA!K85</f>
        <v>4.2</v>
      </c>
      <c r="L108" s="8">
        <f>BEA!L85</f>
        <v>5.1</v>
      </c>
      <c r="M108" s="8">
        <f>BEA!M85</f>
        <v>6</v>
      </c>
      <c r="N108" s="8">
        <f>BEA!N85</f>
        <v>7.9</v>
      </c>
      <c r="O108" s="8">
        <f>BEA!O85</f>
        <v>10.8</v>
      </c>
      <c r="P108" s="8">
        <f>BEA!P85</f>
        <v>12.8</v>
      </c>
      <c r="Q108" s="8">
        <f>BEA!Q85</f>
        <v>11.6</v>
      </c>
      <c r="R108" s="8">
        <f>BEA!R85</f>
        <v>16.6</v>
      </c>
      <c r="S108" s="8">
        <f>BEA!S85</f>
        <v>22.4</v>
      </c>
      <c r="T108" s="8">
        <f>BEA!T85</f>
        <v>24.6</v>
      </c>
      <c r="U108" s="8">
        <f>BEA!U85</f>
        <v>25.7</v>
      </c>
      <c r="V108" s="8">
        <f>BEA!V85</f>
        <v>28.4</v>
      </c>
      <c r="W108" s="8">
        <f>BEA!W85</f>
        <v>31</v>
      </c>
      <c r="X108" s="8">
        <f>BEA!X85</f>
        <v>37.4</v>
      </c>
      <c r="Y108" s="8">
        <f>BEA!Y85</f>
        <v>40</v>
      </c>
      <c r="Z108" s="8">
        <f>BEA!Z85</f>
        <v>40</v>
      </c>
      <c r="AA108" s="8">
        <f>BEA!AA85</f>
        <v>42.6</v>
      </c>
      <c r="AB108" s="8">
        <f>BEA!AB85</f>
        <v>45.1</v>
      </c>
      <c r="AC108" s="8">
        <f>BEA!AC85</f>
        <v>46.3</v>
      </c>
      <c r="AD108" s="8">
        <f>BEA!AD85</f>
        <v>48.2</v>
      </c>
      <c r="AE108" s="8">
        <f>BEA!AE85</f>
        <v>49.1</v>
      </c>
      <c r="AF108" s="8">
        <f>BEA!AF85</f>
        <v>52.3</v>
      </c>
      <c r="AG108" s="8">
        <f>BEA!AG85</f>
        <v>56.1</v>
      </c>
      <c r="AH108" s="8">
        <f>BEA!AH85</f>
        <v>63.2</v>
      </c>
      <c r="AI108" s="8">
        <f>BEA!AI85</f>
        <v>72.9</v>
      </c>
      <c r="AJ108" s="8">
        <f>BEA!AJ85</f>
        <v>82.5</v>
      </c>
      <c r="AK108" s="8">
        <f>BEA!AK85</f>
        <v>87.4</v>
      </c>
      <c r="AL108" s="8">
        <f>BEA!AL85</f>
        <v>93.2</v>
      </c>
      <c r="AM108" s="8">
        <f>BEA!AM85</f>
        <v>95.6</v>
      </c>
      <c r="AN108" s="8">
        <f>BEA!AN85</f>
        <v>95.5</v>
      </c>
      <c r="AO108" s="8">
        <f>BEA!AO85</f>
        <v>94.4</v>
      </c>
      <c r="AP108" s="8">
        <f>BEA!AP85</f>
        <v>94.5</v>
      </c>
      <c r="AQ108" s="8">
        <f>BEA!AQ85</f>
        <v>97.3</v>
      </c>
      <c r="AR108" s="8">
        <f>BEA!AR85</f>
        <v>101</v>
      </c>
      <c r="AS108" s="8">
        <f>BEA!AS85</f>
        <v>108.3</v>
      </c>
      <c r="AT108" s="8">
        <f>BEA!AT85</f>
        <v>120.1</v>
      </c>
      <c r="AU108" s="8">
        <f>BEA!AU85</f>
        <v>136.8</v>
      </c>
      <c r="AV108" s="8">
        <f>BEA!AV85</f>
        <v>130.5</v>
      </c>
      <c r="AW108" s="8">
        <f>BEA!AW85</f>
        <v>137.4</v>
      </c>
      <c r="AX108" s="8">
        <f>BEA!AX85</f>
        <v>139.6</v>
      </c>
      <c r="AY108" s="8">
        <f>BEA!AY85</f>
        <v>145.7</v>
      </c>
      <c r="AZ108" s="8">
        <f>BEA!AZ85</f>
        <v>172</v>
      </c>
      <c r="BA108" s="8">
        <f>BEA!BA85</f>
        <v>187.7</v>
      </c>
      <c r="BB108" s="8">
        <f>BEA!BB85</f>
        <v>207.5</v>
      </c>
      <c r="BC108" s="8">
        <f>BEA!BC85</f>
        <v>209.6</v>
      </c>
      <c r="BD108" s="8">
        <f>BEA!BD85</f>
        <v>212.4</v>
      </c>
      <c r="BE108" s="8">
        <f>BEA!BE85</f>
        <v>214.1</v>
      </c>
      <c r="BF108" s="8">
        <f>BEA!BF85</f>
        <v>210.6</v>
      </c>
      <c r="BG108" s="8">
        <f>BEA!BG85</f>
        <v>211.5</v>
      </c>
      <c r="BH108" s="8">
        <f>BEA!BH85</f>
        <v>211.2</v>
      </c>
      <c r="BI108" s="8">
        <f>BEA!BI85</f>
        <v>212.2</v>
      </c>
    </row>
    <row r="109" spans="1:61" s="8" customFormat="1" ht="14.25">
      <c r="A109" s="8" t="s">
        <v>147</v>
      </c>
      <c r="B109" s="8" t="s">
        <v>287</v>
      </c>
      <c r="C109" s="8">
        <f>BEA!C86</f>
        <v>3.1</v>
      </c>
      <c r="D109" s="8">
        <f>BEA!D86</f>
        <v>3.3</v>
      </c>
      <c r="E109" s="8">
        <f>BEA!E86</f>
        <v>4.7</v>
      </c>
      <c r="F109" s="8">
        <f>BEA!F86</f>
        <v>3.5</v>
      </c>
      <c r="G109" s="8">
        <f>BEA!G86</f>
        <v>3.4</v>
      </c>
      <c r="H109" s="8">
        <f>BEA!H86</f>
        <v>3.1</v>
      </c>
      <c r="I109" s="8">
        <f>BEA!I86</f>
        <v>2.7</v>
      </c>
      <c r="J109" s="8">
        <f>BEA!J86</f>
        <v>2.4</v>
      </c>
      <c r="K109" s="8">
        <f>BEA!K86</f>
        <v>2.8</v>
      </c>
      <c r="L109" s="8">
        <f>BEA!L86</f>
        <v>2.8</v>
      </c>
      <c r="M109" s="8">
        <f>BEA!M86</f>
        <v>2.9</v>
      </c>
      <c r="N109" s="8">
        <f>BEA!N86</f>
        <v>4.8</v>
      </c>
      <c r="O109" s="8">
        <f>BEA!O86</f>
        <v>6.7</v>
      </c>
      <c r="P109" s="8">
        <f>BEA!P86</f>
        <v>6.7</v>
      </c>
      <c r="Q109" s="8">
        <f>BEA!Q86</f>
        <v>5.2</v>
      </c>
      <c r="R109" s="8">
        <f>BEA!R86</f>
        <v>7.8</v>
      </c>
      <c r="S109" s="8">
        <f>BEA!S86</f>
        <v>18.9</v>
      </c>
      <c r="T109" s="8">
        <f>BEA!T86</f>
        <v>17.6</v>
      </c>
      <c r="U109" s="8">
        <f>BEA!U86</f>
        <v>14.5</v>
      </c>
      <c r="V109" s="8">
        <f>BEA!V86</f>
        <v>11.6</v>
      </c>
      <c r="W109" s="8">
        <f>BEA!W86</f>
        <v>11.8</v>
      </c>
      <c r="X109" s="8">
        <f>BEA!X86</f>
        <v>20.4</v>
      </c>
      <c r="Y109" s="8">
        <f>BEA!Y86</f>
        <v>18.9</v>
      </c>
      <c r="Z109" s="8">
        <f>BEA!Z86</f>
        <v>27.6</v>
      </c>
      <c r="AA109" s="8">
        <f>BEA!AA86</f>
        <v>28.8</v>
      </c>
      <c r="AB109" s="8">
        <f>BEA!AB86</f>
        <v>18.4</v>
      </c>
      <c r="AC109" s="8">
        <f>BEA!AC86</f>
        <v>18.5</v>
      </c>
      <c r="AD109" s="8">
        <f>BEA!AD86</f>
        <v>19.3</v>
      </c>
      <c r="AE109" s="8">
        <f>BEA!AE86</f>
        <v>17.4</v>
      </c>
      <c r="AF109" s="8">
        <f>BEA!AF86</f>
        <v>16.1</v>
      </c>
      <c r="AG109" s="8">
        <f>BEA!AG86</f>
        <v>17.2</v>
      </c>
      <c r="AH109" s="8">
        <f>BEA!AH86</f>
        <v>21.3</v>
      </c>
      <c r="AI109" s="8">
        <f>BEA!AI86</f>
        <v>30.3</v>
      </c>
      <c r="AJ109" s="8">
        <f>BEA!AJ86</f>
        <v>43.1</v>
      </c>
      <c r="AK109" s="8">
        <f>BEA!AK86</f>
        <v>38.3</v>
      </c>
      <c r="AL109" s="8">
        <f>BEA!AL86</f>
        <v>27.4</v>
      </c>
      <c r="AM109" s="8">
        <f>BEA!AM86</f>
        <v>25.4</v>
      </c>
      <c r="AN109" s="8">
        <f>BEA!AN86</f>
        <v>26</v>
      </c>
      <c r="AO109" s="8">
        <f>BEA!AO86</f>
        <v>23.7</v>
      </c>
      <c r="AP109" s="8">
        <f>BEA!AP86</f>
        <v>23.4</v>
      </c>
      <c r="AQ109" s="8">
        <f>BEA!AQ86</f>
        <v>24.4</v>
      </c>
      <c r="AR109" s="8">
        <f>BEA!AR86</f>
        <v>23.9</v>
      </c>
      <c r="AS109" s="8">
        <f>BEA!AS86</f>
        <v>35.7</v>
      </c>
      <c r="AT109" s="8">
        <f>BEA!AT86</f>
        <v>57.4</v>
      </c>
      <c r="AU109" s="8">
        <f>BEA!AU86</f>
        <v>56.9</v>
      </c>
      <c r="AV109" s="8">
        <f>BEA!AV86</f>
        <v>41.4</v>
      </c>
      <c r="AW109" s="8">
        <f>BEA!AW86</f>
        <v>35.3</v>
      </c>
      <c r="AX109" s="8">
        <f>BEA!AX86</f>
        <v>34.2</v>
      </c>
      <c r="AY109" s="8">
        <f>BEA!AY86</f>
        <v>36.5</v>
      </c>
      <c r="AZ109" s="8">
        <f>BEA!AZ86</f>
        <v>55.4</v>
      </c>
      <c r="BA109" s="8">
        <f>BEA!BA86</f>
        <v>145.4</v>
      </c>
      <c r="BB109" s="8">
        <f>BEA!BB86</f>
        <v>154.8</v>
      </c>
      <c r="BC109" s="8">
        <f>BEA!BC86</f>
        <v>111.8</v>
      </c>
      <c r="BD109" s="8">
        <f>BEA!BD86</f>
        <v>88.4</v>
      </c>
      <c r="BE109" s="8">
        <f>BEA!BE86</f>
        <v>66.8</v>
      </c>
      <c r="BF109" s="8">
        <f>BEA!BF86</f>
        <v>39.2</v>
      </c>
      <c r="BG109" s="8">
        <f>BEA!BG86</f>
        <v>36</v>
      </c>
      <c r="BH109" s="8">
        <f>BEA!BH86</f>
        <v>35.4</v>
      </c>
      <c r="BI109" s="8">
        <f>BEA!BI86</f>
        <v>33.8</v>
      </c>
    </row>
    <row r="110" spans="1:61" s="8" customFormat="1" ht="14.25">
      <c r="A110" s="8" t="s">
        <v>148</v>
      </c>
      <c r="B110" s="8" t="s">
        <v>102</v>
      </c>
      <c r="C110" s="8">
        <f>BEA!C87</f>
        <v>0.3</v>
      </c>
      <c r="D110" s="8">
        <f>BEA!D87</f>
        <v>0.3</v>
      </c>
      <c r="E110" s="8">
        <f>BEA!E87</f>
        <v>0.3</v>
      </c>
      <c r="F110" s="8">
        <f>BEA!F87</f>
        <v>0.4</v>
      </c>
      <c r="G110" s="8">
        <f>BEA!G87</f>
        <v>0.4</v>
      </c>
      <c r="H110" s="8">
        <f>BEA!H87</f>
        <v>0.4</v>
      </c>
      <c r="I110" s="8">
        <f>BEA!I87</f>
        <v>0.5</v>
      </c>
      <c r="J110" s="8">
        <f>BEA!J87</f>
        <v>0.8</v>
      </c>
      <c r="K110" s="8">
        <f>BEA!K87</f>
        <v>0.7</v>
      </c>
      <c r="L110" s="8">
        <f>BEA!L87</f>
        <v>0.4</v>
      </c>
      <c r="M110" s="8">
        <f>BEA!M87</f>
        <v>0.5</v>
      </c>
      <c r="N110" s="8">
        <f>BEA!N87</f>
        <v>0.7</v>
      </c>
      <c r="O110" s="8">
        <f>BEA!O87</f>
        <v>0.6</v>
      </c>
      <c r="P110" s="8">
        <f>BEA!P87</f>
        <v>0.7</v>
      </c>
      <c r="Q110" s="8">
        <f>BEA!Q87</f>
        <v>1.1</v>
      </c>
      <c r="R110" s="8">
        <f>BEA!R87</f>
        <v>1.1</v>
      </c>
      <c r="S110" s="8">
        <f>BEA!S87</f>
        <v>2.7</v>
      </c>
      <c r="T110" s="8">
        <f>BEA!T87</f>
        <v>2.6</v>
      </c>
      <c r="U110" s="8">
        <f>BEA!U87</f>
        <v>2.7</v>
      </c>
      <c r="V110" s="8">
        <f>BEA!V87</f>
        <v>2.5</v>
      </c>
      <c r="W110" s="8">
        <f>BEA!W87</f>
        <v>2.8</v>
      </c>
      <c r="X110" s="8">
        <f>BEA!X87</f>
        <v>4.4</v>
      </c>
      <c r="Y110" s="8">
        <f>BEA!Y87</f>
        <v>4.7</v>
      </c>
      <c r="Z110" s="8">
        <f>BEA!Z87</f>
        <v>4.4</v>
      </c>
      <c r="AA110" s="8">
        <f>BEA!AA87</f>
        <v>4.4</v>
      </c>
      <c r="AB110" s="8">
        <f>BEA!AB87</f>
        <v>4.4</v>
      </c>
      <c r="AC110" s="8">
        <f>BEA!AC87</f>
        <v>4.1</v>
      </c>
      <c r="AD110" s="8">
        <f>BEA!AD87</f>
        <v>4.8</v>
      </c>
      <c r="AE110" s="8">
        <f>BEA!AE87</f>
        <v>4.7</v>
      </c>
      <c r="AF110" s="8">
        <f>BEA!AF87</f>
        <v>6.4</v>
      </c>
      <c r="AG110" s="8">
        <f>BEA!AG87</f>
        <v>9.2</v>
      </c>
      <c r="AH110" s="8">
        <f>BEA!AH87</f>
        <v>10.6</v>
      </c>
      <c r="AI110" s="8">
        <f>BEA!AI87</f>
        <v>10.8</v>
      </c>
      <c r="AJ110" s="8">
        <f>BEA!AJ87</f>
        <v>15.1</v>
      </c>
      <c r="AK110" s="8">
        <f>BEA!AK87</f>
        <v>17.3</v>
      </c>
      <c r="AL110" s="8">
        <f>BEA!AL87</f>
        <v>24.7</v>
      </c>
      <c r="AM110" s="8">
        <f>BEA!AM87</f>
        <v>27</v>
      </c>
      <c r="AN110" s="8">
        <f>BEA!AN87</f>
        <v>30.3</v>
      </c>
      <c r="AO110" s="8">
        <f>BEA!AO87</f>
        <v>31.9</v>
      </c>
      <c r="AP110" s="8">
        <f>BEA!AP87</f>
        <v>35.4</v>
      </c>
      <c r="AQ110" s="8">
        <f>BEA!AQ87</f>
        <v>40.8</v>
      </c>
      <c r="AR110" s="8">
        <f>BEA!AR87</f>
        <v>43.7</v>
      </c>
      <c r="AS110" s="8">
        <f>BEA!AS87</f>
        <v>40.4</v>
      </c>
      <c r="AT110" s="8">
        <f>BEA!AT87</f>
        <v>47.7</v>
      </c>
      <c r="AU110" s="8">
        <f>BEA!AU87</f>
        <v>46.7</v>
      </c>
      <c r="AV110" s="8">
        <f>BEA!AV87</f>
        <v>65.7</v>
      </c>
      <c r="AW110" s="8">
        <f>BEA!AW87</f>
        <v>75.9</v>
      </c>
      <c r="AX110" s="8">
        <f>BEA!AX87</f>
        <v>83.2</v>
      </c>
      <c r="AY110" s="8">
        <f>BEA!AY87</f>
        <v>78</v>
      </c>
      <c r="AZ110" s="8">
        <f>BEA!AZ87</f>
        <v>164.4</v>
      </c>
      <c r="BA110" s="8">
        <f>BEA!BA87</f>
        <v>95.2</v>
      </c>
      <c r="BB110" s="8">
        <f>BEA!BB87</f>
        <v>152.6</v>
      </c>
      <c r="BC110" s="8">
        <f>BEA!BC87</f>
        <v>157.4</v>
      </c>
      <c r="BD110" s="8">
        <f>BEA!BD87</f>
        <v>104.3</v>
      </c>
      <c r="BE110" s="8">
        <f>BEA!BE87</f>
        <v>106.4</v>
      </c>
      <c r="BF110" s="8">
        <f>BEA!BF87</f>
        <v>110.5</v>
      </c>
      <c r="BG110" s="8">
        <f>BEA!BG87</f>
        <v>112.7</v>
      </c>
      <c r="BH110" s="8">
        <f>BEA!BH87</f>
        <v>119.4</v>
      </c>
      <c r="BI110" s="8">
        <f>BEA!BI87</f>
        <v>120.3</v>
      </c>
    </row>
    <row r="111" spans="1:60" ht="29.25" customHeight="1">
      <c r="A111" s="69" t="s">
        <v>253</v>
      </c>
      <c r="B111" s="69"/>
      <c r="C111" s="69"/>
      <c r="D111" s="69"/>
      <c r="E111" s="69"/>
      <c r="F111" s="69"/>
      <c r="G111" s="69"/>
      <c r="H111" s="69"/>
      <c r="I111" s="69"/>
      <c r="J111" s="69"/>
      <c r="K111" s="69"/>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row>
    <row r="112" spans="1:61" s="8" customFormat="1" ht="14.25">
      <c r="A112" s="47" t="s">
        <v>149</v>
      </c>
      <c r="B112" s="48" t="s">
        <v>290</v>
      </c>
      <c r="C112" s="47">
        <f>BEA!C88</f>
        <v>38.3</v>
      </c>
      <c r="D112" s="47">
        <f>BEA!D88</f>
        <v>41.7</v>
      </c>
      <c r="E112" s="47">
        <f>BEA!E88</f>
        <v>45.5</v>
      </c>
      <c r="F112" s="47">
        <f>BEA!F88</f>
        <v>48.6</v>
      </c>
      <c r="G112" s="47">
        <f>BEA!G88</f>
        <v>52.3</v>
      </c>
      <c r="H112" s="47">
        <f>BEA!H88</f>
        <v>56.8</v>
      </c>
      <c r="I112" s="47">
        <f>BEA!I88</f>
        <v>62.2</v>
      </c>
      <c r="J112" s="47">
        <f>BEA!J88</f>
        <v>69.5</v>
      </c>
      <c r="K112" s="47">
        <f>BEA!K88</f>
        <v>77.7</v>
      </c>
      <c r="L112" s="47">
        <f>BEA!L88</f>
        <v>89.1</v>
      </c>
      <c r="M112" s="47">
        <f>BEA!M88</f>
        <v>101.4</v>
      </c>
      <c r="N112" s="47">
        <f>BEA!N88</f>
        <v>117.6</v>
      </c>
      <c r="O112" s="47">
        <f>BEA!O88</f>
        <v>135</v>
      </c>
      <c r="P112" s="47">
        <f>BEA!P88</f>
        <v>151</v>
      </c>
      <c r="Q112" s="47">
        <f>BEA!Q88</f>
        <v>167.4</v>
      </c>
      <c r="R112" s="47">
        <f>BEA!R88</f>
        <v>189</v>
      </c>
      <c r="S112" s="47">
        <f>BEA!S88</f>
        <v>218.7</v>
      </c>
      <c r="T112" s="47">
        <f>BEA!T88</f>
        <v>236.6</v>
      </c>
      <c r="U112" s="47">
        <f>BEA!U88</f>
        <v>257.8</v>
      </c>
      <c r="V112" s="47">
        <f>BEA!V88</f>
        <v>280.9</v>
      </c>
      <c r="W112" s="47">
        <f>BEA!W88</f>
        <v>307.5</v>
      </c>
      <c r="X112" s="47">
        <f>BEA!X88</f>
        <v>341.8</v>
      </c>
      <c r="Y112" s="47">
        <f>BEA!Y88</f>
        <v>377.6</v>
      </c>
      <c r="Z112" s="47">
        <f>BEA!Z88</f>
        <v>411.3</v>
      </c>
      <c r="AA112" s="47">
        <f>BEA!AA88</f>
        <v>443.7</v>
      </c>
      <c r="AB112" s="47">
        <f>BEA!AB88</f>
        <v>476.3</v>
      </c>
      <c r="AC112" s="47">
        <f>BEA!AC88</f>
        <v>519.9</v>
      </c>
      <c r="AD112" s="47">
        <f>BEA!AD88</f>
        <v>561.3</v>
      </c>
      <c r="AE112" s="47">
        <f>BEA!AE88</f>
        <v>599.9</v>
      </c>
      <c r="AF112" s="47">
        <f>BEA!AF88</f>
        <v>641.7</v>
      </c>
      <c r="AG112" s="47">
        <f>BEA!AG88</f>
        <v>700.7</v>
      </c>
      <c r="AH112" s="47">
        <f>BEA!AH88</f>
        <v>766.3</v>
      </c>
      <c r="AI112" s="47">
        <f>BEA!AI88</f>
        <v>840</v>
      </c>
      <c r="AJ112" s="47">
        <f>BEA!AJ88</f>
        <v>907</v>
      </c>
      <c r="AK112" s="47">
        <f>BEA!AK88</f>
        <v>950.4</v>
      </c>
      <c r="AL112" s="47">
        <f>BEA!AL88</f>
        <v>999.1</v>
      </c>
      <c r="AM112" s="47">
        <f>BEA!AM88</f>
        <v>1051.4</v>
      </c>
      <c r="AN112" s="47">
        <f>BEA!AN88</f>
        <v>1087.5</v>
      </c>
      <c r="AO112" s="47">
        <f>BEA!AO88</f>
        <v>1128.7</v>
      </c>
      <c r="AP112" s="47">
        <f>BEA!AP88</f>
        <v>1179.7</v>
      </c>
      <c r="AQ112" s="47">
        <f>BEA!AQ88</f>
        <v>1261.6</v>
      </c>
      <c r="AR112" s="47">
        <f>BEA!AR88</f>
        <v>1344.8</v>
      </c>
      <c r="AS112" s="47">
        <f>BEA!AS88</f>
        <v>1472.4</v>
      </c>
      <c r="AT112" s="47">
        <f>BEA!AT88</f>
        <v>1569.1</v>
      </c>
      <c r="AU112" s="47">
        <f>BEA!AU88</f>
        <v>1653.3</v>
      </c>
      <c r="AV112" s="47">
        <f>BEA!AV88</f>
        <v>1729.3</v>
      </c>
      <c r="AW112" s="47">
        <f>BEA!AW88</f>
        <v>1821.3</v>
      </c>
      <c r="AX112" s="47">
        <f>BEA!AX88</f>
        <v>1901.2</v>
      </c>
      <c r="AY112" s="47">
        <f>BEA!AY88</f>
        <v>2031.4</v>
      </c>
      <c r="AZ112" s="47">
        <f>BEA!AZ88</f>
        <v>2136.4</v>
      </c>
      <c r="BA112" s="47">
        <f>BEA!BA88</f>
        <v>2256.6</v>
      </c>
      <c r="BB112" s="47">
        <f>BEA!BB88</f>
        <v>2301.8</v>
      </c>
      <c r="BC112" s="47">
        <f>BEA!BC88</f>
        <v>2305.4</v>
      </c>
      <c r="BD112" s="47">
        <f>BEA!BD88</f>
        <v>2339.1</v>
      </c>
      <c r="BE112" s="47">
        <f>BEA!BE88</f>
        <v>2411</v>
      </c>
      <c r="BF112" s="47">
        <f>BEA!BF88</f>
        <v>2496.1</v>
      </c>
      <c r="BG112" s="47">
        <f>BEA!BG88</f>
        <v>2592.2</v>
      </c>
      <c r="BH112" s="47">
        <f>BEA!BH88</f>
        <v>2667.8</v>
      </c>
      <c r="BI112" s="47">
        <f>BEA!BI88</f>
        <v>2743.3</v>
      </c>
    </row>
    <row r="113" spans="2:61" ht="14.25">
      <c r="B113" s="35" t="s">
        <v>247</v>
      </c>
      <c r="C113" s="35">
        <f>C112/C$4</f>
        <v>0.30787781350482313</v>
      </c>
      <c r="D113" s="35">
        <f aca="true" t="shared" si="30" ref="D113:BH113">D112/D$4</f>
        <v>0.31759329779131756</v>
      </c>
      <c r="E113" s="35">
        <f t="shared" si="30"/>
        <v>0.32246633593196317</v>
      </c>
      <c r="F113" s="35">
        <f t="shared" si="30"/>
        <v>0.3188976377952756</v>
      </c>
      <c r="G113" s="35">
        <f t="shared" si="30"/>
        <v>0.32585669781931464</v>
      </c>
      <c r="H113" s="35">
        <f t="shared" si="30"/>
        <v>0.33589591957421644</v>
      </c>
      <c r="I113" s="35">
        <f t="shared" si="30"/>
        <v>0.3425110132158591</v>
      </c>
      <c r="J113" s="35">
        <f t="shared" si="30"/>
        <v>0.33985330073349634</v>
      </c>
      <c r="K113" s="35">
        <f t="shared" si="30"/>
        <v>0.3340498710232158</v>
      </c>
      <c r="L113" s="35">
        <f t="shared" si="30"/>
        <v>0.3404661826518915</v>
      </c>
      <c r="M113" s="35">
        <f t="shared" si="30"/>
        <v>0.35616438356164387</v>
      </c>
      <c r="N113" s="35">
        <f t="shared" si="30"/>
        <v>0.3684210526315789</v>
      </c>
      <c r="O113" s="35">
        <f t="shared" si="30"/>
        <v>0.38081805359661497</v>
      </c>
      <c r="P113" s="35">
        <f t="shared" si="30"/>
        <v>0.3886743886743887</v>
      </c>
      <c r="Q113" s="35">
        <f t="shared" si="30"/>
        <v>0.39715302491103205</v>
      </c>
      <c r="R113" s="35">
        <f t="shared" si="30"/>
        <v>0.39881831610044316</v>
      </c>
      <c r="S113" s="35">
        <f t="shared" si="30"/>
        <v>0.397708674304419</v>
      </c>
      <c r="T113" s="35">
        <f t="shared" si="30"/>
        <v>0.4003384094754653</v>
      </c>
      <c r="U113" s="35">
        <f t="shared" si="30"/>
        <v>0.402623770107762</v>
      </c>
      <c r="V113" s="35">
        <f t="shared" si="30"/>
        <v>0.39940281529930327</v>
      </c>
      <c r="W113" s="35">
        <f t="shared" si="30"/>
        <v>0.3952950250674894</v>
      </c>
      <c r="X113" s="35">
        <f t="shared" si="30"/>
        <v>0.38207019897160743</v>
      </c>
      <c r="Y113" s="35">
        <f t="shared" si="30"/>
        <v>0.37114212699036764</v>
      </c>
      <c r="Z113" s="35">
        <f t="shared" si="30"/>
        <v>0.36366047745358093</v>
      </c>
      <c r="AA113" s="35">
        <f t="shared" si="30"/>
        <v>0.36140750997800763</v>
      </c>
      <c r="AB113" s="35">
        <f t="shared" si="30"/>
        <v>0.3631165662880232</v>
      </c>
      <c r="AC113" s="35">
        <f t="shared" si="30"/>
        <v>0.36646225417635864</v>
      </c>
      <c r="AD113" s="35">
        <f t="shared" si="30"/>
        <v>0.3710338445267054</v>
      </c>
      <c r="AE113" s="35">
        <f t="shared" si="30"/>
        <v>0.37808029243083124</v>
      </c>
      <c r="AF113" s="35">
        <f t="shared" si="30"/>
        <v>0.3823511887028541</v>
      </c>
      <c r="AG113" s="35">
        <f t="shared" si="30"/>
        <v>0.38697741205058817</v>
      </c>
      <c r="AH113" s="35">
        <f t="shared" si="30"/>
        <v>0.392390803420554</v>
      </c>
      <c r="AI113" s="35">
        <f t="shared" si="30"/>
        <v>0.4053662773863527</v>
      </c>
      <c r="AJ113" s="35">
        <f t="shared" si="30"/>
        <v>0.40236003903823975</v>
      </c>
      <c r="AK113" s="35">
        <f t="shared" si="30"/>
        <v>0.4062753815243876</v>
      </c>
      <c r="AL113" s="35">
        <f t="shared" si="30"/>
        <v>0.41332947211649845</v>
      </c>
      <c r="AM113" s="35">
        <f t="shared" si="30"/>
        <v>0.41450818056376904</v>
      </c>
      <c r="AN113" s="35">
        <f t="shared" si="30"/>
        <v>0.41479136471126704</v>
      </c>
      <c r="AO113" s="35">
        <f t="shared" si="30"/>
        <v>0.4180525204637209</v>
      </c>
      <c r="AP113" s="35">
        <f t="shared" si="30"/>
        <v>0.426284599262846</v>
      </c>
      <c r="AQ113" s="35">
        <f t="shared" si="30"/>
        <v>0.4377211852057456</v>
      </c>
      <c r="AR113" s="35">
        <f t="shared" si="30"/>
        <v>0.4446207763009985</v>
      </c>
      <c r="AS113" s="35">
        <f t="shared" si="30"/>
        <v>0.4559360871988605</v>
      </c>
      <c r="AT113" s="35">
        <f t="shared" si="30"/>
        <v>0.45845263834511774</v>
      </c>
      <c r="AU113" s="35">
        <f t="shared" si="30"/>
        <v>0.4552914934045658</v>
      </c>
      <c r="AV113" s="35">
        <f t="shared" si="30"/>
        <v>0.4520336679213718</v>
      </c>
      <c r="AW113" s="35">
        <f t="shared" si="30"/>
        <v>0.44551258530857857</v>
      </c>
      <c r="AX113" s="35">
        <f t="shared" si="30"/>
        <v>0.4394720417928388</v>
      </c>
      <c r="AY113" s="35">
        <f t="shared" si="30"/>
        <v>0.44101428509400376</v>
      </c>
      <c r="AZ113" s="35">
        <f t="shared" si="30"/>
        <v>0.42925457102672293</v>
      </c>
      <c r="BA113" s="35">
        <f t="shared" si="30"/>
        <v>0.4268366497692366</v>
      </c>
      <c r="BB113" s="35">
        <f t="shared" si="30"/>
        <v>0.413568823328602</v>
      </c>
      <c r="BC113" s="35">
        <f t="shared" si="30"/>
        <v>0.40820156878021147</v>
      </c>
      <c r="BD113" s="35">
        <f t="shared" si="30"/>
        <v>0.41227791878172587</v>
      </c>
      <c r="BE113" s="35">
        <f t="shared" si="30"/>
        <v>0.42019589389661544</v>
      </c>
      <c r="BF113" s="35">
        <f t="shared" si="30"/>
        <v>0.42342663273960984</v>
      </c>
      <c r="BG113" s="35">
        <f t="shared" si="30"/>
        <v>0.426769838656569</v>
      </c>
      <c r="BH113" s="35">
        <f t="shared" si="30"/>
        <v>0.4267660609163041</v>
      </c>
      <c r="BI113" s="35">
        <f>BI112/BI$4</f>
        <v>0.4260973564039639</v>
      </c>
    </row>
    <row r="114" spans="1:61" s="8" customFormat="1" ht="14.25">
      <c r="A114" s="8" t="s">
        <v>150</v>
      </c>
      <c r="B114" s="2" t="s">
        <v>61</v>
      </c>
      <c r="C114" s="8">
        <f>BEA!C89</f>
        <v>6.1</v>
      </c>
      <c r="D114" s="8">
        <f>BEA!D89</f>
        <v>6.7</v>
      </c>
      <c r="E114" s="8">
        <f>BEA!E89</f>
        <v>7.5</v>
      </c>
      <c r="F114" s="8">
        <f>BEA!F89</f>
        <v>8.2</v>
      </c>
      <c r="G114" s="8">
        <f>BEA!G89</f>
        <v>8.7</v>
      </c>
      <c r="H114" s="8">
        <f>BEA!H89</f>
        <v>9.6</v>
      </c>
      <c r="I114" s="8">
        <f>BEA!I89</f>
        <v>10.4</v>
      </c>
      <c r="J114" s="8">
        <f>BEA!J89</f>
        <v>11.6</v>
      </c>
      <c r="K114" s="8">
        <f>BEA!K89</f>
        <v>12.9</v>
      </c>
      <c r="L114" s="8">
        <f>BEA!L89</f>
        <v>15.1</v>
      </c>
      <c r="M114" s="8">
        <f>BEA!M89</f>
        <v>17.4</v>
      </c>
      <c r="N114" s="8">
        <f>BEA!N89</f>
        <v>20.4</v>
      </c>
      <c r="O114" s="8">
        <f>BEA!O89</f>
        <v>23.8</v>
      </c>
      <c r="P114" s="8">
        <f>BEA!P89</f>
        <v>27.8</v>
      </c>
      <c r="Q114" s="8">
        <f>BEA!Q89</f>
        <v>32.3</v>
      </c>
      <c r="R114" s="8">
        <f>BEA!R89</f>
        <v>37.8</v>
      </c>
      <c r="S114" s="8">
        <f>BEA!S89</f>
        <v>44.3</v>
      </c>
      <c r="T114" s="8">
        <f>BEA!T89</f>
        <v>48.4</v>
      </c>
      <c r="U114" s="8">
        <f>BEA!U89</f>
        <v>53.9</v>
      </c>
      <c r="V114" s="8">
        <f>BEA!V89</f>
        <v>58.8</v>
      </c>
      <c r="W114" s="8">
        <f>BEA!W89</f>
        <v>64.4</v>
      </c>
      <c r="X114" s="8">
        <f>BEA!X89</f>
        <v>71.6</v>
      </c>
      <c r="Y114" s="8">
        <f>BEA!Y89</f>
        <v>79.4</v>
      </c>
      <c r="Z114" s="8">
        <f>BEA!Z89</f>
        <v>89.3</v>
      </c>
      <c r="AA114" s="8">
        <f>BEA!AA89</f>
        <v>101</v>
      </c>
      <c r="AB114" s="8">
        <f>BEA!AB89</f>
        <v>108.9</v>
      </c>
      <c r="AC114" s="8">
        <f>BEA!AC89</f>
        <v>120.5</v>
      </c>
      <c r="AD114" s="8">
        <f>BEA!AD89</f>
        <v>130.4</v>
      </c>
      <c r="AE114" s="8">
        <f>BEA!AE89</f>
        <v>137.9</v>
      </c>
      <c r="AF114" s="8">
        <f>BEA!AF89</f>
        <v>144.1</v>
      </c>
      <c r="AG114" s="8">
        <f>BEA!AG89</f>
        <v>155.4</v>
      </c>
      <c r="AH114" s="8">
        <f>BEA!AH89</f>
        <v>161.2</v>
      </c>
      <c r="AI114" s="8">
        <f>BEA!AI89</f>
        <v>174.3</v>
      </c>
      <c r="AJ114" s="8">
        <f>BEA!AJ89</f>
        <v>186.5</v>
      </c>
      <c r="AK114" s="8">
        <f>BEA!AK89</f>
        <v>190.1</v>
      </c>
      <c r="AL114" s="8">
        <f>BEA!AL89</f>
        <v>195.9</v>
      </c>
      <c r="AM114" s="8">
        <f>BEA!AM89</f>
        <v>205.4</v>
      </c>
      <c r="AN114" s="8">
        <f>BEA!AN89</f>
        <v>206.3</v>
      </c>
      <c r="AO114" s="8">
        <f>BEA!AO89</f>
        <v>211.8</v>
      </c>
      <c r="AP114" s="8">
        <f>BEA!AP89</f>
        <v>213.4</v>
      </c>
      <c r="AQ114" s="8">
        <f>BEA!AQ89</f>
        <v>221</v>
      </c>
      <c r="AR114" s="8">
        <f>BEA!AR89</f>
        <v>224.5</v>
      </c>
      <c r="AS114" s="8">
        <f>BEA!AS89</f>
        <v>249.7</v>
      </c>
      <c r="AT114" s="8">
        <f>BEA!AT89</f>
        <v>279.2</v>
      </c>
      <c r="AU114" s="8">
        <f>BEA!AU89</f>
        <v>315.2</v>
      </c>
      <c r="AV114" s="8">
        <f>BEA!AV89</f>
        <v>311.1</v>
      </c>
      <c r="AW114" s="8">
        <f>BEA!AW89</f>
        <v>324.4</v>
      </c>
      <c r="AX114" s="8">
        <f>BEA!AX89</f>
        <v>347.6</v>
      </c>
      <c r="AY114" s="8">
        <f>BEA!AY89</f>
        <v>356.5</v>
      </c>
      <c r="AZ114" s="8">
        <f>BEA!AZ89</f>
        <v>373.8</v>
      </c>
      <c r="BA114" s="8">
        <f>BEA!BA89</f>
        <v>440.8</v>
      </c>
      <c r="BB114" s="8">
        <f>BEA!BB89</f>
        <v>443.4</v>
      </c>
      <c r="BC114" s="8">
        <f>BEA!BC89</f>
        <v>439.1</v>
      </c>
      <c r="BD114" s="8">
        <f>BEA!BD89</f>
        <v>453.1</v>
      </c>
      <c r="BE114" s="8">
        <f>BEA!BE89</f>
        <v>446.9</v>
      </c>
      <c r="BF114" s="8">
        <f>BEA!BF89</f>
        <v>442.4</v>
      </c>
      <c r="BG114" s="8">
        <f>BEA!BG89</f>
        <v>449.4</v>
      </c>
      <c r="BH114" s="8">
        <f>BEA!BH89</f>
        <v>462.1</v>
      </c>
      <c r="BI114" s="8">
        <f>BEA!BI89</f>
        <v>470.9</v>
      </c>
    </row>
    <row r="115" spans="2:61" ht="14.25">
      <c r="B115" s="35" t="s">
        <v>250</v>
      </c>
      <c r="C115" s="35">
        <f>C114/C$112</f>
        <v>0.15926892950391644</v>
      </c>
      <c r="D115" s="35">
        <f aca="true" t="shared" si="31" ref="D115:BH115">D114/D$112</f>
        <v>0.1606714628297362</v>
      </c>
      <c r="E115" s="35">
        <f t="shared" si="31"/>
        <v>0.16483516483516483</v>
      </c>
      <c r="F115" s="35">
        <f t="shared" si="31"/>
        <v>0.16872427983539093</v>
      </c>
      <c r="G115" s="35">
        <f t="shared" si="31"/>
        <v>0.16634799235181644</v>
      </c>
      <c r="H115" s="35">
        <f t="shared" si="31"/>
        <v>0.16901408450704225</v>
      </c>
      <c r="I115" s="35">
        <f t="shared" si="31"/>
        <v>0.16720257234726688</v>
      </c>
      <c r="J115" s="35">
        <f t="shared" si="31"/>
        <v>0.16690647482014387</v>
      </c>
      <c r="K115" s="35">
        <f t="shared" si="31"/>
        <v>0.16602316602316602</v>
      </c>
      <c r="L115" s="35">
        <f t="shared" si="31"/>
        <v>0.16947250280583614</v>
      </c>
      <c r="M115" s="35">
        <f t="shared" si="31"/>
        <v>0.17159763313609466</v>
      </c>
      <c r="N115" s="35">
        <f t="shared" si="31"/>
        <v>0.17346938775510204</v>
      </c>
      <c r="O115" s="35">
        <f t="shared" si="31"/>
        <v>0.1762962962962963</v>
      </c>
      <c r="P115" s="35">
        <f t="shared" si="31"/>
        <v>0.18410596026490067</v>
      </c>
      <c r="Q115" s="35">
        <f t="shared" si="31"/>
        <v>0.19295101553166066</v>
      </c>
      <c r="R115" s="35">
        <f t="shared" si="31"/>
        <v>0.19999999999999998</v>
      </c>
      <c r="S115" s="35">
        <f t="shared" si="31"/>
        <v>0.20256058527663465</v>
      </c>
      <c r="T115" s="35">
        <f t="shared" si="31"/>
        <v>0.20456466610312765</v>
      </c>
      <c r="U115" s="35">
        <f t="shared" si="31"/>
        <v>0.2090768037238169</v>
      </c>
      <c r="V115" s="35">
        <f t="shared" si="31"/>
        <v>0.20932716269134924</v>
      </c>
      <c r="W115" s="35">
        <f t="shared" si="31"/>
        <v>0.2094308943089431</v>
      </c>
      <c r="X115" s="35">
        <f t="shared" si="31"/>
        <v>0.20947922761849033</v>
      </c>
      <c r="Y115" s="35">
        <f t="shared" si="31"/>
        <v>0.21027542372881355</v>
      </c>
      <c r="Z115" s="35">
        <f t="shared" si="31"/>
        <v>0.21711646000486262</v>
      </c>
      <c r="AA115" s="35">
        <f t="shared" si="31"/>
        <v>0.2276312823980167</v>
      </c>
      <c r="AB115" s="35">
        <f t="shared" si="31"/>
        <v>0.22863741339491916</v>
      </c>
      <c r="AC115" s="35">
        <f t="shared" si="31"/>
        <v>0.23177534141180997</v>
      </c>
      <c r="AD115" s="35">
        <f t="shared" si="31"/>
        <v>0.23231783360057012</v>
      </c>
      <c r="AE115" s="35">
        <f t="shared" si="31"/>
        <v>0.2298716452742124</v>
      </c>
      <c r="AF115" s="35">
        <f t="shared" si="31"/>
        <v>0.22455976312918807</v>
      </c>
      <c r="AG115" s="35">
        <f t="shared" si="31"/>
        <v>0.22177822177822176</v>
      </c>
      <c r="AH115" s="35">
        <f t="shared" si="31"/>
        <v>0.21036147722823959</v>
      </c>
      <c r="AI115" s="35">
        <f t="shared" si="31"/>
        <v>0.20750000000000002</v>
      </c>
      <c r="AJ115" s="35">
        <f t="shared" si="31"/>
        <v>0.20562293274531424</v>
      </c>
      <c r="AK115" s="35">
        <f t="shared" si="31"/>
        <v>0.20002104377104377</v>
      </c>
      <c r="AL115" s="35">
        <f t="shared" si="31"/>
        <v>0.19607646882193974</v>
      </c>
      <c r="AM115" s="35">
        <f t="shared" si="31"/>
        <v>0.1953585695263458</v>
      </c>
      <c r="AN115" s="35">
        <f t="shared" si="31"/>
        <v>0.18970114942528737</v>
      </c>
      <c r="AO115" s="35">
        <f t="shared" si="31"/>
        <v>0.1876495082838664</v>
      </c>
      <c r="AP115" s="35">
        <f t="shared" si="31"/>
        <v>0.18089344748664915</v>
      </c>
      <c r="AQ115" s="35">
        <f t="shared" si="31"/>
        <v>0.17517438173747624</v>
      </c>
      <c r="AR115" s="35">
        <f t="shared" si="31"/>
        <v>0.16693932183224272</v>
      </c>
      <c r="AS115" s="35">
        <f t="shared" si="31"/>
        <v>0.16958706873132298</v>
      </c>
      <c r="AT115" s="35">
        <f t="shared" si="31"/>
        <v>0.17793639666050604</v>
      </c>
      <c r="AU115" s="35">
        <f t="shared" si="31"/>
        <v>0.1906490050202625</v>
      </c>
      <c r="AV115" s="35">
        <f t="shared" si="31"/>
        <v>0.17989938125252994</v>
      </c>
      <c r="AW115" s="35">
        <f t="shared" si="31"/>
        <v>0.178114533574919</v>
      </c>
      <c r="AX115" s="35">
        <f t="shared" si="31"/>
        <v>0.18283189564485589</v>
      </c>
      <c r="AY115" s="35">
        <f t="shared" si="31"/>
        <v>0.17549473269666238</v>
      </c>
      <c r="AZ115" s="35">
        <f t="shared" si="31"/>
        <v>0.17496723460026212</v>
      </c>
      <c r="BA115" s="35">
        <f t="shared" si="31"/>
        <v>0.1953381192945139</v>
      </c>
      <c r="BB115" s="35">
        <f t="shared" si="31"/>
        <v>0.1926318533321748</v>
      </c>
      <c r="BC115" s="35">
        <f t="shared" si="31"/>
        <v>0.1904658627570053</v>
      </c>
      <c r="BD115" s="35">
        <f t="shared" si="31"/>
        <v>0.1937069813176008</v>
      </c>
      <c r="BE115" s="35">
        <f t="shared" si="31"/>
        <v>0.18535877229365408</v>
      </c>
      <c r="BF115" s="35">
        <f t="shared" si="31"/>
        <v>0.17723648892271943</v>
      </c>
      <c r="BG115" s="35">
        <f t="shared" si="31"/>
        <v>0.17336625260396574</v>
      </c>
      <c r="BH115" s="35">
        <f t="shared" si="31"/>
        <v>0.1732138840992578</v>
      </c>
      <c r="BI115" s="35">
        <f>BI114/BI$112</f>
        <v>0.171654576604819</v>
      </c>
    </row>
    <row r="116" spans="1:61" s="8" customFormat="1" ht="14.25">
      <c r="A116" s="8" t="s">
        <v>151</v>
      </c>
      <c r="B116" s="8" t="s">
        <v>259</v>
      </c>
      <c r="C116" s="8">
        <f>BEA!C90</f>
        <v>0.6</v>
      </c>
      <c r="D116" s="8">
        <f>BEA!D90</f>
        <v>0.7</v>
      </c>
      <c r="E116" s="8">
        <f>BEA!E90</f>
        <v>0.7</v>
      </c>
      <c r="F116" s="8">
        <f>BEA!F90</f>
        <v>0.7</v>
      </c>
      <c r="G116" s="8">
        <f>BEA!G90</f>
        <v>0.7</v>
      </c>
      <c r="H116" s="8">
        <f>BEA!H90</f>
        <v>0.7</v>
      </c>
      <c r="I116" s="8">
        <f>BEA!I90</f>
        <v>0.8</v>
      </c>
      <c r="J116" s="8">
        <f>BEA!J90</f>
        <v>0.9</v>
      </c>
      <c r="K116" s="8">
        <f>BEA!K90</f>
        <v>1</v>
      </c>
      <c r="L116" s="8">
        <f>BEA!L90</f>
        <v>1.2</v>
      </c>
      <c r="M116" s="8">
        <f>BEA!M90</f>
        <v>1.3</v>
      </c>
      <c r="N116" s="8">
        <f>BEA!N90</f>
        <v>1.5</v>
      </c>
      <c r="O116" s="8">
        <f>BEA!O90</f>
        <v>1.6</v>
      </c>
      <c r="P116" s="8">
        <f>BEA!P90</f>
        <v>1.8</v>
      </c>
      <c r="Q116" s="8">
        <f>BEA!Q90</f>
        <v>2.2</v>
      </c>
      <c r="R116" s="8">
        <f>BEA!R90</f>
        <v>2.6</v>
      </c>
      <c r="S116" s="8">
        <f>BEA!S90</f>
        <v>2.8</v>
      </c>
      <c r="T116" s="8">
        <f>BEA!T90</f>
        <v>2.9</v>
      </c>
      <c r="U116" s="8">
        <f>BEA!U90</f>
        <v>3.2</v>
      </c>
      <c r="V116" s="8">
        <f>BEA!V90</f>
        <v>3.5</v>
      </c>
      <c r="W116" s="8">
        <f>BEA!W90</f>
        <v>3.9</v>
      </c>
      <c r="X116" s="8">
        <f>BEA!X90</f>
        <v>4.4</v>
      </c>
      <c r="Y116" s="8">
        <f>BEA!Y90</f>
        <v>5</v>
      </c>
      <c r="Z116" s="8">
        <f>BEA!Z90</f>
        <v>5.7</v>
      </c>
      <c r="AA116" s="8">
        <f>BEA!AA90</f>
        <v>5.8</v>
      </c>
      <c r="AB116" s="8">
        <f>BEA!AB90</f>
        <v>6.1</v>
      </c>
      <c r="AC116" s="8">
        <f>BEA!AC90</f>
        <v>6.6</v>
      </c>
      <c r="AD116" s="8">
        <f>BEA!AD90</f>
        <v>7.2</v>
      </c>
      <c r="AE116" s="8">
        <f>BEA!AE90</f>
        <v>7.7</v>
      </c>
      <c r="AF116" s="8">
        <f>BEA!AF90</f>
        <v>8.4</v>
      </c>
      <c r="AG116" s="8">
        <f>BEA!AG90</f>
        <v>9.1</v>
      </c>
      <c r="AH116" s="8">
        <f>BEA!AH90</f>
        <v>10.3</v>
      </c>
      <c r="AI116" s="8">
        <f>BEA!AI90</f>
        <v>11</v>
      </c>
      <c r="AJ116" s="8">
        <f>BEA!AJ90</f>
        <v>11.5</v>
      </c>
      <c r="AK116" s="8">
        <f>BEA!AK90</f>
        <v>11.8</v>
      </c>
      <c r="AL116" s="8">
        <f>BEA!AL90</f>
        <v>12.6</v>
      </c>
      <c r="AM116" s="8">
        <f>BEA!AM90</f>
        <v>13.2</v>
      </c>
      <c r="AN116" s="8">
        <f>BEA!AN90</f>
        <v>13.9</v>
      </c>
      <c r="AO116" s="8">
        <f>BEA!AO90</f>
        <v>14.8</v>
      </c>
      <c r="AP116" s="8">
        <f>BEA!AP90</f>
        <v>16</v>
      </c>
      <c r="AQ116" s="8">
        <f>BEA!AQ90</f>
        <v>17.4</v>
      </c>
      <c r="AR116" s="8">
        <f>BEA!AR90</f>
        <v>18.6</v>
      </c>
      <c r="AS116" s="8">
        <f>BEA!AS90</f>
        <v>20</v>
      </c>
      <c r="AT116" s="8">
        <f>BEA!AT90</f>
        <v>21.8</v>
      </c>
      <c r="AU116" s="8">
        <f>BEA!AU90</f>
        <v>23.1</v>
      </c>
      <c r="AV116" s="8">
        <f>BEA!AV90</f>
        <v>25.1</v>
      </c>
      <c r="AW116" s="8">
        <f>BEA!AW90</f>
        <v>26</v>
      </c>
      <c r="AX116" s="8">
        <f>BEA!AX90</f>
        <v>28.5</v>
      </c>
      <c r="AY116" s="8">
        <f>BEA!AY90</f>
        <v>31.4</v>
      </c>
      <c r="AZ116" s="8">
        <f>BEA!AZ90</f>
        <v>32.8</v>
      </c>
      <c r="BA116" s="8">
        <f>BEA!BA90</f>
        <v>32.6</v>
      </c>
      <c r="BB116" s="8">
        <f>BEA!BB90</f>
        <v>32.1</v>
      </c>
      <c r="BC116" s="8">
        <f>BEA!BC90</f>
        <v>31.8</v>
      </c>
      <c r="BD116" s="8">
        <f>BEA!BD90</f>
        <v>31.9</v>
      </c>
      <c r="BE116" s="8">
        <f>BEA!BE90</f>
        <v>32.7</v>
      </c>
      <c r="BF116" s="8">
        <f>BEA!BF90</f>
        <v>33.8</v>
      </c>
      <c r="BG116" s="8">
        <f>BEA!BG90</f>
        <v>35.2</v>
      </c>
      <c r="BH116" s="8">
        <f>BEA!BH90</f>
        <v>36.2</v>
      </c>
      <c r="BI116" s="8">
        <f>BEA!BI90</f>
        <v>37.7</v>
      </c>
    </row>
    <row r="117" spans="1:61" s="8" customFormat="1" ht="14.25">
      <c r="A117" s="8" t="s">
        <v>152</v>
      </c>
      <c r="B117" s="8" t="s">
        <v>260</v>
      </c>
      <c r="C117" s="8">
        <f>BEA!C91</f>
        <v>1.2</v>
      </c>
      <c r="D117" s="8">
        <f>BEA!D91</f>
        <v>1.3</v>
      </c>
      <c r="E117" s="8">
        <f>BEA!E91</f>
        <v>1.4</v>
      </c>
      <c r="F117" s="8">
        <f>BEA!F91</f>
        <v>1.5</v>
      </c>
      <c r="G117" s="8">
        <f>BEA!G91</f>
        <v>1.4</v>
      </c>
      <c r="H117" s="8">
        <f>BEA!H91</f>
        <v>1.6</v>
      </c>
      <c r="I117" s="8">
        <f>BEA!I91</f>
        <v>1.6</v>
      </c>
      <c r="J117" s="8">
        <f>BEA!J91</f>
        <v>1.8</v>
      </c>
      <c r="K117" s="8">
        <f>BEA!K91</f>
        <v>2</v>
      </c>
      <c r="L117" s="8">
        <f>BEA!L91</f>
        <v>2.2</v>
      </c>
      <c r="M117" s="8">
        <f>BEA!M91</f>
        <v>3.1</v>
      </c>
      <c r="N117" s="8">
        <f>BEA!N91</f>
        <v>3.4</v>
      </c>
      <c r="O117" s="8">
        <f>BEA!O91</f>
        <v>3.4</v>
      </c>
      <c r="P117" s="8">
        <f>BEA!P91</f>
        <v>3.6</v>
      </c>
      <c r="Q117" s="8">
        <f>BEA!Q91</f>
        <v>3.8</v>
      </c>
      <c r="R117" s="8">
        <f>BEA!R91</f>
        <v>4.4</v>
      </c>
      <c r="S117" s="8">
        <f>BEA!S91</f>
        <v>5.4</v>
      </c>
      <c r="T117" s="8">
        <f>BEA!T91</f>
        <v>5.3</v>
      </c>
      <c r="U117" s="8">
        <f>BEA!U91</f>
        <v>6.1</v>
      </c>
      <c r="V117" s="8">
        <f>BEA!V91</f>
        <v>6.6</v>
      </c>
      <c r="W117" s="8">
        <f>BEA!W91</f>
        <v>6.8</v>
      </c>
      <c r="X117" s="8">
        <f>BEA!X91</f>
        <v>7</v>
      </c>
      <c r="Y117" s="8">
        <f>BEA!Y91</f>
        <v>7.4</v>
      </c>
      <c r="Z117" s="8">
        <f>BEA!Z91</f>
        <v>9</v>
      </c>
      <c r="AA117" s="8">
        <f>BEA!AA91</f>
        <v>10.9</v>
      </c>
      <c r="AB117" s="8">
        <f>BEA!AB91</f>
        <v>11.2</v>
      </c>
      <c r="AC117" s="8">
        <f>BEA!AC91</f>
        <v>14.6</v>
      </c>
      <c r="AD117" s="8">
        <f>BEA!AD91</f>
        <v>15.3</v>
      </c>
      <c r="AE117" s="8">
        <f>BEA!AE91</f>
        <v>15.1</v>
      </c>
      <c r="AF117" s="8">
        <f>BEA!AF91</f>
        <v>16.4</v>
      </c>
      <c r="AG117" s="8">
        <f>BEA!AG91</f>
        <v>17.3</v>
      </c>
      <c r="AH117" s="8">
        <f>BEA!AH91</f>
        <v>17.6</v>
      </c>
      <c r="AI117" s="8">
        <f>BEA!AI91</f>
        <v>18.5</v>
      </c>
      <c r="AJ117" s="8">
        <f>BEA!AJ91</f>
        <v>20</v>
      </c>
      <c r="AK117" s="8">
        <f>BEA!AK91</f>
        <v>21.1</v>
      </c>
      <c r="AL117" s="8">
        <f>BEA!AL91</f>
        <v>22.5</v>
      </c>
      <c r="AM117" s="8">
        <f>BEA!AM91</f>
        <v>23.1</v>
      </c>
      <c r="AN117" s="8">
        <f>BEA!AN91</f>
        <v>23.1</v>
      </c>
      <c r="AO117" s="8">
        <f>BEA!AO91</f>
        <v>24.1</v>
      </c>
      <c r="AP117" s="8">
        <f>BEA!AP91</f>
        <v>25.6</v>
      </c>
      <c r="AQ117" s="8">
        <f>BEA!AQ91</f>
        <v>27.6</v>
      </c>
      <c r="AR117" s="8">
        <f>BEA!AR91</f>
        <v>28.1</v>
      </c>
      <c r="AS117" s="8">
        <f>BEA!AS91</f>
        <v>28.5</v>
      </c>
      <c r="AT117" s="8">
        <f>BEA!AT91</f>
        <v>29.5</v>
      </c>
      <c r="AU117" s="8">
        <f>BEA!AU91</f>
        <v>30.1</v>
      </c>
      <c r="AV117" s="8">
        <f>BEA!AV91</f>
        <v>30.7</v>
      </c>
      <c r="AW117" s="8">
        <f>BEA!AW91</f>
        <v>31.3</v>
      </c>
      <c r="AX117" s="8">
        <f>BEA!AX91</f>
        <v>30.9</v>
      </c>
      <c r="AY117" s="8">
        <f>BEA!AY91</f>
        <v>31.8</v>
      </c>
      <c r="AZ117" s="8">
        <f>BEA!AZ91</f>
        <v>36.9</v>
      </c>
      <c r="BA117" s="8">
        <f>BEA!BA91</f>
        <v>36.5</v>
      </c>
      <c r="BB117" s="8">
        <f>BEA!BB91</f>
        <v>37.7</v>
      </c>
      <c r="BC117" s="8">
        <f>BEA!BC91</f>
        <v>36.3</v>
      </c>
      <c r="BD117" s="8">
        <f>BEA!BD91</f>
        <v>34.7</v>
      </c>
      <c r="BE117" s="8">
        <f>BEA!BE91</f>
        <v>34.3</v>
      </c>
      <c r="BF117" s="8">
        <f>BEA!BF91</f>
        <v>36.3</v>
      </c>
      <c r="BG117" s="8">
        <f>BEA!BG91</f>
        <v>38.4</v>
      </c>
      <c r="BH117" s="8">
        <f>BEA!BH91</f>
        <v>38.5</v>
      </c>
      <c r="BI117" s="8">
        <f>BEA!BI91</f>
        <v>40</v>
      </c>
    </row>
    <row r="118" spans="1:61" s="8" customFormat="1" ht="14.25">
      <c r="A118" s="8" t="s">
        <v>153</v>
      </c>
      <c r="B118" s="8" t="s">
        <v>291</v>
      </c>
      <c r="C118" s="8">
        <f>BEA!C92</f>
        <v>3.2</v>
      </c>
      <c r="D118" s="8">
        <f>BEA!D92</f>
        <v>3.6</v>
      </c>
      <c r="E118" s="8">
        <f>BEA!E92</f>
        <v>3.9</v>
      </c>
      <c r="F118" s="8">
        <f>BEA!F92</f>
        <v>4.6</v>
      </c>
      <c r="G118" s="8">
        <f>BEA!G92</f>
        <v>5</v>
      </c>
      <c r="H118" s="8">
        <f>BEA!H92</f>
        <v>5.4</v>
      </c>
      <c r="I118" s="8">
        <f>BEA!I92</f>
        <v>5.9</v>
      </c>
      <c r="J118" s="8">
        <f>BEA!J92</f>
        <v>6.4</v>
      </c>
      <c r="K118" s="8">
        <f>BEA!K92</f>
        <v>7.2</v>
      </c>
      <c r="L118" s="8">
        <f>BEA!L92</f>
        <v>8.2</v>
      </c>
      <c r="M118" s="8">
        <f>BEA!M92</f>
        <v>9.2</v>
      </c>
      <c r="N118" s="8">
        <f>BEA!N92</f>
        <v>11.1</v>
      </c>
      <c r="O118" s="8">
        <f>BEA!O92</f>
        <v>13.4</v>
      </c>
      <c r="P118" s="8">
        <f>BEA!P92</f>
        <v>15.8</v>
      </c>
      <c r="Q118" s="8">
        <f>BEA!Q92</f>
        <v>18.7</v>
      </c>
      <c r="R118" s="8">
        <f>BEA!R92</f>
        <v>21.5</v>
      </c>
      <c r="S118" s="8">
        <f>BEA!S92</f>
        <v>24.9</v>
      </c>
      <c r="T118" s="8">
        <f>BEA!T92</f>
        <v>27.8</v>
      </c>
      <c r="U118" s="8">
        <f>BEA!U92</f>
        <v>30.5</v>
      </c>
      <c r="V118" s="8">
        <f>BEA!V92</f>
        <v>33.3</v>
      </c>
      <c r="W118" s="8">
        <f>BEA!W92</f>
        <v>37</v>
      </c>
      <c r="X118" s="8">
        <f>BEA!X92</f>
        <v>41.2</v>
      </c>
      <c r="Y118" s="8">
        <f>BEA!Y92</f>
        <v>46.7</v>
      </c>
      <c r="Z118" s="8">
        <f>BEA!Z92</f>
        <v>53.5</v>
      </c>
      <c r="AA118" s="8">
        <f>BEA!AA92</f>
        <v>61</v>
      </c>
      <c r="AB118" s="8">
        <f>BEA!AB92</f>
        <v>66.2</v>
      </c>
      <c r="AC118" s="8">
        <f>BEA!AC92</f>
        <v>72</v>
      </c>
      <c r="AD118" s="8">
        <f>BEA!AD92</f>
        <v>78.5</v>
      </c>
      <c r="AE118" s="8">
        <f>BEA!AE92</f>
        <v>82.3</v>
      </c>
      <c r="AF118" s="8">
        <f>BEA!AF92</f>
        <v>85.8</v>
      </c>
      <c r="AG118" s="8">
        <f>BEA!AG92</f>
        <v>92.4</v>
      </c>
      <c r="AH118" s="8">
        <f>BEA!AH92</f>
        <v>94.3</v>
      </c>
      <c r="AI118" s="8">
        <f>BEA!AI92</f>
        <v>104.3</v>
      </c>
      <c r="AJ118" s="8">
        <f>BEA!AJ92</f>
        <v>110.3</v>
      </c>
      <c r="AK118" s="8">
        <f>BEA!AK92</f>
        <v>111.3</v>
      </c>
      <c r="AL118" s="8">
        <f>BEA!AL92</f>
        <v>113.2</v>
      </c>
      <c r="AM118" s="8">
        <f>BEA!AM92</f>
        <v>120.7</v>
      </c>
      <c r="AN118" s="8">
        <f>BEA!AN92</f>
        <v>119.4</v>
      </c>
      <c r="AO118" s="8">
        <f>BEA!AO92</f>
        <v>119.7</v>
      </c>
      <c r="AP118" s="8">
        <f>BEA!AP92</f>
        <v>113.7</v>
      </c>
      <c r="AQ118" s="8">
        <f>BEA!AQ92</f>
        <v>113.5</v>
      </c>
      <c r="AR118" s="8">
        <f>BEA!AR92</f>
        <v>111.1</v>
      </c>
      <c r="AS118" s="8">
        <f>BEA!AS92</f>
        <v>128.5</v>
      </c>
      <c r="AT118" s="8">
        <f>BEA!AT92</f>
        <v>150.9</v>
      </c>
      <c r="AU118" s="8">
        <f>BEA!AU92</f>
        <v>183.8</v>
      </c>
      <c r="AV118" s="8">
        <f>BEA!AV92</f>
        <v>174.6</v>
      </c>
      <c r="AW118" s="8">
        <f>BEA!AW92</f>
        <v>177.1</v>
      </c>
      <c r="AX118" s="8">
        <f>BEA!AX92</f>
        <v>188.6</v>
      </c>
      <c r="AY118" s="8">
        <f>BEA!AY92</f>
        <v>191.9</v>
      </c>
      <c r="AZ118" s="8">
        <f>BEA!AZ92</f>
        <v>203.8</v>
      </c>
      <c r="BA118" s="8">
        <f>BEA!BA92</f>
        <v>267</v>
      </c>
      <c r="BB118" s="8">
        <f>BEA!BB92</f>
        <v>266.9</v>
      </c>
      <c r="BC118" s="8">
        <f>BEA!BC92</f>
        <v>265.7</v>
      </c>
      <c r="BD118" s="8">
        <f>BEA!BD92</f>
        <v>281.1</v>
      </c>
      <c r="BE118" s="8">
        <f>BEA!BE92</f>
        <v>271.1</v>
      </c>
      <c r="BF118" s="8">
        <f>BEA!BF92</f>
        <v>263.1</v>
      </c>
      <c r="BG118" s="8">
        <f>BEA!BG92</f>
        <v>269.2</v>
      </c>
      <c r="BH118" s="8">
        <f>BEA!BH92</f>
        <v>281.9</v>
      </c>
      <c r="BI118" s="8">
        <f>BEA!BI92</f>
        <v>286</v>
      </c>
    </row>
    <row r="119" spans="1:61" s="8" customFormat="1" ht="14.25">
      <c r="A119" s="8" t="s">
        <v>154</v>
      </c>
      <c r="B119" s="8" t="s">
        <v>292</v>
      </c>
      <c r="C119" s="8">
        <f>BEA!C93</f>
        <v>1.1</v>
      </c>
      <c r="D119" s="8">
        <f>BEA!D93</f>
        <v>1.2</v>
      </c>
      <c r="E119" s="8">
        <f>BEA!E93</f>
        <v>1.5</v>
      </c>
      <c r="F119" s="8">
        <f>BEA!F93</f>
        <v>1.5</v>
      </c>
      <c r="G119" s="8">
        <f>BEA!G93</f>
        <v>1.6</v>
      </c>
      <c r="H119" s="8">
        <f>BEA!H93</f>
        <v>1.9</v>
      </c>
      <c r="I119" s="8">
        <f>BEA!I93</f>
        <v>2.1</v>
      </c>
      <c r="J119" s="8">
        <f>BEA!J93</f>
        <v>2.5</v>
      </c>
      <c r="K119" s="8">
        <f>BEA!K93</f>
        <v>2.7</v>
      </c>
      <c r="L119" s="8">
        <f>BEA!L93</f>
        <v>3.4</v>
      </c>
      <c r="M119" s="8">
        <f>BEA!M93</f>
        <v>3.8</v>
      </c>
      <c r="N119" s="8">
        <f>BEA!N93</f>
        <v>4.5</v>
      </c>
      <c r="O119" s="8">
        <f>BEA!O93</f>
        <v>5.4</v>
      </c>
      <c r="P119" s="8">
        <f>BEA!P93</f>
        <v>6.5</v>
      </c>
      <c r="Q119" s="8">
        <f>BEA!Q93</f>
        <v>7.7</v>
      </c>
      <c r="R119" s="8">
        <f>BEA!R93</f>
        <v>9.3</v>
      </c>
      <c r="S119" s="8">
        <f>BEA!S93</f>
        <v>11.1</v>
      </c>
      <c r="T119" s="8">
        <f>BEA!T93</f>
        <v>12.3</v>
      </c>
      <c r="U119" s="8">
        <f>BEA!U93</f>
        <v>14.1</v>
      </c>
      <c r="V119" s="8">
        <f>BEA!V93</f>
        <v>15.3</v>
      </c>
      <c r="W119" s="8">
        <f>BEA!W93</f>
        <v>16.7</v>
      </c>
      <c r="X119" s="8">
        <f>BEA!X93</f>
        <v>18.9</v>
      </c>
      <c r="Y119" s="8">
        <f>BEA!Y93</f>
        <v>20.3</v>
      </c>
      <c r="Z119" s="8">
        <f>BEA!Z93</f>
        <v>21.2</v>
      </c>
      <c r="AA119" s="8">
        <f>BEA!AA93</f>
        <v>23.2</v>
      </c>
      <c r="AB119" s="8">
        <f>BEA!AB93</f>
        <v>25.4</v>
      </c>
      <c r="AC119" s="8">
        <f>BEA!AC93</f>
        <v>27.3</v>
      </c>
      <c r="AD119" s="8">
        <f>BEA!AD93</f>
        <v>29.5</v>
      </c>
      <c r="AE119" s="8">
        <f>BEA!AE93</f>
        <v>32.7</v>
      </c>
      <c r="AF119" s="8">
        <f>BEA!AF93</f>
        <v>33.5</v>
      </c>
      <c r="AG119" s="8">
        <f>BEA!AG93</f>
        <v>36.5</v>
      </c>
      <c r="AH119" s="8">
        <f>BEA!AH93</f>
        <v>39</v>
      </c>
      <c r="AI119" s="8">
        <f>BEA!AI93</f>
        <v>40.5</v>
      </c>
      <c r="AJ119" s="8">
        <f>BEA!AJ93</f>
        <v>44.7</v>
      </c>
      <c r="AK119" s="8">
        <f>BEA!AK93</f>
        <v>45.9</v>
      </c>
      <c r="AL119" s="8">
        <f>BEA!AL93</f>
        <v>47.6</v>
      </c>
      <c r="AM119" s="8">
        <f>BEA!AM93</f>
        <v>48.5</v>
      </c>
      <c r="AN119" s="8">
        <f>BEA!AN93</f>
        <v>49.9</v>
      </c>
      <c r="AO119" s="8">
        <f>BEA!AO93</f>
        <v>53.2</v>
      </c>
      <c r="AP119" s="8">
        <f>BEA!AP93</f>
        <v>58.1</v>
      </c>
      <c r="AQ119" s="8">
        <f>BEA!AQ93</f>
        <v>62.5</v>
      </c>
      <c r="AR119" s="8">
        <f>BEA!AR93</f>
        <v>66.7</v>
      </c>
      <c r="AS119" s="8">
        <f>BEA!AS93</f>
        <v>72.6</v>
      </c>
      <c r="AT119" s="8">
        <f>BEA!AT93</f>
        <v>77.1</v>
      </c>
      <c r="AU119" s="8">
        <f>BEA!AU93</f>
        <v>78.1</v>
      </c>
      <c r="AV119" s="8">
        <f>BEA!AV93</f>
        <v>80.7</v>
      </c>
      <c r="AW119" s="8">
        <f>BEA!AW93</f>
        <v>90.1</v>
      </c>
      <c r="AX119" s="8">
        <f>BEA!AX93</f>
        <v>99.6</v>
      </c>
      <c r="AY119" s="8">
        <f>BEA!AY93</f>
        <v>101.4</v>
      </c>
      <c r="AZ119" s="8">
        <f>BEA!AZ93</f>
        <v>100.3</v>
      </c>
      <c r="BA119" s="8">
        <f>BEA!BA93</f>
        <v>104.7</v>
      </c>
      <c r="BB119" s="8">
        <f>BEA!BB93</f>
        <v>106.7</v>
      </c>
      <c r="BC119" s="8">
        <f>BEA!BC93</f>
        <v>105.3</v>
      </c>
      <c r="BD119" s="8">
        <f>BEA!BD93</f>
        <v>105.5</v>
      </c>
      <c r="BE119" s="8">
        <f>BEA!BE93</f>
        <v>108.8</v>
      </c>
      <c r="BF119" s="8">
        <f>BEA!BF93</f>
        <v>109.2</v>
      </c>
      <c r="BG119" s="8">
        <f>BEA!BG93</f>
        <v>106.5</v>
      </c>
      <c r="BH119" s="8">
        <f>BEA!BH93</f>
        <v>105.4</v>
      </c>
      <c r="BI119" s="8">
        <f>BEA!BI93</f>
        <v>107.2</v>
      </c>
    </row>
    <row r="120" spans="1:61" s="8" customFormat="1" ht="14.25">
      <c r="A120" s="8" t="s">
        <v>155</v>
      </c>
      <c r="B120" s="2" t="s">
        <v>69</v>
      </c>
      <c r="C120" s="8">
        <f>BEA!C94</f>
        <v>4</v>
      </c>
      <c r="D120" s="8">
        <f>BEA!D94</f>
        <v>4.4</v>
      </c>
      <c r="E120" s="8">
        <f>BEA!E94</f>
        <v>4.7</v>
      </c>
      <c r="F120" s="8">
        <f>BEA!F94</f>
        <v>4.9</v>
      </c>
      <c r="G120" s="8">
        <f>BEA!G94</f>
        <v>5.2</v>
      </c>
      <c r="H120" s="8">
        <f>BEA!H94</f>
        <v>5.6</v>
      </c>
      <c r="I120" s="8">
        <f>BEA!I94</f>
        <v>6.1</v>
      </c>
      <c r="J120" s="8">
        <f>BEA!J94</f>
        <v>6.6</v>
      </c>
      <c r="K120" s="8">
        <f>BEA!K94</f>
        <v>7.3</v>
      </c>
      <c r="L120" s="8">
        <f>BEA!L94</f>
        <v>8.6</v>
      </c>
      <c r="M120" s="8">
        <f>BEA!M94</f>
        <v>9.5</v>
      </c>
      <c r="N120" s="8">
        <f>BEA!N94</f>
        <v>10.8</v>
      </c>
      <c r="O120" s="8">
        <f>BEA!O94</f>
        <v>12.4</v>
      </c>
      <c r="P120" s="8">
        <f>BEA!P94</f>
        <v>13.8</v>
      </c>
      <c r="Q120" s="8">
        <f>BEA!Q94</f>
        <v>15.3</v>
      </c>
      <c r="R120" s="8">
        <f>BEA!R94</f>
        <v>17.4</v>
      </c>
      <c r="S120" s="8">
        <f>BEA!S94</f>
        <v>19.8</v>
      </c>
      <c r="T120" s="8">
        <f>BEA!T94</f>
        <v>21.4</v>
      </c>
      <c r="U120" s="8">
        <f>BEA!U94</f>
        <v>23.4</v>
      </c>
      <c r="V120" s="8">
        <f>BEA!V94</f>
        <v>26</v>
      </c>
      <c r="W120" s="8">
        <f>BEA!W94</f>
        <v>28.8</v>
      </c>
      <c r="X120" s="8">
        <f>BEA!X94</f>
        <v>32</v>
      </c>
      <c r="Y120" s="8">
        <f>BEA!Y94</f>
        <v>36.5</v>
      </c>
      <c r="Z120" s="8">
        <f>BEA!Z94</f>
        <v>41.1</v>
      </c>
      <c r="AA120" s="8">
        <f>BEA!AA94</f>
        <v>44.7</v>
      </c>
      <c r="AB120" s="8">
        <f>BEA!AB94</f>
        <v>48.4</v>
      </c>
      <c r="AC120" s="8">
        <f>BEA!AC94</f>
        <v>53.7</v>
      </c>
      <c r="AD120" s="8">
        <f>BEA!AD94</f>
        <v>58.4</v>
      </c>
      <c r="AE120" s="8">
        <f>BEA!AE94</f>
        <v>63.3</v>
      </c>
      <c r="AF120" s="8">
        <f>BEA!AF94</f>
        <v>69.2</v>
      </c>
      <c r="AG120" s="8">
        <f>BEA!AG94</f>
        <v>77.4</v>
      </c>
      <c r="AH120" s="8">
        <f>BEA!AH94</f>
        <v>86.4</v>
      </c>
      <c r="AI120" s="8">
        <f>BEA!AI94</f>
        <v>94.3</v>
      </c>
      <c r="AJ120" s="8">
        <f>BEA!AJ94</f>
        <v>103.1</v>
      </c>
      <c r="AK120" s="8">
        <f>BEA!AK94</f>
        <v>109.8</v>
      </c>
      <c r="AL120" s="8">
        <f>BEA!AL94</f>
        <v>117.9</v>
      </c>
      <c r="AM120" s="8">
        <f>BEA!AM94</f>
        <v>126</v>
      </c>
      <c r="AN120" s="8">
        <f>BEA!AN94</f>
        <v>133.7</v>
      </c>
      <c r="AO120" s="8">
        <f>BEA!AO94</f>
        <v>141.7</v>
      </c>
      <c r="AP120" s="8">
        <f>BEA!AP94</f>
        <v>151.1</v>
      </c>
      <c r="AQ120" s="8">
        <f>BEA!AQ94</f>
        <v>164.1</v>
      </c>
      <c r="AR120" s="8">
        <f>BEA!AR94</f>
        <v>176.4</v>
      </c>
      <c r="AS120" s="8">
        <f>BEA!AS94</f>
        <v>190.3</v>
      </c>
      <c r="AT120" s="8">
        <f>BEA!AT94</f>
        <v>201.7</v>
      </c>
      <c r="AU120" s="8">
        <f>BEA!AU94</f>
        <v>206.5</v>
      </c>
      <c r="AV120" s="8">
        <f>BEA!AV94</f>
        <v>217.2</v>
      </c>
      <c r="AW120" s="8">
        <f>BEA!AW94</f>
        <v>228.2</v>
      </c>
      <c r="AX120" s="8">
        <f>BEA!AX94</f>
        <v>241.4</v>
      </c>
      <c r="AY120" s="8">
        <f>BEA!AY94</f>
        <v>259.1</v>
      </c>
      <c r="AZ120" s="8">
        <f>BEA!AZ94</f>
        <v>274.6</v>
      </c>
      <c r="BA120" s="8">
        <f>BEA!BA94</f>
        <v>277</v>
      </c>
      <c r="BB120" s="8">
        <f>BEA!BB94</f>
        <v>280.2</v>
      </c>
      <c r="BC120" s="8">
        <f>BEA!BC94</f>
        <v>279.7</v>
      </c>
      <c r="BD120" s="8">
        <f>BEA!BD94</f>
        <v>278.9</v>
      </c>
      <c r="BE120" s="8">
        <f>BEA!BE94</f>
        <v>288.3</v>
      </c>
      <c r="BF120" s="8">
        <f>BEA!BF94</f>
        <v>297.9</v>
      </c>
      <c r="BG120" s="8">
        <f>BEA!BG94</f>
        <v>308.7</v>
      </c>
      <c r="BH120" s="8">
        <f>BEA!BH94</f>
        <v>315.4</v>
      </c>
      <c r="BI120" s="8">
        <f>BEA!BI94</f>
        <v>327.8</v>
      </c>
    </row>
    <row r="121" spans="2:61" ht="14.25">
      <c r="B121" s="35" t="s">
        <v>250</v>
      </c>
      <c r="C121" s="35">
        <f>C120/C$112</f>
        <v>0.10443864229765014</v>
      </c>
      <c r="D121" s="35">
        <f aca="true" t="shared" si="32" ref="D121:BH121">D120/D$112</f>
        <v>0.10551558752997602</v>
      </c>
      <c r="E121" s="35">
        <f t="shared" si="32"/>
        <v>0.1032967032967033</v>
      </c>
      <c r="F121" s="35">
        <f t="shared" si="32"/>
        <v>0.10082304526748971</v>
      </c>
      <c r="G121" s="35">
        <f t="shared" si="32"/>
        <v>0.0994263862332696</v>
      </c>
      <c r="H121" s="35">
        <f t="shared" si="32"/>
        <v>0.09859154929577464</v>
      </c>
      <c r="I121" s="35">
        <f t="shared" si="32"/>
        <v>0.09807073954983922</v>
      </c>
      <c r="J121" s="35">
        <f t="shared" si="32"/>
        <v>0.09496402877697842</v>
      </c>
      <c r="K121" s="35">
        <f t="shared" si="32"/>
        <v>0.09395109395109394</v>
      </c>
      <c r="L121" s="35">
        <f t="shared" si="32"/>
        <v>0.09652076318742986</v>
      </c>
      <c r="M121" s="35">
        <f t="shared" si="32"/>
        <v>0.09368836291913214</v>
      </c>
      <c r="N121" s="35">
        <f t="shared" si="32"/>
        <v>0.09183673469387756</v>
      </c>
      <c r="O121" s="35">
        <f t="shared" si="32"/>
        <v>0.09185185185185185</v>
      </c>
      <c r="P121" s="35">
        <f t="shared" si="32"/>
        <v>0.0913907284768212</v>
      </c>
      <c r="Q121" s="35">
        <f t="shared" si="32"/>
        <v>0.0913978494623656</v>
      </c>
      <c r="R121" s="35">
        <f t="shared" si="32"/>
        <v>0.09206349206349206</v>
      </c>
      <c r="S121" s="35">
        <f t="shared" si="32"/>
        <v>0.09053497942386832</v>
      </c>
      <c r="T121" s="35">
        <f t="shared" si="32"/>
        <v>0.0904480135249366</v>
      </c>
      <c r="U121" s="35">
        <f t="shared" si="32"/>
        <v>0.09076803723816912</v>
      </c>
      <c r="V121" s="35">
        <f t="shared" si="32"/>
        <v>0.09255962976148097</v>
      </c>
      <c r="W121" s="35">
        <f t="shared" si="32"/>
        <v>0.09365853658536585</v>
      </c>
      <c r="X121" s="35">
        <f t="shared" si="32"/>
        <v>0.09362200117027501</v>
      </c>
      <c r="Y121" s="35">
        <f t="shared" si="32"/>
        <v>0.09666313559322033</v>
      </c>
      <c r="Z121" s="35">
        <f t="shared" si="32"/>
        <v>0.099927060539752</v>
      </c>
      <c r="AA121" s="35">
        <f t="shared" si="32"/>
        <v>0.10074374577417175</v>
      </c>
      <c r="AB121" s="35">
        <f t="shared" si="32"/>
        <v>0.10161662817551963</v>
      </c>
      <c r="AC121" s="35">
        <f t="shared" si="32"/>
        <v>0.10328909405654935</v>
      </c>
      <c r="AD121" s="35">
        <f t="shared" si="32"/>
        <v>0.1040441831462676</v>
      </c>
      <c r="AE121" s="35">
        <f t="shared" si="32"/>
        <v>0.10551758626437739</v>
      </c>
      <c r="AF121" s="35">
        <f t="shared" si="32"/>
        <v>0.10783855384135889</v>
      </c>
      <c r="AG121" s="35">
        <f t="shared" si="32"/>
        <v>0.11046096760382475</v>
      </c>
      <c r="AH121" s="35">
        <f t="shared" si="32"/>
        <v>0.1127495758841185</v>
      </c>
      <c r="AI121" s="35">
        <f t="shared" si="32"/>
        <v>0.11226190476190476</v>
      </c>
      <c r="AJ121" s="35">
        <f t="shared" si="32"/>
        <v>0.11367144432194046</v>
      </c>
      <c r="AK121" s="35">
        <f t="shared" si="32"/>
        <v>0.11553030303030302</v>
      </c>
      <c r="AL121" s="35">
        <f t="shared" si="32"/>
        <v>0.11800620558502653</v>
      </c>
      <c r="AM121" s="35">
        <f t="shared" si="32"/>
        <v>0.11984021304926763</v>
      </c>
      <c r="AN121" s="35">
        <f t="shared" si="32"/>
        <v>0.12294252873563218</v>
      </c>
      <c r="AO121" s="35">
        <f t="shared" si="32"/>
        <v>0.12554265969699652</v>
      </c>
      <c r="AP121" s="35">
        <f t="shared" si="32"/>
        <v>0.12808341103670423</v>
      </c>
      <c r="AQ121" s="35">
        <f t="shared" si="32"/>
        <v>0.1300729232720355</v>
      </c>
      <c r="AR121" s="35">
        <f t="shared" si="32"/>
        <v>0.13117192147531231</v>
      </c>
      <c r="AS121" s="35">
        <f t="shared" si="32"/>
        <v>0.12924477044281446</v>
      </c>
      <c r="AT121" s="35">
        <f t="shared" si="32"/>
        <v>0.12854502581097443</v>
      </c>
      <c r="AU121" s="35">
        <f t="shared" si="32"/>
        <v>0.12490171172805904</v>
      </c>
      <c r="AV121" s="35">
        <f t="shared" si="32"/>
        <v>0.1255999537385069</v>
      </c>
      <c r="AW121" s="35">
        <f t="shared" si="32"/>
        <v>0.125295118871136</v>
      </c>
      <c r="AX121" s="35">
        <f t="shared" si="32"/>
        <v>0.12697243845992004</v>
      </c>
      <c r="AY121" s="35">
        <f t="shared" si="32"/>
        <v>0.12754750418430638</v>
      </c>
      <c r="AZ121" s="35">
        <f t="shared" si="32"/>
        <v>0.12853398240029956</v>
      </c>
      <c r="BA121" s="35">
        <f t="shared" si="32"/>
        <v>0.12275104138970133</v>
      </c>
      <c r="BB121" s="35">
        <f t="shared" si="32"/>
        <v>0.12173081935876269</v>
      </c>
      <c r="BC121" s="35">
        <f t="shared" si="32"/>
        <v>0.12132384835603365</v>
      </c>
      <c r="BD121" s="35">
        <f t="shared" si="32"/>
        <v>0.11923389337779487</v>
      </c>
      <c r="BE121" s="35">
        <f t="shared" si="32"/>
        <v>0.11957693902944837</v>
      </c>
      <c r="BF121" s="35">
        <f t="shared" si="32"/>
        <v>0.11934618004086374</v>
      </c>
      <c r="BG121" s="35">
        <f t="shared" si="32"/>
        <v>0.11908803333076153</v>
      </c>
      <c r="BH121" s="35">
        <f t="shared" si="32"/>
        <v>0.11822475447934626</v>
      </c>
      <c r="BI121" s="35">
        <f>BI120/BI$112</f>
        <v>0.11949112382896511</v>
      </c>
    </row>
    <row r="122" spans="1:61" s="8" customFormat="1" ht="14.25">
      <c r="A122" s="8" t="s">
        <v>156</v>
      </c>
      <c r="B122" s="8" t="s">
        <v>262</v>
      </c>
      <c r="C122" s="8">
        <f>BEA!C95</f>
        <v>1.9</v>
      </c>
      <c r="D122" s="8">
        <f>BEA!D95</f>
        <v>2</v>
      </c>
      <c r="E122" s="8">
        <f>BEA!E95</f>
        <v>2.2</v>
      </c>
      <c r="F122" s="8">
        <f>BEA!F95</f>
        <v>2.3</v>
      </c>
      <c r="G122" s="8">
        <f>BEA!G95</f>
        <v>2.5</v>
      </c>
      <c r="H122" s="8">
        <f>BEA!H95</f>
        <v>2.6</v>
      </c>
      <c r="I122" s="8">
        <f>BEA!I95</f>
        <v>2.9</v>
      </c>
      <c r="J122" s="8">
        <f>BEA!J95</f>
        <v>3.1</v>
      </c>
      <c r="K122" s="8">
        <f>BEA!K95</f>
        <v>3.5</v>
      </c>
      <c r="L122" s="8">
        <f>BEA!L95</f>
        <v>4.3</v>
      </c>
      <c r="M122" s="8">
        <f>BEA!M95</f>
        <v>4.7</v>
      </c>
      <c r="N122" s="8">
        <f>BEA!N95</f>
        <v>5.2</v>
      </c>
      <c r="O122" s="8">
        <f>BEA!O95</f>
        <v>6</v>
      </c>
      <c r="P122" s="8">
        <f>BEA!P95</f>
        <v>6.7</v>
      </c>
      <c r="Q122" s="8">
        <f>BEA!Q95</f>
        <v>7.4</v>
      </c>
      <c r="R122" s="8">
        <f>BEA!R95</f>
        <v>8.3</v>
      </c>
      <c r="S122" s="8">
        <f>BEA!S95</f>
        <v>9.4</v>
      </c>
      <c r="T122" s="8">
        <f>BEA!T95</f>
        <v>10.1</v>
      </c>
      <c r="U122" s="8">
        <f>BEA!U95</f>
        <v>11.1</v>
      </c>
      <c r="V122" s="8">
        <f>BEA!V95</f>
        <v>12.1</v>
      </c>
      <c r="W122" s="8">
        <f>BEA!W95</f>
        <v>13.3</v>
      </c>
      <c r="X122" s="8">
        <f>BEA!X95</f>
        <v>14.6</v>
      </c>
      <c r="Y122" s="8">
        <f>BEA!Y95</f>
        <v>16.5</v>
      </c>
      <c r="Z122" s="8">
        <f>BEA!Z95</f>
        <v>18.3</v>
      </c>
      <c r="AA122" s="8">
        <f>BEA!AA95</f>
        <v>19.6</v>
      </c>
      <c r="AB122" s="8">
        <f>BEA!AB95</f>
        <v>21</v>
      </c>
      <c r="AC122" s="8">
        <f>BEA!AC95</f>
        <v>23</v>
      </c>
      <c r="AD122" s="8">
        <f>BEA!AD95</f>
        <v>24.7</v>
      </c>
      <c r="AE122" s="8">
        <f>BEA!AE95</f>
        <v>26.2</v>
      </c>
      <c r="AF122" s="8">
        <f>BEA!AF95</f>
        <v>28.2</v>
      </c>
      <c r="AG122" s="8">
        <f>BEA!AG95</f>
        <v>31.1</v>
      </c>
      <c r="AH122" s="8">
        <f>BEA!AH95</f>
        <v>34.3</v>
      </c>
      <c r="AI122" s="8">
        <f>BEA!AI95</f>
        <v>37.5</v>
      </c>
      <c r="AJ122" s="8">
        <f>BEA!AJ95</f>
        <v>40.9</v>
      </c>
      <c r="AK122" s="8">
        <f>BEA!AK95</f>
        <v>42.8</v>
      </c>
      <c r="AL122" s="8">
        <f>BEA!AL95</f>
        <v>45.6</v>
      </c>
      <c r="AM122" s="8">
        <f>BEA!AM95</f>
        <v>49</v>
      </c>
      <c r="AN122" s="8">
        <f>BEA!AN95</f>
        <v>52.1</v>
      </c>
      <c r="AO122" s="8">
        <f>BEA!AO95</f>
        <v>55.1</v>
      </c>
      <c r="AP122" s="8">
        <f>BEA!AP95</f>
        <v>58.5</v>
      </c>
      <c r="AQ122" s="8">
        <f>BEA!AQ95</f>
        <v>63.3</v>
      </c>
      <c r="AR122" s="8">
        <f>BEA!AR95</f>
        <v>67.2</v>
      </c>
      <c r="AS122" s="8">
        <f>BEA!AS95</f>
        <v>72.7</v>
      </c>
      <c r="AT122" s="8">
        <f>BEA!AT95</f>
        <v>77.7</v>
      </c>
      <c r="AU122" s="8">
        <f>BEA!AU95</f>
        <v>79.8</v>
      </c>
      <c r="AV122" s="8">
        <f>BEA!AV95</f>
        <v>84.3</v>
      </c>
      <c r="AW122" s="8">
        <f>BEA!AW95</f>
        <v>88.2</v>
      </c>
      <c r="AX122" s="8">
        <f>BEA!AX95</f>
        <v>93.1</v>
      </c>
      <c r="AY122" s="8">
        <f>BEA!AY95</f>
        <v>100.4</v>
      </c>
      <c r="AZ122" s="8">
        <f>BEA!AZ95</f>
        <v>106.8</v>
      </c>
      <c r="BA122" s="8">
        <f>BEA!BA95</f>
        <v>107.9</v>
      </c>
      <c r="BB122" s="8">
        <f>BEA!BB95</f>
        <v>111</v>
      </c>
      <c r="BC122" s="8">
        <f>BEA!BC95</f>
        <v>111.4</v>
      </c>
      <c r="BD122" s="8">
        <f>BEA!BD95</f>
        <v>112</v>
      </c>
      <c r="BE122" s="8">
        <f>BEA!BE95</f>
        <v>115.7</v>
      </c>
      <c r="BF122" s="8">
        <f>BEA!BF95</f>
        <v>119.9</v>
      </c>
      <c r="BG122" s="8">
        <f>BEA!BG95</f>
        <v>125</v>
      </c>
      <c r="BH122" s="8">
        <f>BEA!BH95</f>
        <v>128.2</v>
      </c>
      <c r="BI122" s="8">
        <f>BEA!BI95</f>
        <v>134</v>
      </c>
    </row>
    <row r="123" spans="1:61" s="8" customFormat="1" ht="14.25">
      <c r="A123" s="8" t="s">
        <v>157</v>
      </c>
      <c r="B123" s="8" t="s">
        <v>263</v>
      </c>
      <c r="C123" s="8">
        <f>BEA!C96</f>
        <v>1</v>
      </c>
      <c r="D123" s="8">
        <f>BEA!D96</f>
        <v>1.1</v>
      </c>
      <c r="E123" s="8">
        <f>BEA!E96</f>
        <v>1.2</v>
      </c>
      <c r="F123" s="8">
        <f>BEA!F96</f>
        <v>1.2</v>
      </c>
      <c r="G123" s="8">
        <f>BEA!G96</f>
        <v>1.3</v>
      </c>
      <c r="H123" s="8">
        <f>BEA!H96</f>
        <v>1.4</v>
      </c>
      <c r="I123" s="8">
        <f>BEA!I96</f>
        <v>1.5</v>
      </c>
      <c r="J123" s="8">
        <f>BEA!J96</f>
        <v>1.6</v>
      </c>
      <c r="K123" s="8">
        <f>BEA!K96</f>
        <v>1.7</v>
      </c>
      <c r="L123" s="8">
        <f>BEA!L96</f>
        <v>1.9</v>
      </c>
      <c r="M123" s="8">
        <f>BEA!M96</f>
        <v>2.1</v>
      </c>
      <c r="N123" s="8">
        <f>BEA!N96</f>
        <v>2.4</v>
      </c>
      <c r="O123" s="8">
        <f>BEA!O96</f>
        <v>2.7</v>
      </c>
      <c r="P123" s="8">
        <f>BEA!P96</f>
        <v>2.9</v>
      </c>
      <c r="Q123" s="8">
        <f>BEA!Q96</f>
        <v>3.2</v>
      </c>
      <c r="R123" s="8">
        <f>BEA!R96</f>
        <v>3.5</v>
      </c>
      <c r="S123" s="8">
        <f>BEA!S96</f>
        <v>4</v>
      </c>
      <c r="T123" s="8">
        <f>BEA!T96</f>
        <v>4.3</v>
      </c>
      <c r="U123" s="8">
        <f>BEA!U96</f>
        <v>4.6</v>
      </c>
      <c r="V123" s="8">
        <f>BEA!V96</f>
        <v>5</v>
      </c>
      <c r="W123" s="8">
        <f>BEA!W96</f>
        <v>5.5</v>
      </c>
      <c r="X123" s="8">
        <f>BEA!X96</f>
        <v>6</v>
      </c>
      <c r="Y123" s="8">
        <f>BEA!Y96</f>
        <v>6.9</v>
      </c>
      <c r="Z123" s="8">
        <f>BEA!Z96</f>
        <v>7.7</v>
      </c>
      <c r="AA123" s="8">
        <f>BEA!AA96</f>
        <v>8.3</v>
      </c>
      <c r="AB123" s="8">
        <f>BEA!AB96</f>
        <v>8.9</v>
      </c>
      <c r="AC123" s="8">
        <f>BEA!AC96</f>
        <v>9.7</v>
      </c>
      <c r="AD123" s="8">
        <f>BEA!AD96</f>
        <v>10.7</v>
      </c>
      <c r="AE123" s="8">
        <f>BEA!AE96</f>
        <v>11.5</v>
      </c>
      <c r="AF123" s="8">
        <f>BEA!AF96</f>
        <v>12</v>
      </c>
      <c r="AG123" s="8">
        <f>BEA!AG96</f>
        <v>13.3</v>
      </c>
      <c r="AH123" s="8">
        <f>BEA!AH96</f>
        <v>14.4</v>
      </c>
      <c r="AI123" s="8">
        <f>BEA!AI96</f>
        <v>15.5</v>
      </c>
      <c r="AJ123" s="8">
        <f>BEA!AJ96</f>
        <v>17.2</v>
      </c>
      <c r="AK123" s="8">
        <f>BEA!AK96</f>
        <v>17.8</v>
      </c>
      <c r="AL123" s="8">
        <f>BEA!AL96</f>
        <v>18.7</v>
      </c>
      <c r="AM123" s="8">
        <f>BEA!AM96</f>
        <v>19.4</v>
      </c>
      <c r="AN123" s="8">
        <f>BEA!AN96</f>
        <v>20.3</v>
      </c>
      <c r="AO123" s="8">
        <f>BEA!AO96</f>
        <v>21.2</v>
      </c>
      <c r="AP123" s="8">
        <f>BEA!AP96</f>
        <v>22.5</v>
      </c>
      <c r="AQ123" s="8">
        <f>BEA!AQ96</f>
        <v>24.2</v>
      </c>
      <c r="AR123" s="8">
        <f>BEA!AR96</f>
        <v>26.2</v>
      </c>
      <c r="AS123" s="8">
        <f>BEA!AS96</f>
        <v>27.8</v>
      </c>
      <c r="AT123" s="8">
        <f>BEA!AT96</f>
        <v>30</v>
      </c>
      <c r="AU123" s="8">
        <f>BEA!AU96</f>
        <v>31.1</v>
      </c>
      <c r="AV123" s="8">
        <f>BEA!AV96</f>
        <v>33.5</v>
      </c>
      <c r="AW123" s="8">
        <f>BEA!AW96</f>
        <v>35.7</v>
      </c>
      <c r="AX123" s="8">
        <f>BEA!AX96</f>
        <v>38.3</v>
      </c>
      <c r="AY123" s="8">
        <f>BEA!AY96</f>
        <v>41.4</v>
      </c>
      <c r="AZ123" s="8">
        <f>BEA!AZ96</f>
        <v>44</v>
      </c>
      <c r="BA123" s="8">
        <f>BEA!BA96</f>
        <v>44.9</v>
      </c>
      <c r="BB123" s="8">
        <f>BEA!BB96</f>
        <v>45.9</v>
      </c>
      <c r="BC123" s="8">
        <f>BEA!BC96</f>
        <v>46.4</v>
      </c>
      <c r="BD123" s="8">
        <f>BEA!BD96</f>
        <v>46.3</v>
      </c>
      <c r="BE123" s="8">
        <f>BEA!BE96</f>
        <v>48.7</v>
      </c>
      <c r="BF123" s="8">
        <f>BEA!BF96</f>
        <v>50.4</v>
      </c>
      <c r="BG123" s="8">
        <f>BEA!BG96</f>
        <v>52</v>
      </c>
      <c r="BH123" s="8">
        <f>BEA!BH96</f>
        <v>53.1</v>
      </c>
      <c r="BI123" s="8">
        <f>BEA!BI96</f>
        <v>55.2</v>
      </c>
    </row>
    <row r="124" spans="1:61" s="8" customFormat="1" ht="14.25">
      <c r="A124" s="8" t="s">
        <v>158</v>
      </c>
      <c r="B124" s="8" t="s">
        <v>264</v>
      </c>
      <c r="C124" s="8">
        <f>BEA!C97</f>
        <v>0.6</v>
      </c>
      <c r="D124" s="8">
        <f>BEA!D97</f>
        <v>0.6</v>
      </c>
      <c r="E124" s="8">
        <f>BEA!E97</f>
        <v>0.7</v>
      </c>
      <c r="F124" s="8">
        <f>BEA!F97</f>
        <v>0.7</v>
      </c>
      <c r="G124" s="8">
        <f>BEA!G97</f>
        <v>0.7</v>
      </c>
      <c r="H124" s="8">
        <f>BEA!H97</f>
        <v>0.8</v>
      </c>
      <c r="I124" s="8">
        <f>BEA!I97</f>
        <v>0.9</v>
      </c>
      <c r="J124" s="8">
        <f>BEA!J97</f>
        <v>1</v>
      </c>
      <c r="K124" s="8">
        <f>BEA!K97</f>
        <v>1.1</v>
      </c>
      <c r="L124" s="8">
        <f>BEA!L97</f>
        <v>1.2</v>
      </c>
      <c r="M124" s="8">
        <f>BEA!M97</f>
        <v>1.4</v>
      </c>
      <c r="N124" s="8">
        <f>BEA!N97</f>
        <v>1.6</v>
      </c>
      <c r="O124" s="8">
        <f>BEA!O97</f>
        <v>1.8</v>
      </c>
      <c r="P124" s="8">
        <f>BEA!P97</f>
        <v>2</v>
      </c>
      <c r="Q124" s="8">
        <f>BEA!Q97</f>
        <v>2.4</v>
      </c>
      <c r="R124" s="8">
        <f>BEA!R97</f>
        <v>2.7</v>
      </c>
      <c r="S124" s="8">
        <f>BEA!S97</f>
        <v>3</v>
      </c>
      <c r="T124" s="8">
        <f>BEA!T97</f>
        <v>3.2</v>
      </c>
      <c r="U124" s="8">
        <f>BEA!U97</f>
        <v>3.5</v>
      </c>
      <c r="V124" s="8">
        <f>BEA!V97</f>
        <v>4</v>
      </c>
      <c r="W124" s="8">
        <f>BEA!W97</f>
        <v>4.6</v>
      </c>
      <c r="X124" s="8">
        <f>BEA!X97</f>
        <v>5.3</v>
      </c>
      <c r="Y124" s="8">
        <f>BEA!Y97</f>
        <v>6</v>
      </c>
      <c r="Z124" s="8">
        <f>BEA!Z97</f>
        <v>6.7</v>
      </c>
      <c r="AA124" s="8">
        <f>BEA!AA97</f>
        <v>7.1</v>
      </c>
      <c r="AB124" s="8">
        <f>BEA!AB97</f>
        <v>7.6</v>
      </c>
      <c r="AC124" s="8">
        <f>BEA!AC97</f>
        <v>8.4</v>
      </c>
      <c r="AD124" s="8">
        <f>BEA!AD97</f>
        <v>9</v>
      </c>
      <c r="AE124" s="8">
        <f>BEA!AE97</f>
        <v>9.6</v>
      </c>
      <c r="AF124" s="8">
        <f>BEA!AF97</f>
        <v>10.9</v>
      </c>
      <c r="AG124" s="8">
        <f>BEA!AG97</f>
        <v>12.4</v>
      </c>
      <c r="AH124" s="8">
        <f>BEA!AH97</f>
        <v>13.9</v>
      </c>
      <c r="AI124" s="8">
        <f>BEA!AI97</f>
        <v>15.1</v>
      </c>
      <c r="AJ124" s="8">
        <f>BEA!AJ97</f>
        <v>16.5</v>
      </c>
      <c r="AK124" s="8">
        <f>BEA!AK97</f>
        <v>18.7</v>
      </c>
      <c r="AL124" s="8">
        <f>BEA!AL97</f>
        <v>19.9</v>
      </c>
      <c r="AM124" s="8">
        <f>BEA!AM97</f>
        <v>21.1</v>
      </c>
      <c r="AN124" s="8">
        <f>BEA!AN97</f>
        <v>22.2</v>
      </c>
      <c r="AO124" s="8">
        <f>BEA!AO97</f>
        <v>23.7</v>
      </c>
      <c r="AP124" s="8">
        <f>BEA!AP97</f>
        <v>25.9</v>
      </c>
      <c r="AQ124" s="8">
        <f>BEA!AQ97</f>
        <v>28.4</v>
      </c>
      <c r="AR124" s="8">
        <f>BEA!AR97</f>
        <v>30.7</v>
      </c>
      <c r="AS124" s="8">
        <f>BEA!AS97</f>
        <v>33.4</v>
      </c>
      <c r="AT124" s="8">
        <f>BEA!AT97</f>
        <v>35.3</v>
      </c>
      <c r="AU124" s="8">
        <f>BEA!AU97</f>
        <v>35.9</v>
      </c>
      <c r="AV124" s="8">
        <f>BEA!AV97</f>
        <v>37.5</v>
      </c>
      <c r="AW124" s="8">
        <f>BEA!AW97</f>
        <v>39.3</v>
      </c>
      <c r="AX124" s="8">
        <f>BEA!AX97</f>
        <v>41</v>
      </c>
      <c r="AY124" s="8">
        <f>BEA!AY97</f>
        <v>43.2</v>
      </c>
      <c r="AZ124" s="8">
        <f>BEA!AZ97</f>
        <v>45.6</v>
      </c>
      <c r="BA124" s="8">
        <f>BEA!BA97</f>
        <v>46.2</v>
      </c>
      <c r="BB124" s="8">
        <f>BEA!BB97</f>
        <v>46.1</v>
      </c>
      <c r="BC124" s="8">
        <f>BEA!BC97</f>
        <v>45.4</v>
      </c>
      <c r="BD124" s="8">
        <f>BEA!BD97</f>
        <v>44.8</v>
      </c>
      <c r="BE124" s="8">
        <f>BEA!BE97</f>
        <v>45.7</v>
      </c>
      <c r="BF124" s="8">
        <f>BEA!BF97</f>
        <v>46.9</v>
      </c>
      <c r="BG124" s="8">
        <f>BEA!BG97</f>
        <v>49</v>
      </c>
      <c r="BH124" s="8">
        <f>BEA!BH97</f>
        <v>50.5</v>
      </c>
      <c r="BI124" s="8">
        <f>BEA!BI97</f>
        <v>52.8</v>
      </c>
    </row>
    <row r="125" spans="1:61" s="8" customFormat="1" ht="14.25">
      <c r="A125" s="8" t="s">
        <v>159</v>
      </c>
      <c r="B125" s="8" t="s">
        <v>265</v>
      </c>
      <c r="C125" s="8">
        <f>BEA!C98</f>
        <v>0.6</v>
      </c>
      <c r="D125" s="8">
        <f>BEA!D98</f>
        <v>0.6</v>
      </c>
      <c r="E125" s="8">
        <f>BEA!E98</f>
        <v>0.7</v>
      </c>
      <c r="F125" s="8">
        <f>BEA!F98</f>
        <v>0.7</v>
      </c>
      <c r="G125" s="8">
        <f>BEA!G98</f>
        <v>0.8</v>
      </c>
      <c r="H125" s="8">
        <f>BEA!H98</f>
        <v>0.8</v>
      </c>
      <c r="I125" s="8">
        <f>BEA!I98</f>
        <v>0.9</v>
      </c>
      <c r="J125" s="8">
        <f>BEA!J98</f>
        <v>1</v>
      </c>
      <c r="K125" s="8">
        <f>BEA!K98</f>
        <v>1.1</v>
      </c>
      <c r="L125" s="8">
        <f>BEA!L98</f>
        <v>1.2</v>
      </c>
      <c r="M125" s="8">
        <f>BEA!M98</f>
        <v>1.4</v>
      </c>
      <c r="N125" s="8">
        <f>BEA!N98</f>
        <v>1.6</v>
      </c>
      <c r="O125" s="8">
        <f>BEA!O98</f>
        <v>1.9</v>
      </c>
      <c r="P125" s="8">
        <f>BEA!P98</f>
        <v>2.1</v>
      </c>
      <c r="Q125" s="8">
        <f>BEA!Q98</f>
        <v>2.4</v>
      </c>
      <c r="R125" s="8">
        <f>BEA!R98</f>
        <v>2.9</v>
      </c>
      <c r="S125" s="8">
        <f>BEA!S98</f>
        <v>3.4</v>
      </c>
      <c r="T125" s="8">
        <f>BEA!T98</f>
        <v>3.8</v>
      </c>
      <c r="U125" s="8">
        <f>BEA!U98</f>
        <v>4.2</v>
      </c>
      <c r="V125" s="8">
        <f>BEA!V98</f>
        <v>4.8</v>
      </c>
      <c r="W125" s="8">
        <f>BEA!W98</f>
        <v>5.4</v>
      </c>
      <c r="X125" s="8">
        <f>BEA!X98</f>
        <v>6.2</v>
      </c>
      <c r="Y125" s="8">
        <f>BEA!Y98</f>
        <v>7.1</v>
      </c>
      <c r="Z125" s="8">
        <f>BEA!Z98</f>
        <v>8.4</v>
      </c>
      <c r="AA125" s="8">
        <f>BEA!AA98</f>
        <v>9.6</v>
      </c>
      <c r="AB125" s="8">
        <f>BEA!AB98</f>
        <v>10.9</v>
      </c>
      <c r="AC125" s="8">
        <f>BEA!AC98</f>
        <v>12.6</v>
      </c>
      <c r="AD125" s="8">
        <f>BEA!AD98</f>
        <v>14.1</v>
      </c>
      <c r="AE125" s="8">
        <f>BEA!AE98</f>
        <v>16</v>
      </c>
      <c r="AF125" s="8">
        <f>BEA!AF98</f>
        <v>18</v>
      </c>
      <c r="AG125" s="8">
        <f>BEA!AG98</f>
        <v>20.7</v>
      </c>
      <c r="AH125" s="8">
        <f>BEA!AH98</f>
        <v>23.8</v>
      </c>
      <c r="AI125" s="8">
        <f>BEA!AI98</f>
        <v>26.2</v>
      </c>
      <c r="AJ125" s="8">
        <f>BEA!AJ98</f>
        <v>28.5</v>
      </c>
      <c r="AK125" s="8">
        <f>BEA!AK98</f>
        <v>30.6</v>
      </c>
      <c r="AL125" s="8">
        <f>BEA!AL98</f>
        <v>33.6</v>
      </c>
      <c r="AM125" s="8">
        <f>BEA!AM98</f>
        <v>36.5</v>
      </c>
      <c r="AN125" s="8">
        <f>BEA!AN98</f>
        <v>39.1</v>
      </c>
      <c r="AO125" s="8">
        <f>BEA!AO98</f>
        <v>41.6</v>
      </c>
      <c r="AP125" s="8">
        <f>BEA!AP98</f>
        <v>44.2</v>
      </c>
      <c r="AQ125" s="8">
        <f>BEA!AQ98</f>
        <v>48.2</v>
      </c>
      <c r="AR125" s="8">
        <f>BEA!AR98</f>
        <v>52.2</v>
      </c>
      <c r="AS125" s="8">
        <f>BEA!AS98</f>
        <v>56.4</v>
      </c>
      <c r="AT125" s="8">
        <f>BEA!AT98</f>
        <v>58.8</v>
      </c>
      <c r="AU125" s="8">
        <f>BEA!AU98</f>
        <v>59.7</v>
      </c>
      <c r="AV125" s="8">
        <f>BEA!AV98</f>
        <v>62</v>
      </c>
      <c r="AW125" s="8">
        <f>BEA!AW98</f>
        <v>65</v>
      </c>
      <c r="AX125" s="8">
        <f>BEA!AX98</f>
        <v>69</v>
      </c>
      <c r="AY125" s="8">
        <f>BEA!AY98</f>
        <v>74.1</v>
      </c>
      <c r="AZ125" s="8">
        <f>BEA!AZ98</f>
        <v>78.1</v>
      </c>
      <c r="BA125" s="8">
        <f>BEA!BA98</f>
        <v>78</v>
      </c>
      <c r="BB125" s="8">
        <f>BEA!BB98</f>
        <v>77.1</v>
      </c>
      <c r="BC125" s="8">
        <f>BEA!BC98</f>
        <v>76.6</v>
      </c>
      <c r="BD125" s="8">
        <f>BEA!BD98</f>
        <v>75.9</v>
      </c>
      <c r="BE125" s="8">
        <f>BEA!BE98</f>
        <v>78.2</v>
      </c>
      <c r="BF125" s="8">
        <f>BEA!BF98</f>
        <v>80.7</v>
      </c>
      <c r="BG125" s="8">
        <f>BEA!BG98</f>
        <v>82.7</v>
      </c>
      <c r="BH125" s="8">
        <f>BEA!BH98</f>
        <v>83.6</v>
      </c>
      <c r="BI125" s="8">
        <f>BEA!BI98</f>
        <v>85.9</v>
      </c>
    </row>
    <row r="126" spans="1:61" s="8" customFormat="1" ht="14.25">
      <c r="A126" s="8" t="s">
        <v>160</v>
      </c>
      <c r="B126" s="2" t="s">
        <v>75</v>
      </c>
      <c r="C126" s="8">
        <f>BEA!C99</f>
        <v>5.9</v>
      </c>
      <c r="D126" s="8">
        <f>BEA!D99</f>
        <v>6.2</v>
      </c>
      <c r="E126" s="8">
        <f>BEA!E99</f>
        <v>6.6</v>
      </c>
      <c r="F126" s="8">
        <f>BEA!F99</f>
        <v>6.9</v>
      </c>
      <c r="G126" s="8">
        <f>BEA!G99</f>
        <v>7.4</v>
      </c>
      <c r="H126" s="8">
        <f>BEA!H99</f>
        <v>7.8</v>
      </c>
      <c r="I126" s="8">
        <f>BEA!I99</f>
        <v>8.5</v>
      </c>
      <c r="J126" s="8">
        <f>BEA!J99</f>
        <v>9.2</v>
      </c>
      <c r="K126" s="8">
        <f>BEA!K99</f>
        <v>10</v>
      </c>
      <c r="L126" s="8">
        <f>BEA!L99</f>
        <v>10.8</v>
      </c>
      <c r="M126" s="8">
        <f>BEA!M99</f>
        <v>12</v>
      </c>
      <c r="N126" s="8">
        <f>BEA!N99</f>
        <v>13.3</v>
      </c>
      <c r="O126" s="8">
        <f>BEA!O99</f>
        <v>14.6</v>
      </c>
      <c r="P126" s="8">
        <f>BEA!P99</f>
        <v>15.8</v>
      </c>
      <c r="Q126" s="8">
        <f>BEA!Q99</f>
        <v>17.5</v>
      </c>
      <c r="R126" s="8">
        <f>BEA!R99</f>
        <v>20.9</v>
      </c>
      <c r="S126" s="8">
        <f>BEA!S99</f>
        <v>24</v>
      </c>
      <c r="T126" s="8">
        <f>BEA!T99</f>
        <v>25.3</v>
      </c>
      <c r="U126" s="8">
        <f>BEA!U99</f>
        <v>26.7</v>
      </c>
      <c r="V126" s="8">
        <f>BEA!V99</f>
        <v>30.1</v>
      </c>
      <c r="W126" s="8">
        <f>BEA!W99</f>
        <v>32.7</v>
      </c>
      <c r="X126" s="8">
        <f>BEA!X99</f>
        <v>36.7</v>
      </c>
      <c r="Y126" s="8">
        <f>BEA!Y99</f>
        <v>40.6</v>
      </c>
      <c r="Z126" s="8">
        <f>BEA!Z99</f>
        <v>43.7</v>
      </c>
      <c r="AA126" s="8">
        <f>BEA!AA99</f>
        <v>45</v>
      </c>
      <c r="AB126" s="8">
        <f>BEA!AB99</f>
        <v>46.5</v>
      </c>
      <c r="AC126" s="8">
        <f>BEA!AC99</f>
        <v>49.8</v>
      </c>
      <c r="AD126" s="8">
        <f>BEA!AD99</f>
        <v>53</v>
      </c>
      <c r="AE126" s="8">
        <f>BEA!AE99</f>
        <v>55.6</v>
      </c>
      <c r="AF126" s="8">
        <f>BEA!AF99</f>
        <v>57.9</v>
      </c>
      <c r="AG126" s="8">
        <f>BEA!AG99</f>
        <v>61.1</v>
      </c>
      <c r="AH126" s="8">
        <f>BEA!AH99</f>
        <v>65.3</v>
      </c>
      <c r="AI126" s="8">
        <f>BEA!AI99</f>
        <v>68.9</v>
      </c>
      <c r="AJ126" s="8">
        <f>BEA!AJ99</f>
        <v>72.6</v>
      </c>
      <c r="AK126" s="8">
        <f>BEA!AK99</f>
        <v>75.1</v>
      </c>
      <c r="AL126" s="8">
        <f>BEA!AL99</f>
        <v>78.4</v>
      </c>
      <c r="AM126" s="8">
        <f>BEA!AM99</f>
        <v>82.3</v>
      </c>
      <c r="AN126" s="8">
        <f>BEA!AN99</f>
        <v>85.4</v>
      </c>
      <c r="AO126" s="8">
        <f>BEA!AO99</f>
        <v>89.3</v>
      </c>
      <c r="AP126" s="8">
        <f>BEA!AP99</f>
        <v>93.4</v>
      </c>
      <c r="AQ126" s="8">
        <f>BEA!AQ99</f>
        <v>100.3</v>
      </c>
      <c r="AR126" s="8">
        <f>BEA!AR99</f>
        <v>107</v>
      </c>
      <c r="AS126" s="8">
        <f>BEA!AS99</f>
        <v>122.1</v>
      </c>
      <c r="AT126" s="8">
        <f>BEA!AT99</f>
        <v>121.6</v>
      </c>
      <c r="AU126" s="8">
        <f>BEA!AU99</f>
        <v>122.4</v>
      </c>
      <c r="AV126" s="8">
        <f>BEA!AV99</f>
        <v>127.9</v>
      </c>
      <c r="AW126" s="8">
        <f>BEA!AW99</f>
        <v>136.3</v>
      </c>
      <c r="AX126" s="8">
        <f>BEA!AX99</f>
        <v>145.6</v>
      </c>
      <c r="AY126" s="8">
        <f>BEA!AY99</f>
        <v>157</v>
      </c>
      <c r="AZ126" s="8">
        <f>BEA!AZ99</f>
        <v>166.8</v>
      </c>
      <c r="BA126" s="8">
        <f>BEA!BA99</f>
        <v>168.6</v>
      </c>
      <c r="BB126" s="8">
        <f>BEA!BB99</f>
        <v>167.5</v>
      </c>
      <c r="BC126" s="8">
        <f>BEA!BC99</f>
        <v>170.6</v>
      </c>
      <c r="BD126" s="8">
        <f>BEA!BD99</f>
        <v>174.6</v>
      </c>
      <c r="BE126" s="8">
        <f>BEA!BE99</f>
        <v>180.6</v>
      </c>
      <c r="BF126" s="8">
        <f>BEA!BF99</f>
        <v>183.4</v>
      </c>
      <c r="BG126" s="8">
        <f>BEA!BG99</f>
        <v>186.2</v>
      </c>
      <c r="BH126" s="8">
        <f>BEA!BH99</f>
        <v>189.9</v>
      </c>
      <c r="BI126" s="8">
        <f>BEA!BI99</f>
        <v>197.2</v>
      </c>
    </row>
    <row r="127" spans="2:61" ht="14.25">
      <c r="B127" s="35" t="s">
        <v>250</v>
      </c>
      <c r="C127" s="35">
        <f>C126/C$112</f>
        <v>0.15404699738903396</v>
      </c>
      <c r="D127" s="35">
        <f aca="true" t="shared" si="33" ref="D127:BH127">D126/D$112</f>
        <v>0.1486810551558753</v>
      </c>
      <c r="E127" s="35">
        <f t="shared" si="33"/>
        <v>0.14505494505494504</v>
      </c>
      <c r="F127" s="35">
        <f t="shared" si="33"/>
        <v>0.1419753086419753</v>
      </c>
      <c r="G127" s="35">
        <f t="shared" si="33"/>
        <v>0.14149139579349906</v>
      </c>
      <c r="H127" s="35">
        <f t="shared" si="33"/>
        <v>0.13732394366197184</v>
      </c>
      <c r="I127" s="35">
        <f t="shared" si="33"/>
        <v>0.13665594855305466</v>
      </c>
      <c r="J127" s="35">
        <f t="shared" si="33"/>
        <v>0.13237410071942446</v>
      </c>
      <c r="K127" s="35">
        <f t="shared" si="33"/>
        <v>0.1287001287001287</v>
      </c>
      <c r="L127" s="35">
        <f t="shared" si="33"/>
        <v>0.12121212121212123</v>
      </c>
      <c r="M127" s="35">
        <f t="shared" si="33"/>
        <v>0.11834319526627218</v>
      </c>
      <c r="N127" s="35">
        <f t="shared" si="33"/>
        <v>0.11309523809523811</v>
      </c>
      <c r="O127" s="35">
        <f t="shared" si="33"/>
        <v>0.10814814814814815</v>
      </c>
      <c r="P127" s="35">
        <f t="shared" si="33"/>
        <v>0.10463576158940398</v>
      </c>
      <c r="Q127" s="35">
        <f t="shared" si="33"/>
        <v>0.1045400238948626</v>
      </c>
      <c r="R127" s="35">
        <f t="shared" si="33"/>
        <v>0.11058201058201057</v>
      </c>
      <c r="S127" s="35">
        <f t="shared" si="33"/>
        <v>0.10973936899862827</v>
      </c>
      <c r="T127" s="35">
        <f t="shared" si="33"/>
        <v>0.1069315300084531</v>
      </c>
      <c r="U127" s="35">
        <f t="shared" si="33"/>
        <v>0.10356865787432117</v>
      </c>
      <c r="V127" s="35">
        <f t="shared" si="33"/>
        <v>0.1071555713777145</v>
      </c>
      <c r="W127" s="35">
        <f t="shared" si="33"/>
        <v>0.10634146341463416</v>
      </c>
      <c r="X127" s="35">
        <f t="shared" si="33"/>
        <v>0.10737273259215917</v>
      </c>
      <c r="Y127" s="35">
        <f t="shared" si="33"/>
        <v>0.10752118644067796</v>
      </c>
      <c r="Z127" s="35">
        <f t="shared" si="33"/>
        <v>0.1062484804279115</v>
      </c>
      <c r="AA127" s="35">
        <f t="shared" si="33"/>
        <v>0.10141987829614604</v>
      </c>
      <c r="AB127" s="35">
        <f t="shared" si="33"/>
        <v>0.09762754566449716</v>
      </c>
      <c r="AC127" s="35">
        <f t="shared" si="33"/>
        <v>0.09578765147143681</v>
      </c>
      <c r="AD127" s="35">
        <f t="shared" si="33"/>
        <v>0.0944236593621949</v>
      </c>
      <c r="AE127" s="35">
        <f t="shared" si="33"/>
        <v>0.09268211368561427</v>
      </c>
      <c r="AF127" s="35">
        <f t="shared" si="33"/>
        <v>0.09022907900888265</v>
      </c>
      <c r="AG127" s="35">
        <f t="shared" si="33"/>
        <v>0.08719851576994433</v>
      </c>
      <c r="AH127" s="35">
        <f t="shared" si="33"/>
        <v>0.08521466788464048</v>
      </c>
      <c r="AI127" s="35">
        <f t="shared" si="33"/>
        <v>0.08202380952380953</v>
      </c>
      <c r="AJ127" s="35">
        <f t="shared" si="33"/>
        <v>0.08004410143329657</v>
      </c>
      <c r="AK127" s="35">
        <f t="shared" si="33"/>
        <v>0.07901936026936027</v>
      </c>
      <c r="AL127" s="35">
        <f t="shared" si="33"/>
        <v>0.07847062356120509</v>
      </c>
      <c r="AM127" s="35">
        <f t="shared" si="33"/>
        <v>0.07827658360281528</v>
      </c>
      <c r="AN127" s="35">
        <f t="shared" si="33"/>
        <v>0.07852873563218392</v>
      </c>
      <c r="AO127" s="35">
        <f t="shared" si="33"/>
        <v>0.07911756888455745</v>
      </c>
      <c r="AP127" s="35">
        <f t="shared" si="33"/>
        <v>0.07917267101805545</v>
      </c>
      <c r="AQ127" s="35">
        <f t="shared" si="33"/>
        <v>0.07950221940393151</v>
      </c>
      <c r="AR127" s="35">
        <f t="shared" si="33"/>
        <v>0.07956573468173707</v>
      </c>
      <c r="AS127" s="35">
        <f t="shared" si="33"/>
        <v>0.08292583537082314</v>
      </c>
      <c r="AT127" s="35">
        <f t="shared" si="33"/>
        <v>0.07749665413294245</v>
      </c>
      <c r="AU127" s="35">
        <f t="shared" si="33"/>
        <v>0.07403375068045727</v>
      </c>
      <c r="AV127" s="35">
        <f t="shared" si="33"/>
        <v>0.07396056207714105</v>
      </c>
      <c r="AW127" s="35">
        <f t="shared" si="33"/>
        <v>0.07483665513644101</v>
      </c>
      <c r="AX127" s="35">
        <f t="shared" si="33"/>
        <v>0.07658321060382915</v>
      </c>
      <c r="AY127" s="35">
        <f t="shared" si="33"/>
        <v>0.07728660037412621</v>
      </c>
      <c r="AZ127" s="35">
        <f t="shared" si="33"/>
        <v>0.0780752668039693</v>
      </c>
      <c r="BA127" s="35">
        <f t="shared" si="33"/>
        <v>0.07471417176282903</v>
      </c>
      <c r="BB127" s="35">
        <f t="shared" si="33"/>
        <v>0.07276913719697628</v>
      </c>
      <c r="BC127" s="35">
        <f t="shared" si="33"/>
        <v>0.0740001735056823</v>
      </c>
      <c r="BD127" s="35">
        <f t="shared" si="33"/>
        <v>0.07464409388226241</v>
      </c>
      <c r="BE127" s="35">
        <f t="shared" si="33"/>
        <v>0.07490667772708419</v>
      </c>
      <c r="BF127" s="35">
        <f t="shared" si="33"/>
        <v>0.07347462040783623</v>
      </c>
      <c r="BG127" s="35">
        <f t="shared" si="33"/>
        <v>0.07183087724712599</v>
      </c>
      <c r="BH127" s="35">
        <f t="shared" si="33"/>
        <v>0.07118224754479346</v>
      </c>
      <c r="BI127" s="35">
        <f>BI126/BI$112</f>
        <v>0.07188422702584478</v>
      </c>
    </row>
    <row r="128" spans="1:61" s="8" customFormat="1" ht="14.25">
      <c r="A128" s="8" t="s">
        <v>161</v>
      </c>
      <c r="B128" s="8" t="s">
        <v>266</v>
      </c>
      <c r="C128" s="8">
        <f>BEA!C100</f>
        <v>4.5</v>
      </c>
      <c r="D128" s="8">
        <f>BEA!D100</f>
        <v>4.8</v>
      </c>
      <c r="E128" s="8">
        <f>BEA!E100</f>
        <v>5</v>
      </c>
      <c r="F128" s="8">
        <f>BEA!F100</f>
        <v>5.3</v>
      </c>
      <c r="G128" s="8">
        <f>BEA!G100</f>
        <v>5.6</v>
      </c>
      <c r="H128" s="8">
        <f>BEA!H100</f>
        <v>5.9</v>
      </c>
      <c r="I128" s="8">
        <f>BEA!I100</f>
        <v>6.4</v>
      </c>
      <c r="J128" s="8">
        <f>BEA!J100</f>
        <v>6.9</v>
      </c>
      <c r="K128" s="8">
        <f>BEA!K100</f>
        <v>7.4</v>
      </c>
      <c r="L128" s="8">
        <f>BEA!L100</f>
        <v>8.1</v>
      </c>
      <c r="M128" s="8">
        <f>BEA!M100</f>
        <v>9</v>
      </c>
      <c r="N128" s="8">
        <f>BEA!N100</f>
        <v>9.9</v>
      </c>
      <c r="O128" s="8">
        <f>BEA!O100</f>
        <v>10.8</v>
      </c>
      <c r="P128" s="8">
        <f>BEA!P100</f>
        <v>11.6</v>
      </c>
      <c r="Q128" s="8">
        <f>BEA!Q100</f>
        <v>12.8</v>
      </c>
      <c r="R128" s="8">
        <f>BEA!R100</f>
        <v>15.4</v>
      </c>
      <c r="S128" s="8">
        <f>BEA!S100</f>
        <v>17.3</v>
      </c>
      <c r="T128" s="8">
        <f>BEA!T100</f>
        <v>17.8</v>
      </c>
      <c r="U128" s="8">
        <f>BEA!U100</f>
        <v>18.7</v>
      </c>
      <c r="V128" s="8">
        <f>BEA!V100</f>
        <v>20.4</v>
      </c>
      <c r="W128" s="8">
        <f>BEA!W100</f>
        <v>22.3</v>
      </c>
      <c r="X128" s="8">
        <f>BEA!X100</f>
        <v>25.3</v>
      </c>
      <c r="Y128" s="8">
        <f>BEA!Y100</f>
        <v>28.5</v>
      </c>
      <c r="Z128" s="8">
        <f>BEA!Z100</f>
        <v>31.3</v>
      </c>
      <c r="AA128" s="8">
        <f>BEA!AA100</f>
        <v>32.4</v>
      </c>
      <c r="AB128" s="8">
        <f>BEA!AB100</f>
        <v>33.5</v>
      </c>
      <c r="AC128" s="8">
        <f>BEA!AC100</f>
        <v>35.7</v>
      </c>
      <c r="AD128" s="8">
        <f>BEA!AD100</f>
        <v>37.9</v>
      </c>
      <c r="AE128" s="8">
        <f>BEA!AE100</f>
        <v>39.4</v>
      </c>
      <c r="AF128" s="8">
        <f>BEA!AF100</f>
        <v>40.9</v>
      </c>
      <c r="AG128" s="8">
        <f>BEA!AG100</f>
        <v>42.7</v>
      </c>
      <c r="AH128" s="8">
        <f>BEA!AH100</f>
        <v>45.4</v>
      </c>
      <c r="AI128" s="8">
        <f>BEA!AI100</f>
        <v>48</v>
      </c>
      <c r="AJ128" s="8">
        <f>BEA!AJ100</f>
        <v>50</v>
      </c>
      <c r="AK128" s="8">
        <f>BEA!AK100</f>
        <v>52</v>
      </c>
      <c r="AL128" s="8">
        <f>BEA!AL100</f>
        <v>54.3</v>
      </c>
      <c r="AM128" s="8">
        <f>BEA!AM100</f>
        <v>57.3</v>
      </c>
      <c r="AN128" s="8">
        <f>BEA!AN100</f>
        <v>59.7</v>
      </c>
      <c r="AO128" s="8">
        <f>BEA!AO100</f>
        <v>62.6</v>
      </c>
      <c r="AP128" s="8">
        <f>BEA!AP100</f>
        <v>65.6</v>
      </c>
      <c r="AQ128" s="8">
        <f>BEA!AQ100</f>
        <v>70.5</v>
      </c>
      <c r="AR128" s="8">
        <f>BEA!AR100</f>
        <v>75.1</v>
      </c>
      <c r="AS128" s="8">
        <f>BEA!AS100</f>
        <v>79.3</v>
      </c>
      <c r="AT128" s="8">
        <f>BEA!AT100</f>
        <v>82.7</v>
      </c>
      <c r="AU128" s="8">
        <f>BEA!AU100</f>
        <v>84.9</v>
      </c>
      <c r="AV128" s="8">
        <f>BEA!AV100</f>
        <v>88.9</v>
      </c>
      <c r="AW128" s="8">
        <f>BEA!AW100</f>
        <v>96</v>
      </c>
      <c r="AX128" s="8">
        <f>BEA!AX100</f>
        <v>103.4</v>
      </c>
      <c r="AY128" s="8">
        <f>BEA!AY100</f>
        <v>113.2</v>
      </c>
      <c r="AZ128" s="8">
        <f>BEA!AZ100</f>
        <v>121</v>
      </c>
      <c r="BA128" s="8">
        <f>BEA!BA100</f>
        <v>122.5</v>
      </c>
      <c r="BB128" s="8">
        <f>BEA!BB100</f>
        <v>123</v>
      </c>
      <c r="BC128" s="8">
        <f>BEA!BC100</f>
        <v>127</v>
      </c>
      <c r="BD128" s="8">
        <f>BEA!BD100</f>
        <v>130.9</v>
      </c>
      <c r="BE128" s="8">
        <f>BEA!BE100</f>
        <v>136.8</v>
      </c>
      <c r="BF128" s="8">
        <f>BEA!BF100</f>
        <v>140.4</v>
      </c>
      <c r="BG128" s="8">
        <f>BEA!BG100</f>
        <v>142</v>
      </c>
      <c r="BH128" s="8">
        <f>BEA!BH100</f>
        <v>144.4</v>
      </c>
      <c r="BI128" s="8">
        <f>BEA!BI100</f>
        <v>149.8</v>
      </c>
    </row>
    <row r="129" spans="1:61" s="8" customFormat="1" ht="14.25">
      <c r="A129" s="8" t="s">
        <v>162</v>
      </c>
      <c r="B129" s="8" t="s">
        <v>267</v>
      </c>
      <c r="C129" s="8">
        <f>BEA!C101</f>
        <v>4.5</v>
      </c>
      <c r="D129" s="8">
        <f>BEA!D101</f>
        <v>4.8</v>
      </c>
      <c r="E129" s="8">
        <f>BEA!E101</f>
        <v>5</v>
      </c>
      <c r="F129" s="8">
        <f>BEA!F101</f>
        <v>5.3</v>
      </c>
      <c r="G129" s="8">
        <f>BEA!G101</f>
        <v>5.6</v>
      </c>
      <c r="H129" s="8">
        <f>BEA!H101</f>
        <v>5.9</v>
      </c>
      <c r="I129" s="8">
        <f>BEA!I101</f>
        <v>6.3</v>
      </c>
      <c r="J129" s="8">
        <f>BEA!J101</f>
        <v>6.9</v>
      </c>
      <c r="K129" s="8">
        <f>BEA!K101</f>
        <v>7.4</v>
      </c>
      <c r="L129" s="8">
        <f>BEA!L101</f>
        <v>8.1</v>
      </c>
      <c r="M129" s="8">
        <f>BEA!M101</f>
        <v>8.9</v>
      </c>
      <c r="N129" s="8">
        <f>BEA!N101</f>
        <v>9.9</v>
      </c>
      <c r="O129" s="8">
        <f>BEA!O101</f>
        <v>10.8</v>
      </c>
      <c r="P129" s="8">
        <f>BEA!P101</f>
        <v>11.5</v>
      </c>
      <c r="Q129" s="8">
        <f>BEA!Q101</f>
        <v>12.7</v>
      </c>
      <c r="R129" s="8">
        <f>BEA!R101</f>
        <v>15.3</v>
      </c>
      <c r="S129" s="8">
        <f>BEA!S101</f>
        <v>17.2</v>
      </c>
      <c r="T129" s="8">
        <f>BEA!T101</f>
        <v>17.7</v>
      </c>
      <c r="U129" s="8">
        <f>BEA!U101</f>
        <v>18.5</v>
      </c>
      <c r="V129" s="8">
        <f>BEA!V101</f>
        <v>20.1</v>
      </c>
      <c r="W129" s="8">
        <f>BEA!W101</f>
        <v>22</v>
      </c>
      <c r="X129" s="8">
        <f>BEA!X101</f>
        <v>24.9</v>
      </c>
      <c r="Y129" s="8">
        <f>BEA!Y101</f>
        <v>28.1</v>
      </c>
      <c r="Z129" s="8">
        <f>BEA!Z101</f>
        <v>30.8</v>
      </c>
      <c r="AA129" s="8">
        <f>BEA!AA101</f>
        <v>32</v>
      </c>
      <c r="AB129" s="8">
        <f>BEA!AB101</f>
        <v>33.1</v>
      </c>
      <c r="AC129" s="8">
        <f>BEA!AC101</f>
        <v>35.4</v>
      </c>
      <c r="AD129" s="8">
        <f>BEA!AD101</f>
        <v>37.6</v>
      </c>
      <c r="AE129" s="8">
        <f>BEA!AE101</f>
        <v>39.1</v>
      </c>
      <c r="AF129" s="8">
        <f>BEA!AF101</f>
        <v>40.6</v>
      </c>
      <c r="AG129" s="8">
        <f>BEA!AG101</f>
        <v>42.3</v>
      </c>
      <c r="AH129" s="8">
        <f>BEA!AH101</f>
        <v>45.1</v>
      </c>
      <c r="AI129" s="8">
        <f>BEA!AI101</f>
        <v>47.6</v>
      </c>
      <c r="AJ129" s="8">
        <f>BEA!AJ101</f>
        <v>49.7</v>
      </c>
      <c r="AK129" s="8">
        <f>BEA!AK101</f>
        <v>51.6</v>
      </c>
      <c r="AL129" s="8">
        <f>BEA!AL101</f>
        <v>54</v>
      </c>
      <c r="AM129" s="8">
        <f>BEA!AM101</f>
        <v>57</v>
      </c>
      <c r="AN129" s="8">
        <f>BEA!AN101</f>
        <v>59.4</v>
      </c>
      <c r="AO129" s="8">
        <f>BEA!AO101</f>
        <v>62.2</v>
      </c>
      <c r="AP129" s="8">
        <f>BEA!AP101</f>
        <v>65.1</v>
      </c>
      <c r="AQ129" s="8">
        <f>BEA!AQ101</f>
        <v>70</v>
      </c>
      <c r="AR129" s="8">
        <f>BEA!AR101</f>
        <v>74.5</v>
      </c>
      <c r="AS129" s="8">
        <f>BEA!AS101</f>
        <v>78.7</v>
      </c>
      <c r="AT129" s="8">
        <f>BEA!AT101</f>
        <v>82.2</v>
      </c>
      <c r="AU129" s="8">
        <f>BEA!AU101</f>
        <v>84.5</v>
      </c>
      <c r="AV129" s="8">
        <f>BEA!AV101</f>
        <v>88.5</v>
      </c>
      <c r="AW129" s="8">
        <f>BEA!AW101</f>
        <v>95.7</v>
      </c>
      <c r="AX129" s="8">
        <f>BEA!AX101</f>
        <v>103.1</v>
      </c>
      <c r="AY129" s="8">
        <f>BEA!AY101</f>
        <v>112.8</v>
      </c>
      <c r="AZ129" s="8">
        <f>BEA!AZ101</f>
        <v>120.7</v>
      </c>
      <c r="BA129" s="8">
        <f>BEA!BA101</f>
        <v>122.1</v>
      </c>
      <c r="BB129" s="8">
        <f>BEA!BB101</f>
        <v>122.5</v>
      </c>
      <c r="BC129" s="8">
        <f>BEA!BC101</f>
        <v>126.6</v>
      </c>
      <c r="BD129" s="8">
        <f>BEA!BD101</f>
        <v>130.4</v>
      </c>
      <c r="BE129" s="8">
        <f>BEA!BE101</f>
        <v>136.4</v>
      </c>
      <c r="BF129" s="8">
        <f>BEA!BF101</f>
        <v>140</v>
      </c>
      <c r="BG129" s="8">
        <f>BEA!BG101</f>
        <v>141.5</v>
      </c>
      <c r="BH129" s="8">
        <f>BEA!BH101</f>
        <v>143.9</v>
      </c>
      <c r="BI129" s="8">
        <f>BEA!BI101</f>
        <v>149.2</v>
      </c>
    </row>
    <row r="130" spans="1:61" s="8" customFormat="1" ht="14.25">
      <c r="A130" s="8" t="s">
        <v>163</v>
      </c>
      <c r="B130" s="8" t="s">
        <v>270</v>
      </c>
      <c r="C130" s="8" t="str">
        <f>BEA!C102</f>
        <v>---</v>
      </c>
      <c r="D130" s="8" t="str">
        <f>BEA!D102</f>
        <v>---</v>
      </c>
      <c r="E130" s="8" t="str">
        <f>BEA!E102</f>
        <v>---</v>
      </c>
      <c r="F130" s="8" t="str">
        <f>BEA!F102</f>
        <v>---</v>
      </c>
      <c r="G130" s="8">
        <f>BEA!G102</f>
        <v>0</v>
      </c>
      <c r="H130" s="8">
        <f>BEA!H102</f>
        <v>0</v>
      </c>
      <c r="I130" s="8">
        <f>BEA!I102</f>
        <v>0</v>
      </c>
      <c r="J130" s="8">
        <f>BEA!J102</f>
        <v>0</v>
      </c>
      <c r="K130" s="8">
        <f>BEA!K102</f>
        <v>0</v>
      </c>
      <c r="L130" s="8">
        <f>BEA!L102</f>
        <v>0</v>
      </c>
      <c r="M130" s="8">
        <f>BEA!M102</f>
        <v>0</v>
      </c>
      <c r="N130" s="8">
        <f>BEA!N102</f>
        <v>0</v>
      </c>
      <c r="O130" s="8">
        <f>BEA!O102</f>
        <v>0</v>
      </c>
      <c r="P130" s="8">
        <f>BEA!P102</f>
        <v>0.1</v>
      </c>
      <c r="Q130" s="8">
        <f>BEA!Q102</f>
        <v>0.1</v>
      </c>
      <c r="R130" s="8">
        <f>BEA!R102</f>
        <v>0.1</v>
      </c>
      <c r="S130" s="8">
        <f>BEA!S102</f>
        <v>0.2</v>
      </c>
      <c r="T130" s="8">
        <f>BEA!T102</f>
        <v>0.2</v>
      </c>
      <c r="U130" s="8">
        <f>BEA!U102</f>
        <v>0.2</v>
      </c>
      <c r="V130" s="8">
        <f>BEA!V102</f>
        <v>0.2</v>
      </c>
      <c r="W130" s="8">
        <f>BEA!W102</f>
        <v>0.3</v>
      </c>
      <c r="X130" s="8">
        <f>BEA!X102</f>
        <v>0.4</v>
      </c>
      <c r="Y130" s="8">
        <f>BEA!Y102</f>
        <v>0.4</v>
      </c>
      <c r="Z130" s="8">
        <f>BEA!Z102</f>
        <v>0.5</v>
      </c>
      <c r="AA130" s="8">
        <f>BEA!AA102</f>
        <v>0.4</v>
      </c>
      <c r="AB130" s="8">
        <f>BEA!AB102</f>
        <v>0.4</v>
      </c>
      <c r="AC130" s="8">
        <f>BEA!AC102</f>
        <v>0.3</v>
      </c>
      <c r="AD130" s="8">
        <f>BEA!AD102</f>
        <v>0.3</v>
      </c>
      <c r="AE130" s="8">
        <f>BEA!AE102</f>
        <v>0.3</v>
      </c>
      <c r="AF130" s="8">
        <f>BEA!AF102</f>
        <v>0.4</v>
      </c>
      <c r="AG130" s="8">
        <f>BEA!AG102</f>
        <v>0.4</v>
      </c>
      <c r="AH130" s="8">
        <f>BEA!AH102</f>
        <v>0.4</v>
      </c>
      <c r="AI130" s="8">
        <f>BEA!AI102</f>
        <v>0.4</v>
      </c>
      <c r="AJ130" s="8">
        <f>BEA!AJ102</f>
        <v>0.4</v>
      </c>
      <c r="AK130" s="8">
        <f>BEA!AK102</f>
        <v>0.4</v>
      </c>
      <c r="AL130" s="8">
        <f>BEA!AL102</f>
        <v>0.3</v>
      </c>
      <c r="AM130" s="8">
        <f>BEA!AM102</f>
        <v>0.3</v>
      </c>
      <c r="AN130" s="8">
        <f>BEA!AN102</f>
        <v>0.3</v>
      </c>
      <c r="AO130" s="8">
        <f>BEA!AO102</f>
        <v>0.4</v>
      </c>
      <c r="AP130" s="8">
        <f>BEA!AP102</f>
        <v>0.4</v>
      </c>
      <c r="AQ130" s="8">
        <f>BEA!AQ102</f>
        <v>0.4</v>
      </c>
      <c r="AR130" s="8">
        <f>BEA!AR102</f>
        <v>0.5</v>
      </c>
      <c r="AS130" s="8">
        <f>BEA!AS102</f>
        <v>0.6</v>
      </c>
      <c r="AT130" s="8">
        <f>BEA!AT102</f>
        <v>0.5</v>
      </c>
      <c r="AU130" s="8">
        <f>BEA!AU102</f>
        <v>0.4</v>
      </c>
      <c r="AV130" s="8">
        <f>BEA!AV102</f>
        <v>0.4</v>
      </c>
      <c r="AW130" s="8">
        <f>BEA!AW102</f>
        <v>0.4</v>
      </c>
      <c r="AX130" s="8">
        <f>BEA!AX102</f>
        <v>0.4</v>
      </c>
      <c r="AY130" s="8">
        <f>BEA!AY102</f>
        <v>0.4</v>
      </c>
      <c r="AZ130" s="8">
        <f>BEA!AZ102</f>
        <v>0.4</v>
      </c>
      <c r="BA130" s="8">
        <f>BEA!BA102</f>
        <v>0.4</v>
      </c>
      <c r="BB130" s="8">
        <f>BEA!BB102</f>
        <v>0.4</v>
      </c>
      <c r="BC130" s="8">
        <f>BEA!BC102</f>
        <v>0.4</v>
      </c>
      <c r="BD130" s="8">
        <f>BEA!BD102</f>
        <v>0.5</v>
      </c>
      <c r="BE130" s="8">
        <f>BEA!BE102</f>
        <v>0.5</v>
      </c>
      <c r="BF130" s="8">
        <f>BEA!BF102</f>
        <v>0.5</v>
      </c>
      <c r="BG130" s="8">
        <f>BEA!BG102</f>
        <v>0.5</v>
      </c>
      <c r="BH130" s="8">
        <f>BEA!BH102</f>
        <v>0.5</v>
      </c>
      <c r="BI130" s="8">
        <f>BEA!BI102</f>
        <v>0.6</v>
      </c>
    </row>
    <row r="131" spans="1:61" s="8" customFormat="1" ht="14.25">
      <c r="A131" s="8" t="s">
        <v>164</v>
      </c>
      <c r="B131" s="8" t="s">
        <v>272</v>
      </c>
      <c r="C131" s="8">
        <f>BEA!C103</f>
        <v>1.3</v>
      </c>
      <c r="D131" s="8">
        <f>BEA!D103</f>
        <v>1.4</v>
      </c>
      <c r="E131" s="8">
        <f>BEA!E103</f>
        <v>1.6</v>
      </c>
      <c r="F131" s="8">
        <f>BEA!F103</f>
        <v>1.6</v>
      </c>
      <c r="G131" s="8">
        <f>BEA!G103</f>
        <v>1.7</v>
      </c>
      <c r="H131" s="8">
        <f>BEA!H103</f>
        <v>1.9</v>
      </c>
      <c r="I131" s="8">
        <f>BEA!I103</f>
        <v>2.1</v>
      </c>
      <c r="J131" s="8">
        <f>BEA!J103</f>
        <v>2.3</v>
      </c>
      <c r="K131" s="8">
        <f>BEA!K103</f>
        <v>2.6</v>
      </c>
      <c r="L131" s="8">
        <f>BEA!L103</f>
        <v>2.7</v>
      </c>
      <c r="M131" s="8">
        <f>BEA!M103</f>
        <v>3</v>
      </c>
      <c r="N131" s="8">
        <f>BEA!N103</f>
        <v>3.4</v>
      </c>
      <c r="O131" s="8">
        <f>BEA!O103</f>
        <v>3.8</v>
      </c>
      <c r="P131" s="8">
        <f>BEA!P103</f>
        <v>4.2</v>
      </c>
      <c r="Q131" s="8">
        <f>BEA!Q103</f>
        <v>4.7</v>
      </c>
      <c r="R131" s="8">
        <f>BEA!R103</f>
        <v>5.4</v>
      </c>
      <c r="S131" s="8">
        <f>BEA!S103</f>
        <v>6.7</v>
      </c>
      <c r="T131" s="8">
        <f>BEA!T103</f>
        <v>7.4</v>
      </c>
      <c r="U131" s="8">
        <f>BEA!U103</f>
        <v>8</v>
      </c>
      <c r="V131" s="8">
        <f>BEA!V103</f>
        <v>9.7</v>
      </c>
      <c r="W131" s="8">
        <f>BEA!W103</f>
        <v>10.3</v>
      </c>
      <c r="X131" s="8">
        <f>BEA!X103</f>
        <v>11.5</v>
      </c>
      <c r="Y131" s="8">
        <f>BEA!Y103</f>
        <v>12.1</v>
      </c>
      <c r="Z131" s="8">
        <f>BEA!Z103</f>
        <v>12.4</v>
      </c>
      <c r="AA131" s="8">
        <f>BEA!AA103</f>
        <v>12.6</v>
      </c>
      <c r="AB131" s="8">
        <f>BEA!AB103</f>
        <v>13</v>
      </c>
      <c r="AC131" s="8">
        <f>BEA!AC103</f>
        <v>14.1</v>
      </c>
      <c r="AD131" s="8">
        <f>BEA!AD103</f>
        <v>15.1</v>
      </c>
      <c r="AE131" s="8">
        <f>BEA!AE103</f>
        <v>16.2</v>
      </c>
      <c r="AF131" s="8">
        <f>BEA!AF103</f>
        <v>17</v>
      </c>
      <c r="AG131" s="8">
        <f>BEA!AG103</f>
        <v>18.4</v>
      </c>
      <c r="AH131" s="8">
        <f>BEA!AH103</f>
        <v>19.8</v>
      </c>
      <c r="AI131" s="8">
        <f>BEA!AI103</f>
        <v>20.9</v>
      </c>
      <c r="AJ131" s="8">
        <f>BEA!AJ103</f>
        <v>22.5</v>
      </c>
      <c r="AK131" s="8">
        <f>BEA!AK103</f>
        <v>23.1</v>
      </c>
      <c r="AL131" s="8">
        <f>BEA!AL103</f>
        <v>24.1</v>
      </c>
      <c r="AM131" s="8">
        <f>BEA!AM103</f>
        <v>25</v>
      </c>
      <c r="AN131" s="8">
        <f>BEA!AN103</f>
        <v>25.6</v>
      </c>
      <c r="AO131" s="8">
        <f>BEA!AO103</f>
        <v>26.7</v>
      </c>
      <c r="AP131" s="8">
        <f>BEA!AP103</f>
        <v>27.8</v>
      </c>
      <c r="AQ131" s="8">
        <f>BEA!AQ103</f>
        <v>29.9</v>
      </c>
      <c r="AR131" s="8">
        <f>BEA!AR103</f>
        <v>32</v>
      </c>
      <c r="AS131" s="8">
        <f>BEA!AS103</f>
        <v>42.7</v>
      </c>
      <c r="AT131" s="8">
        <f>BEA!AT103</f>
        <v>38.8</v>
      </c>
      <c r="AU131" s="8">
        <f>BEA!AU103</f>
        <v>37.5</v>
      </c>
      <c r="AV131" s="8">
        <f>BEA!AV103</f>
        <v>39.1</v>
      </c>
      <c r="AW131" s="8">
        <f>BEA!AW103</f>
        <v>40.2</v>
      </c>
      <c r="AX131" s="8">
        <f>BEA!AX103</f>
        <v>42.1</v>
      </c>
      <c r="AY131" s="8">
        <f>BEA!AY103</f>
        <v>43.8</v>
      </c>
      <c r="AZ131" s="8">
        <f>BEA!AZ103</f>
        <v>45.7</v>
      </c>
      <c r="BA131" s="8">
        <f>BEA!BA103</f>
        <v>46.1</v>
      </c>
      <c r="BB131" s="8">
        <f>BEA!BB103</f>
        <v>44.5</v>
      </c>
      <c r="BC131" s="8">
        <f>BEA!BC103</f>
        <v>43.6</v>
      </c>
      <c r="BD131" s="8">
        <f>BEA!BD103</f>
        <v>43.7</v>
      </c>
      <c r="BE131" s="8">
        <f>BEA!BE103</f>
        <v>43.8</v>
      </c>
      <c r="BF131" s="8">
        <f>BEA!BF103</f>
        <v>42.9</v>
      </c>
      <c r="BG131" s="8">
        <f>BEA!BG103</f>
        <v>44.1</v>
      </c>
      <c r="BH131" s="8">
        <f>BEA!BH103</f>
        <v>45.5</v>
      </c>
      <c r="BI131" s="8">
        <f>BEA!BI103</f>
        <v>47.4</v>
      </c>
    </row>
    <row r="132" spans="1:61" s="8" customFormat="1" ht="14.25">
      <c r="A132" s="8" t="s">
        <v>165</v>
      </c>
      <c r="B132" s="8" t="s">
        <v>273</v>
      </c>
      <c r="C132" s="8">
        <f>BEA!C104</f>
        <v>0.6</v>
      </c>
      <c r="D132" s="8">
        <f>BEA!D104</f>
        <v>0.7</v>
      </c>
      <c r="E132" s="8">
        <f>BEA!E104</f>
        <v>0.8</v>
      </c>
      <c r="F132" s="8">
        <f>BEA!F104</f>
        <v>0.8</v>
      </c>
      <c r="G132" s="8">
        <f>BEA!G104</f>
        <v>0.9</v>
      </c>
      <c r="H132" s="8">
        <f>BEA!H104</f>
        <v>0.9</v>
      </c>
      <c r="I132" s="8">
        <f>BEA!I104</f>
        <v>1</v>
      </c>
      <c r="J132" s="8">
        <f>BEA!J104</f>
        <v>1.2</v>
      </c>
      <c r="K132" s="8">
        <f>BEA!K104</f>
        <v>1.3</v>
      </c>
      <c r="L132" s="8">
        <f>BEA!L104</f>
        <v>1.3</v>
      </c>
      <c r="M132" s="8">
        <f>BEA!M104</f>
        <v>1.5</v>
      </c>
      <c r="N132" s="8">
        <f>BEA!N104</f>
        <v>1.7</v>
      </c>
      <c r="O132" s="8">
        <f>BEA!O104</f>
        <v>2</v>
      </c>
      <c r="P132" s="8">
        <f>BEA!P104</f>
        <v>2.3</v>
      </c>
      <c r="Q132" s="8">
        <f>BEA!Q104</f>
        <v>2.6</v>
      </c>
      <c r="R132" s="8">
        <f>BEA!R104</f>
        <v>3</v>
      </c>
      <c r="S132" s="8">
        <f>BEA!S104</f>
        <v>3.8</v>
      </c>
      <c r="T132" s="8">
        <f>BEA!T104</f>
        <v>4.4</v>
      </c>
      <c r="U132" s="8">
        <f>BEA!U104</f>
        <v>4.9</v>
      </c>
      <c r="V132" s="8">
        <f>BEA!V104</f>
        <v>6.2</v>
      </c>
      <c r="W132" s="8">
        <f>BEA!W104</f>
        <v>6.5</v>
      </c>
      <c r="X132" s="8">
        <f>BEA!X104</f>
        <v>7</v>
      </c>
      <c r="Y132" s="8">
        <f>BEA!Y104</f>
        <v>7.1</v>
      </c>
      <c r="Z132" s="8">
        <f>BEA!Z104</f>
        <v>7</v>
      </c>
      <c r="AA132" s="8">
        <f>BEA!AA104</f>
        <v>6.8</v>
      </c>
      <c r="AB132" s="8">
        <f>BEA!AB104</f>
        <v>6.8</v>
      </c>
      <c r="AC132" s="8">
        <f>BEA!AC104</f>
        <v>7.3</v>
      </c>
      <c r="AD132" s="8">
        <f>BEA!AD104</f>
        <v>7.9</v>
      </c>
      <c r="AE132" s="8">
        <f>BEA!AE104</f>
        <v>8.6</v>
      </c>
      <c r="AF132" s="8">
        <f>BEA!AF104</f>
        <v>8.9</v>
      </c>
      <c r="AG132" s="8">
        <f>BEA!AG104</f>
        <v>9.7</v>
      </c>
      <c r="AH132" s="8">
        <f>BEA!AH104</f>
        <v>10.5</v>
      </c>
      <c r="AI132" s="8">
        <f>BEA!AI104</f>
        <v>10.9</v>
      </c>
      <c r="AJ132" s="8">
        <f>BEA!AJ104</f>
        <v>12.1</v>
      </c>
      <c r="AK132" s="8">
        <f>BEA!AK104</f>
        <v>12.3</v>
      </c>
      <c r="AL132" s="8">
        <f>BEA!AL104</f>
        <v>12.6</v>
      </c>
      <c r="AM132" s="8">
        <f>BEA!AM104</f>
        <v>12.9</v>
      </c>
      <c r="AN132" s="8">
        <f>BEA!AN104</f>
        <v>13</v>
      </c>
      <c r="AO132" s="8">
        <f>BEA!AO104</f>
        <v>13.6</v>
      </c>
      <c r="AP132" s="8">
        <f>BEA!AP104</f>
        <v>14.2</v>
      </c>
      <c r="AQ132" s="8">
        <f>BEA!AQ104</f>
        <v>15.2</v>
      </c>
      <c r="AR132" s="8">
        <f>BEA!AR104</f>
        <v>16.1</v>
      </c>
      <c r="AS132" s="8">
        <f>BEA!AS104</f>
        <v>18.6</v>
      </c>
      <c r="AT132" s="8">
        <f>BEA!AT104</f>
        <v>20.3</v>
      </c>
      <c r="AU132" s="8">
        <f>BEA!AU104</f>
        <v>19.4</v>
      </c>
      <c r="AV132" s="8">
        <f>BEA!AV104</f>
        <v>19.5</v>
      </c>
      <c r="AW132" s="8">
        <f>BEA!AW104</f>
        <v>20.5</v>
      </c>
      <c r="AX132" s="8">
        <f>BEA!AX104</f>
        <v>21.4</v>
      </c>
      <c r="AY132" s="8">
        <f>BEA!AY104</f>
        <v>21.8</v>
      </c>
      <c r="AZ132" s="8">
        <f>BEA!AZ104</f>
        <v>22.9</v>
      </c>
      <c r="BA132" s="8">
        <f>BEA!BA104</f>
        <v>23.4</v>
      </c>
      <c r="BB132" s="8">
        <f>BEA!BB104</f>
        <v>22.4</v>
      </c>
      <c r="BC132" s="8">
        <f>BEA!BC104</f>
        <v>21.3</v>
      </c>
      <c r="BD132" s="8">
        <f>BEA!BD104</f>
        <v>21.9</v>
      </c>
      <c r="BE132" s="8">
        <f>BEA!BE104</f>
        <v>21.9</v>
      </c>
      <c r="BF132" s="8">
        <f>BEA!BF104</f>
        <v>21</v>
      </c>
      <c r="BG132" s="8">
        <f>BEA!BG104</f>
        <v>21.1</v>
      </c>
      <c r="BH132" s="8">
        <f>BEA!BH104</f>
        <v>21.7</v>
      </c>
      <c r="BI132" s="8">
        <f>BEA!BI104</f>
        <v>22.8</v>
      </c>
    </row>
    <row r="133" spans="1:61" s="8" customFormat="1" ht="14.25">
      <c r="A133" s="8" t="s">
        <v>166</v>
      </c>
      <c r="B133" s="8" t="s">
        <v>274</v>
      </c>
      <c r="C133" s="8">
        <f>BEA!C105</f>
        <v>0.3</v>
      </c>
      <c r="D133" s="8">
        <f>BEA!D105</f>
        <v>0.3</v>
      </c>
      <c r="E133" s="8">
        <f>BEA!E105</f>
        <v>0.4</v>
      </c>
      <c r="F133" s="8">
        <f>BEA!F105</f>
        <v>0.4</v>
      </c>
      <c r="G133" s="8">
        <f>BEA!G105</f>
        <v>0.4</v>
      </c>
      <c r="H133" s="8">
        <f>BEA!H105</f>
        <v>0.4</v>
      </c>
      <c r="I133" s="8">
        <f>BEA!I105</f>
        <v>0.5</v>
      </c>
      <c r="J133" s="8">
        <f>BEA!J105</f>
        <v>0.6</v>
      </c>
      <c r="K133" s="8">
        <f>BEA!K105</f>
        <v>0.6</v>
      </c>
      <c r="L133" s="8">
        <f>BEA!L105</f>
        <v>0.6</v>
      </c>
      <c r="M133" s="8">
        <f>BEA!M105</f>
        <v>0.6</v>
      </c>
      <c r="N133" s="8">
        <f>BEA!N105</f>
        <v>0.7</v>
      </c>
      <c r="O133" s="8">
        <f>BEA!O105</f>
        <v>0.8</v>
      </c>
      <c r="P133" s="8">
        <f>BEA!P105</f>
        <v>0.8</v>
      </c>
      <c r="Q133" s="8">
        <f>BEA!Q105</f>
        <v>0.9</v>
      </c>
      <c r="R133" s="8">
        <f>BEA!R105</f>
        <v>1</v>
      </c>
      <c r="S133" s="8">
        <f>BEA!S105</f>
        <v>1.1</v>
      </c>
      <c r="T133" s="8">
        <f>BEA!T105</f>
        <v>1.2</v>
      </c>
      <c r="U133" s="8">
        <f>BEA!U105</f>
        <v>1.3</v>
      </c>
      <c r="V133" s="8">
        <f>BEA!V105</f>
        <v>1.4</v>
      </c>
      <c r="W133" s="8">
        <f>BEA!W105</f>
        <v>1.6</v>
      </c>
      <c r="X133" s="8">
        <f>BEA!X105</f>
        <v>1.8</v>
      </c>
      <c r="Y133" s="8">
        <f>BEA!Y105</f>
        <v>1.9</v>
      </c>
      <c r="Z133" s="8">
        <f>BEA!Z105</f>
        <v>2.1</v>
      </c>
      <c r="AA133" s="8">
        <f>BEA!AA105</f>
        <v>2.3</v>
      </c>
      <c r="AB133" s="8">
        <f>BEA!AB105</f>
        <v>2.5</v>
      </c>
      <c r="AC133" s="8">
        <f>BEA!AC105</f>
        <v>2.7</v>
      </c>
      <c r="AD133" s="8">
        <f>BEA!AD105</f>
        <v>2.8</v>
      </c>
      <c r="AE133" s="8">
        <f>BEA!AE105</f>
        <v>2.9</v>
      </c>
      <c r="AF133" s="8">
        <f>BEA!AF105</f>
        <v>3</v>
      </c>
      <c r="AG133" s="8">
        <f>BEA!AG105</f>
        <v>3.2</v>
      </c>
      <c r="AH133" s="8">
        <f>BEA!AH105</f>
        <v>3.5</v>
      </c>
      <c r="AI133" s="8">
        <f>BEA!AI105</f>
        <v>3.7</v>
      </c>
      <c r="AJ133" s="8">
        <f>BEA!AJ105</f>
        <v>3.8</v>
      </c>
      <c r="AK133" s="8">
        <f>BEA!AK105</f>
        <v>3.8</v>
      </c>
      <c r="AL133" s="8">
        <f>BEA!AL105</f>
        <v>3.9</v>
      </c>
      <c r="AM133" s="8">
        <f>BEA!AM105</f>
        <v>3.9</v>
      </c>
      <c r="AN133" s="8">
        <f>BEA!AN105</f>
        <v>4.1</v>
      </c>
      <c r="AO133" s="8">
        <f>BEA!AO105</f>
        <v>4.2</v>
      </c>
      <c r="AP133" s="8">
        <f>BEA!AP105</f>
        <v>4.5</v>
      </c>
      <c r="AQ133" s="8">
        <f>BEA!AQ105</f>
        <v>5.1</v>
      </c>
      <c r="AR133" s="8">
        <f>BEA!AR105</f>
        <v>5.7</v>
      </c>
      <c r="AS133" s="8">
        <f>BEA!AS105</f>
        <v>5.9</v>
      </c>
      <c r="AT133" s="8">
        <f>BEA!AT105</f>
        <v>5.9</v>
      </c>
      <c r="AU133" s="8">
        <f>BEA!AU105</f>
        <v>5.8</v>
      </c>
      <c r="AV133" s="8">
        <f>BEA!AV105</f>
        <v>5.8</v>
      </c>
      <c r="AW133" s="8">
        <f>BEA!AW105</f>
        <v>5.7</v>
      </c>
      <c r="AX133" s="8">
        <f>BEA!AX105</f>
        <v>5.7</v>
      </c>
      <c r="AY133" s="8">
        <f>BEA!AY105</f>
        <v>5.9</v>
      </c>
      <c r="AZ133" s="8">
        <f>BEA!AZ105</f>
        <v>6</v>
      </c>
      <c r="BA133" s="8">
        <f>BEA!BA105</f>
        <v>6</v>
      </c>
      <c r="BB133" s="8">
        <f>BEA!BB105</f>
        <v>6</v>
      </c>
      <c r="BC133" s="8">
        <f>BEA!BC105</f>
        <v>6</v>
      </c>
      <c r="BD133" s="8">
        <f>BEA!BD105</f>
        <v>5.9</v>
      </c>
      <c r="BE133" s="8">
        <f>BEA!BE105</f>
        <v>6</v>
      </c>
      <c r="BF133" s="8">
        <f>BEA!BF105</f>
        <v>6.2</v>
      </c>
      <c r="BG133" s="8">
        <f>BEA!BG105</f>
        <v>5.8</v>
      </c>
      <c r="BH133" s="8">
        <f>BEA!BH105</f>
        <v>5.2</v>
      </c>
      <c r="BI133" s="8">
        <f>BEA!BI105</f>
        <v>5.3</v>
      </c>
    </row>
    <row r="134" spans="1:61" s="8" customFormat="1" ht="14.25">
      <c r="A134" s="8" t="s">
        <v>167</v>
      </c>
      <c r="B134" s="8" t="s">
        <v>275</v>
      </c>
      <c r="C134" s="8" t="str">
        <f>BEA!C106</f>
        <v>---</v>
      </c>
      <c r="D134" s="8" t="str">
        <f>BEA!D106</f>
        <v>---</v>
      </c>
      <c r="E134" s="8" t="str">
        <f>BEA!E106</f>
        <v>---</v>
      </c>
      <c r="F134" s="8" t="str">
        <f>BEA!F106</f>
        <v>---</v>
      </c>
      <c r="G134" s="8" t="str">
        <f>BEA!G106</f>
        <v>---</v>
      </c>
      <c r="H134" s="8" t="str">
        <f>BEA!H106</f>
        <v>---</v>
      </c>
      <c r="I134" s="8" t="str">
        <f>BEA!I106</f>
        <v>---</v>
      </c>
      <c r="J134" s="8" t="str">
        <f>BEA!J106</f>
        <v>---</v>
      </c>
      <c r="K134" s="8" t="str">
        <f>BEA!K106</f>
        <v>---</v>
      </c>
      <c r="L134" s="8" t="str">
        <f>BEA!L106</f>
        <v>---</v>
      </c>
      <c r="M134" s="8" t="str">
        <f>BEA!M106</f>
        <v>---</v>
      </c>
      <c r="N134" s="8" t="str">
        <f>BEA!N106</f>
        <v>---</v>
      </c>
      <c r="O134" s="8" t="str">
        <f>BEA!O106</f>
        <v>---</v>
      </c>
      <c r="P134" s="8" t="str">
        <f>BEA!P106</f>
        <v>---</v>
      </c>
      <c r="Q134" s="8" t="str">
        <f>BEA!Q106</f>
        <v>---</v>
      </c>
      <c r="R134" s="8" t="str">
        <f>BEA!R106</f>
        <v>---</v>
      </c>
      <c r="S134" s="8" t="str">
        <f>BEA!S106</f>
        <v>---</v>
      </c>
      <c r="T134" s="8" t="str">
        <f>BEA!T106</f>
        <v>---</v>
      </c>
      <c r="U134" s="8" t="str">
        <f>BEA!U106</f>
        <v>---</v>
      </c>
      <c r="V134" s="8" t="str">
        <f>BEA!V106</f>
        <v>---</v>
      </c>
      <c r="W134" s="8" t="str">
        <f>BEA!W106</f>
        <v>---</v>
      </c>
      <c r="X134" s="8" t="str">
        <f>BEA!X106</f>
        <v>---</v>
      </c>
      <c r="Y134" s="8" t="str">
        <f>BEA!Y106</f>
        <v>---</v>
      </c>
      <c r="Z134" s="8" t="str">
        <f>BEA!Z106</f>
        <v>---</v>
      </c>
      <c r="AA134" s="8" t="str">
        <f>BEA!AA106</f>
        <v>---</v>
      </c>
      <c r="AB134" s="8" t="str">
        <f>BEA!AB106</f>
        <v>---</v>
      </c>
      <c r="AC134" s="8" t="str">
        <f>BEA!AC106</f>
        <v>---</v>
      </c>
      <c r="AD134" s="8" t="str">
        <f>BEA!AD106</f>
        <v>---</v>
      </c>
      <c r="AE134" s="8" t="str">
        <f>BEA!AE106</f>
        <v>---</v>
      </c>
      <c r="AF134" s="8" t="str">
        <f>BEA!AF106</f>
        <v>---</v>
      </c>
      <c r="AG134" s="8" t="str">
        <f>BEA!AG106</f>
        <v>---</v>
      </c>
      <c r="AH134" s="8" t="str">
        <f>BEA!AH106</f>
        <v>---</v>
      </c>
      <c r="AI134" s="8" t="str">
        <f>BEA!AI106</f>
        <v>---</v>
      </c>
      <c r="AJ134" s="8" t="str">
        <f>BEA!AJ106</f>
        <v>---</v>
      </c>
      <c r="AK134" s="8" t="str">
        <f>BEA!AK106</f>
        <v>---</v>
      </c>
      <c r="AL134" s="8" t="str">
        <f>BEA!AL106</f>
        <v>---</v>
      </c>
      <c r="AM134" s="8" t="str">
        <f>BEA!AM106</f>
        <v>---</v>
      </c>
      <c r="AN134" s="8" t="str">
        <f>BEA!AN106</f>
        <v>---</v>
      </c>
      <c r="AO134" s="8" t="str">
        <f>BEA!AO106</f>
        <v>---</v>
      </c>
      <c r="AP134" s="8" t="str">
        <f>BEA!AP106</f>
        <v>---</v>
      </c>
      <c r="AQ134" s="8" t="str">
        <f>BEA!AQ106</f>
        <v>---</v>
      </c>
      <c r="AR134" s="8" t="str">
        <f>BEA!AR106</f>
        <v>---</v>
      </c>
      <c r="AS134" s="8">
        <f>BEA!AS106</f>
        <v>7</v>
      </c>
      <c r="AT134" s="8">
        <f>BEA!AT106</f>
        <v>0.4</v>
      </c>
      <c r="AU134" s="8">
        <f>BEA!AU106</f>
        <v>-0.3</v>
      </c>
      <c r="AV134" s="8">
        <f>BEA!AV106</f>
        <v>0</v>
      </c>
      <c r="AW134" s="8">
        <f>BEA!AW106</f>
        <v>0</v>
      </c>
      <c r="AX134" s="8">
        <f>BEA!AX106</f>
        <v>0</v>
      </c>
      <c r="AY134" s="8">
        <f>BEA!AY106</f>
        <v>0</v>
      </c>
      <c r="AZ134" s="8">
        <f>BEA!AZ106</f>
        <v>0</v>
      </c>
      <c r="BA134" s="8">
        <f>BEA!BA106</f>
        <v>0</v>
      </c>
      <c r="BB134" s="8">
        <f>BEA!BB106</f>
        <v>0</v>
      </c>
      <c r="BC134" s="8">
        <f>BEA!BC106</f>
        <v>0</v>
      </c>
      <c r="BD134" s="8">
        <f>BEA!BD106</f>
        <v>0</v>
      </c>
      <c r="BE134" s="8">
        <f>BEA!BE106</f>
        <v>0</v>
      </c>
      <c r="BF134" s="8">
        <f>BEA!BF106</f>
        <v>0</v>
      </c>
      <c r="BG134" s="8">
        <f>BEA!BG106</f>
        <v>0</v>
      </c>
      <c r="BH134" s="8">
        <f>BEA!BH106</f>
        <v>0</v>
      </c>
      <c r="BI134" s="8">
        <f>BEA!BI106</f>
        <v>0</v>
      </c>
    </row>
    <row r="135" spans="1:61" s="8" customFormat="1" ht="14.25">
      <c r="A135" s="8" t="s">
        <v>168</v>
      </c>
      <c r="B135" s="8" t="s">
        <v>276</v>
      </c>
      <c r="C135" s="8">
        <f>BEA!C107</f>
        <v>0.4</v>
      </c>
      <c r="D135" s="8">
        <f>BEA!D107</f>
        <v>0.4</v>
      </c>
      <c r="E135" s="8">
        <f>BEA!E107</f>
        <v>0.5</v>
      </c>
      <c r="F135" s="8">
        <f>BEA!F107</f>
        <v>0.4</v>
      </c>
      <c r="G135" s="8">
        <f>BEA!G107</f>
        <v>0.5</v>
      </c>
      <c r="H135" s="8">
        <f>BEA!H107</f>
        <v>0.5</v>
      </c>
      <c r="I135" s="8">
        <f>BEA!I107</f>
        <v>0.6</v>
      </c>
      <c r="J135" s="8">
        <f>BEA!J107</f>
        <v>0.6</v>
      </c>
      <c r="K135" s="8">
        <f>BEA!K107</f>
        <v>0.6</v>
      </c>
      <c r="L135" s="8">
        <f>BEA!L107</f>
        <v>0.8</v>
      </c>
      <c r="M135" s="8">
        <f>BEA!M107</f>
        <v>0.9</v>
      </c>
      <c r="N135" s="8">
        <f>BEA!N107</f>
        <v>1</v>
      </c>
      <c r="O135" s="8">
        <f>BEA!O107</f>
        <v>1</v>
      </c>
      <c r="P135" s="8">
        <f>BEA!P107</f>
        <v>1.1</v>
      </c>
      <c r="Q135" s="8">
        <f>BEA!Q107</f>
        <v>1.3</v>
      </c>
      <c r="R135" s="8">
        <f>BEA!R107</f>
        <v>1.5</v>
      </c>
      <c r="S135" s="8">
        <f>BEA!S107</f>
        <v>1.7</v>
      </c>
      <c r="T135" s="8">
        <f>BEA!T107</f>
        <v>1.8</v>
      </c>
      <c r="U135" s="8">
        <f>BEA!U107</f>
        <v>1.9</v>
      </c>
      <c r="V135" s="8">
        <f>BEA!V107</f>
        <v>2.1</v>
      </c>
      <c r="W135" s="8">
        <f>BEA!W107</f>
        <v>2.3</v>
      </c>
      <c r="X135" s="8">
        <f>BEA!X107</f>
        <v>2.7</v>
      </c>
      <c r="Y135" s="8">
        <f>BEA!Y107</f>
        <v>3.1</v>
      </c>
      <c r="Z135" s="8">
        <f>BEA!Z107</f>
        <v>3.3</v>
      </c>
      <c r="AA135" s="8">
        <f>BEA!AA107</f>
        <v>3.5</v>
      </c>
      <c r="AB135" s="8">
        <f>BEA!AB107</f>
        <v>3.7</v>
      </c>
      <c r="AC135" s="8">
        <f>BEA!AC107</f>
        <v>4.1</v>
      </c>
      <c r="AD135" s="8">
        <f>BEA!AD107</f>
        <v>4.3</v>
      </c>
      <c r="AE135" s="8">
        <f>BEA!AE107</f>
        <v>4.7</v>
      </c>
      <c r="AF135" s="8">
        <f>BEA!AF107</f>
        <v>5.1</v>
      </c>
      <c r="AG135" s="8">
        <f>BEA!AG107</f>
        <v>5.5</v>
      </c>
      <c r="AH135" s="8">
        <f>BEA!AH107</f>
        <v>5.8</v>
      </c>
      <c r="AI135" s="8">
        <f>BEA!AI107</f>
        <v>6.3</v>
      </c>
      <c r="AJ135" s="8">
        <f>BEA!AJ107</f>
        <v>6.7</v>
      </c>
      <c r="AK135" s="8">
        <f>BEA!AK107</f>
        <v>7.1</v>
      </c>
      <c r="AL135" s="8">
        <f>BEA!AL107</f>
        <v>7.7</v>
      </c>
      <c r="AM135" s="8">
        <f>BEA!AM107</f>
        <v>8.2</v>
      </c>
      <c r="AN135" s="8">
        <f>BEA!AN107</f>
        <v>8.5</v>
      </c>
      <c r="AO135" s="8">
        <f>BEA!AO107</f>
        <v>8.8</v>
      </c>
      <c r="AP135" s="8">
        <f>BEA!AP107</f>
        <v>9.1</v>
      </c>
      <c r="AQ135" s="8">
        <f>BEA!AQ107</f>
        <v>9.5</v>
      </c>
      <c r="AR135" s="8">
        <f>BEA!AR107</f>
        <v>10.2</v>
      </c>
      <c r="AS135" s="8">
        <f>BEA!AS107</f>
        <v>11.2</v>
      </c>
      <c r="AT135" s="8">
        <f>BEA!AT107</f>
        <v>12.2</v>
      </c>
      <c r="AU135" s="8">
        <f>BEA!AU107</f>
        <v>12.5</v>
      </c>
      <c r="AV135" s="8">
        <f>BEA!AV107</f>
        <v>13.4</v>
      </c>
      <c r="AW135" s="8">
        <f>BEA!AW107</f>
        <v>13.7</v>
      </c>
      <c r="AX135" s="8">
        <f>BEA!AX107</f>
        <v>14.9</v>
      </c>
      <c r="AY135" s="8">
        <f>BEA!AY107</f>
        <v>16.1</v>
      </c>
      <c r="AZ135" s="8">
        <f>BEA!AZ107</f>
        <v>16.9</v>
      </c>
      <c r="BA135" s="8">
        <f>BEA!BA107</f>
        <v>16.8</v>
      </c>
      <c r="BB135" s="8">
        <f>BEA!BB107</f>
        <v>16.2</v>
      </c>
      <c r="BC135" s="8">
        <f>BEA!BC107</f>
        <v>16.4</v>
      </c>
      <c r="BD135" s="8">
        <f>BEA!BD107</f>
        <v>16.3</v>
      </c>
      <c r="BE135" s="8">
        <f>BEA!BE107</f>
        <v>16.4</v>
      </c>
      <c r="BF135" s="8">
        <f>BEA!BF107</f>
        <v>16.3</v>
      </c>
      <c r="BG135" s="8">
        <f>BEA!BG107</f>
        <v>17.8</v>
      </c>
      <c r="BH135" s="8">
        <f>BEA!BH107</f>
        <v>19.2</v>
      </c>
      <c r="BI135" s="8">
        <f>BEA!BI107</f>
        <v>19.9</v>
      </c>
    </row>
    <row r="136" spans="1:61" s="8" customFormat="1" ht="14.25">
      <c r="A136" s="8" t="s">
        <v>169</v>
      </c>
      <c r="B136" s="8" t="s">
        <v>278</v>
      </c>
      <c r="C136" s="8">
        <f>BEA!C108</f>
        <v>0</v>
      </c>
      <c r="D136" s="8">
        <f>BEA!D108</f>
        <v>0</v>
      </c>
      <c r="E136" s="8">
        <f>BEA!E108</f>
        <v>0</v>
      </c>
      <c r="F136" s="8">
        <f>BEA!F108</f>
        <v>0</v>
      </c>
      <c r="G136" s="8">
        <f>BEA!G108</f>
        <v>0</v>
      </c>
      <c r="H136" s="8">
        <f>BEA!H108</f>
        <v>0</v>
      </c>
      <c r="I136" s="8">
        <f>BEA!I108</f>
        <v>0</v>
      </c>
      <c r="J136" s="8">
        <f>BEA!J108</f>
        <v>0</v>
      </c>
      <c r="K136" s="8">
        <f>BEA!K108</f>
        <v>0</v>
      </c>
      <c r="L136" s="8">
        <f>BEA!L108</f>
        <v>0</v>
      </c>
      <c r="M136" s="8">
        <f>BEA!M108</f>
        <v>0</v>
      </c>
      <c r="N136" s="8">
        <f>BEA!N108</f>
        <v>0</v>
      </c>
      <c r="O136" s="8">
        <f>BEA!O108</f>
        <v>0</v>
      </c>
      <c r="P136" s="8">
        <f>BEA!P108</f>
        <v>0</v>
      </c>
      <c r="Q136" s="8">
        <f>BEA!Q108</f>
        <v>0</v>
      </c>
      <c r="R136" s="8">
        <f>BEA!R108</f>
        <v>0</v>
      </c>
      <c r="S136" s="8">
        <f>BEA!S108</f>
        <v>0</v>
      </c>
      <c r="T136" s="8">
        <f>BEA!T108</f>
        <v>0</v>
      </c>
      <c r="U136" s="8">
        <f>BEA!U108</f>
        <v>0</v>
      </c>
      <c r="V136" s="8">
        <f>BEA!V108</f>
        <v>0</v>
      </c>
      <c r="W136" s="8">
        <f>BEA!W108</f>
        <v>0</v>
      </c>
      <c r="X136" s="8">
        <f>BEA!X108</f>
        <v>0</v>
      </c>
      <c r="Y136" s="8">
        <f>BEA!Y108</f>
        <v>0</v>
      </c>
      <c r="Z136" s="8">
        <f>BEA!Z108</f>
        <v>0</v>
      </c>
      <c r="AA136" s="8">
        <f>BEA!AA108</f>
        <v>0</v>
      </c>
      <c r="AB136" s="8">
        <f>BEA!AB108</f>
        <v>0</v>
      </c>
      <c r="AC136" s="8">
        <f>BEA!AC108</f>
        <v>0</v>
      </c>
      <c r="AD136" s="8">
        <f>BEA!AD108</f>
        <v>0</v>
      </c>
      <c r="AE136" s="8">
        <f>BEA!AE108</f>
        <v>0</v>
      </c>
      <c r="AF136" s="8">
        <f>BEA!AF108</f>
        <v>0</v>
      </c>
      <c r="AG136" s="8">
        <f>BEA!AG108</f>
        <v>0</v>
      </c>
      <c r="AH136" s="8">
        <f>BEA!AH108</f>
        <v>0</v>
      </c>
      <c r="AI136" s="8">
        <f>BEA!AI108</f>
        <v>0</v>
      </c>
      <c r="AJ136" s="8">
        <f>BEA!AJ108</f>
        <v>0</v>
      </c>
      <c r="AK136" s="8">
        <f>BEA!AK108</f>
        <v>-0.1</v>
      </c>
      <c r="AL136" s="8">
        <f>BEA!AL108</f>
        <v>-0.1</v>
      </c>
      <c r="AM136" s="8">
        <f>BEA!AM108</f>
        <v>0</v>
      </c>
      <c r="AN136" s="8">
        <f>BEA!AN108</f>
        <v>0</v>
      </c>
      <c r="AO136" s="8">
        <f>BEA!AO108</f>
        <v>0</v>
      </c>
      <c r="AP136" s="8">
        <f>BEA!AP108</f>
        <v>0</v>
      </c>
      <c r="AQ136" s="8">
        <f>BEA!AQ108</f>
        <v>0.1</v>
      </c>
      <c r="AR136" s="8">
        <f>BEA!AR108</f>
        <v>0</v>
      </c>
      <c r="AS136" s="8">
        <f>BEA!AS108</f>
        <v>0</v>
      </c>
      <c r="AT136" s="8">
        <f>BEA!AT108</f>
        <v>0</v>
      </c>
      <c r="AU136" s="8">
        <f>BEA!AU108</f>
        <v>0.2</v>
      </c>
      <c r="AV136" s="8">
        <f>BEA!AV108</f>
        <v>0.3</v>
      </c>
      <c r="AW136" s="8">
        <f>BEA!AW108</f>
        <v>0.3</v>
      </c>
      <c r="AX136" s="8">
        <f>BEA!AX108</f>
        <v>0.1</v>
      </c>
      <c r="AY136" s="8">
        <f>BEA!AY108</f>
        <v>-0.1</v>
      </c>
      <c r="AZ136" s="8">
        <f>BEA!AZ108</f>
        <v>0</v>
      </c>
      <c r="BA136" s="8">
        <f>BEA!BA108</f>
        <v>-0.1</v>
      </c>
      <c r="BB136" s="8">
        <f>BEA!BB108</f>
        <v>-0.1</v>
      </c>
      <c r="BC136" s="8">
        <f>BEA!BC108</f>
        <v>-0.1</v>
      </c>
      <c r="BD136" s="8">
        <f>BEA!BD108</f>
        <v>-0.3</v>
      </c>
      <c r="BE136" s="8">
        <f>BEA!BE108</f>
        <v>-0.6</v>
      </c>
      <c r="BF136" s="8">
        <f>BEA!BF108</f>
        <v>-0.6</v>
      </c>
      <c r="BG136" s="8">
        <f>BEA!BG108</f>
        <v>-0.6</v>
      </c>
      <c r="BH136" s="8">
        <f>BEA!BH108</f>
        <v>-0.6</v>
      </c>
      <c r="BI136" s="8">
        <f>BEA!BI108</f>
        <v>-0.7</v>
      </c>
    </row>
    <row r="137" spans="2:61" s="41" customFormat="1" ht="28.5">
      <c r="B137" s="42" t="s">
        <v>256</v>
      </c>
      <c r="C137" s="49">
        <f>C139+C141+C145+C147+C154</f>
        <v>22.4</v>
      </c>
      <c r="D137" s="49">
        <f aca="true" t="shared" si="34" ref="D137:BH137">D139+D141+D145+D147+D154</f>
        <v>24.4</v>
      </c>
      <c r="E137" s="49">
        <f t="shared" si="34"/>
        <v>26.7</v>
      </c>
      <c r="F137" s="49">
        <f t="shared" si="34"/>
        <v>28.5</v>
      </c>
      <c r="G137" s="49">
        <f t="shared" si="34"/>
        <v>31</v>
      </c>
      <c r="H137" s="49">
        <f t="shared" si="34"/>
        <v>33.8</v>
      </c>
      <c r="I137" s="49">
        <f t="shared" si="34"/>
        <v>37.3</v>
      </c>
      <c r="J137" s="49">
        <f t="shared" si="34"/>
        <v>42.1</v>
      </c>
      <c r="K137" s="49">
        <f t="shared" si="34"/>
        <v>47.5</v>
      </c>
      <c r="L137" s="49">
        <f t="shared" si="34"/>
        <v>54.599999999999994</v>
      </c>
      <c r="M137" s="49">
        <f t="shared" si="34"/>
        <v>62.599999999999994</v>
      </c>
      <c r="N137" s="49">
        <f t="shared" si="34"/>
        <v>73.1</v>
      </c>
      <c r="O137" s="49">
        <f t="shared" si="34"/>
        <v>84.19999999999999</v>
      </c>
      <c r="P137" s="49">
        <f t="shared" si="34"/>
        <v>93.60000000000001</v>
      </c>
      <c r="Q137" s="49">
        <f t="shared" si="34"/>
        <v>102.3</v>
      </c>
      <c r="R137" s="49">
        <f t="shared" si="34"/>
        <v>112.89999999999999</v>
      </c>
      <c r="S137" s="49">
        <f t="shared" si="34"/>
        <v>130.7</v>
      </c>
      <c r="T137" s="49">
        <f t="shared" si="34"/>
        <v>141.5</v>
      </c>
      <c r="U137" s="49">
        <f t="shared" si="34"/>
        <v>153.70000000000002</v>
      </c>
      <c r="V137" s="49">
        <f t="shared" si="34"/>
        <v>166</v>
      </c>
      <c r="W137" s="49">
        <f t="shared" si="34"/>
        <v>181.70000000000002</v>
      </c>
      <c r="X137" s="49">
        <f t="shared" si="34"/>
        <v>201.3</v>
      </c>
      <c r="Y137" s="49">
        <f t="shared" si="34"/>
        <v>221.2</v>
      </c>
      <c r="Z137" s="49">
        <f t="shared" si="34"/>
        <v>237.20000000000002</v>
      </c>
      <c r="AA137" s="49">
        <f t="shared" si="34"/>
        <v>253.2</v>
      </c>
      <c r="AB137" s="49">
        <f t="shared" si="34"/>
        <v>272.6</v>
      </c>
      <c r="AC137" s="49">
        <f t="shared" si="34"/>
        <v>295.9</v>
      </c>
      <c r="AD137" s="49">
        <f t="shared" si="34"/>
        <v>319.6</v>
      </c>
      <c r="AE137" s="49">
        <f t="shared" si="34"/>
        <v>343.1</v>
      </c>
      <c r="AF137" s="49">
        <f t="shared" si="34"/>
        <v>370.5</v>
      </c>
      <c r="AG137" s="49">
        <f t="shared" si="34"/>
        <v>406.7</v>
      </c>
      <c r="AH137" s="49">
        <f t="shared" si="34"/>
        <v>453.4</v>
      </c>
      <c r="AI137" s="49">
        <f t="shared" si="34"/>
        <v>502.5</v>
      </c>
      <c r="AJ137" s="49">
        <f t="shared" si="34"/>
        <v>544.9</v>
      </c>
      <c r="AK137" s="49">
        <f t="shared" si="34"/>
        <v>575.4</v>
      </c>
      <c r="AL137" s="49">
        <f t="shared" si="34"/>
        <v>606.8</v>
      </c>
      <c r="AM137" s="49">
        <f t="shared" si="34"/>
        <v>637.5999999999999</v>
      </c>
      <c r="AN137" s="49">
        <f t="shared" si="34"/>
        <v>662.1</v>
      </c>
      <c r="AO137" s="49">
        <f t="shared" si="34"/>
        <v>686</v>
      </c>
      <c r="AP137" s="49">
        <f t="shared" si="34"/>
        <v>721.8000000000001</v>
      </c>
      <c r="AQ137" s="49">
        <f t="shared" si="34"/>
        <v>776.3</v>
      </c>
      <c r="AR137" s="49">
        <f t="shared" si="34"/>
        <v>836.9</v>
      </c>
      <c r="AS137" s="49">
        <f t="shared" si="34"/>
        <v>910.5</v>
      </c>
      <c r="AT137" s="49">
        <f t="shared" si="34"/>
        <v>966.7</v>
      </c>
      <c r="AU137" s="49">
        <f t="shared" si="34"/>
        <v>1009.1999999999999</v>
      </c>
      <c r="AV137" s="49">
        <f t="shared" si="34"/>
        <v>1073.1</v>
      </c>
      <c r="AW137" s="49">
        <f t="shared" si="34"/>
        <v>1132.3</v>
      </c>
      <c r="AX137" s="49">
        <f t="shared" si="34"/>
        <v>1166.6000000000001</v>
      </c>
      <c r="AY137" s="49">
        <f t="shared" si="34"/>
        <v>1258.8000000000002</v>
      </c>
      <c r="AZ137" s="49">
        <f t="shared" si="34"/>
        <v>1321.2</v>
      </c>
      <c r="BA137" s="49">
        <f t="shared" si="34"/>
        <v>1370.1999999999998</v>
      </c>
      <c r="BB137" s="49">
        <f t="shared" si="34"/>
        <v>1410.8</v>
      </c>
      <c r="BC137" s="49">
        <f t="shared" si="34"/>
        <v>1416.1000000000001</v>
      </c>
      <c r="BD137" s="49">
        <f t="shared" si="34"/>
        <v>1432.4</v>
      </c>
      <c r="BE137" s="49">
        <f t="shared" si="34"/>
        <v>1495.1</v>
      </c>
      <c r="BF137" s="49">
        <f t="shared" si="34"/>
        <v>1572.6000000000001</v>
      </c>
      <c r="BG137" s="49">
        <f t="shared" si="34"/>
        <v>1648.1</v>
      </c>
      <c r="BH137" s="49">
        <f t="shared" si="34"/>
        <v>1700.3</v>
      </c>
      <c r="BI137" s="49">
        <f>BI139+BI141+BI145+BI147+BI154</f>
        <v>1747.4</v>
      </c>
    </row>
    <row r="138" spans="2:61" ht="14.25">
      <c r="B138" s="35" t="s">
        <v>250</v>
      </c>
      <c r="C138" s="35">
        <f>C137/C$112</f>
        <v>0.5848563968668408</v>
      </c>
      <c r="D138" s="35">
        <f aca="true" t="shared" si="35" ref="D138:BH138">D137/D$112</f>
        <v>0.5851318944844124</v>
      </c>
      <c r="E138" s="35">
        <f t="shared" si="35"/>
        <v>0.5868131868131868</v>
      </c>
      <c r="F138" s="35">
        <f t="shared" si="35"/>
        <v>0.5864197530864197</v>
      </c>
      <c r="G138" s="35">
        <f t="shared" si="35"/>
        <v>0.592734225621415</v>
      </c>
      <c r="H138" s="35">
        <f t="shared" si="35"/>
        <v>0.5950704225352113</v>
      </c>
      <c r="I138" s="35">
        <f t="shared" si="35"/>
        <v>0.5996784565916398</v>
      </c>
      <c r="J138" s="35">
        <f t="shared" si="35"/>
        <v>0.6057553956834533</v>
      </c>
      <c r="K138" s="35">
        <f t="shared" si="35"/>
        <v>0.6113256113256113</v>
      </c>
      <c r="L138" s="35">
        <f t="shared" si="35"/>
        <v>0.6127946127946128</v>
      </c>
      <c r="M138" s="35">
        <f t="shared" si="35"/>
        <v>0.6173570019723865</v>
      </c>
      <c r="N138" s="35">
        <f t="shared" si="35"/>
        <v>0.6215986394557823</v>
      </c>
      <c r="O138" s="35">
        <f t="shared" si="35"/>
        <v>0.6237037037037036</v>
      </c>
      <c r="P138" s="35">
        <f t="shared" si="35"/>
        <v>0.6198675496688743</v>
      </c>
      <c r="Q138" s="35">
        <f t="shared" si="35"/>
        <v>0.611111111111111</v>
      </c>
      <c r="R138" s="35">
        <f t="shared" si="35"/>
        <v>0.5973544973544973</v>
      </c>
      <c r="S138" s="35">
        <f t="shared" si="35"/>
        <v>0.5976223136716964</v>
      </c>
      <c r="T138" s="35">
        <f t="shared" si="35"/>
        <v>0.5980557903634827</v>
      </c>
      <c r="U138" s="35">
        <f t="shared" si="35"/>
        <v>0.596198603568658</v>
      </c>
      <c r="V138" s="35">
        <f t="shared" si="35"/>
        <v>0.5909576361694554</v>
      </c>
      <c r="W138" s="35">
        <f t="shared" si="35"/>
        <v>0.5908943089430895</v>
      </c>
      <c r="X138" s="35">
        <f t="shared" si="35"/>
        <v>0.5889409011117612</v>
      </c>
      <c r="Y138" s="35">
        <f t="shared" si="35"/>
        <v>0.5858050847457626</v>
      </c>
      <c r="Z138" s="35">
        <f t="shared" si="35"/>
        <v>0.5767079990274739</v>
      </c>
      <c r="AA138" s="35">
        <f t="shared" si="35"/>
        <v>0.570655848546315</v>
      </c>
      <c r="AB138" s="35">
        <f t="shared" si="35"/>
        <v>0.5723283644761705</v>
      </c>
      <c r="AC138" s="35">
        <f t="shared" si="35"/>
        <v>0.5691479130602038</v>
      </c>
      <c r="AD138" s="35">
        <f t="shared" si="35"/>
        <v>0.5693924817388207</v>
      </c>
      <c r="AE138" s="35">
        <f t="shared" si="35"/>
        <v>0.571928654775796</v>
      </c>
      <c r="AF138" s="35">
        <f t="shared" si="35"/>
        <v>0.5773726040205703</v>
      </c>
      <c r="AG138" s="35">
        <f t="shared" si="35"/>
        <v>0.5804195804195804</v>
      </c>
      <c r="AH138" s="35">
        <f t="shared" si="35"/>
        <v>0.5916742790030014</v>
      </c>
      <c r="AI138" s="35">
        <f t="shared" si="35"/>
        <v>0.5982142857142857</v>
      </c>
      <c r="AJ138" s="35">
        <f t="shared" si="35"/>
        <v>0.6007717750826902</v>
      </c>
      <c r="AK138" s="35">
        <f t="shared" si="35"/>
        <v>0.6054292929292929</v>
      </c>
      <c r="AL138" s="35">
        <f t="shared" si="35"/>
        <v>0.6073466119507556</v>
      </c>
      <c r="AM138" s="35">
        <f t="shared" si="35"/>
        <v>0.6064295225413733</v>
      </c>
      <c r="AN138" s="35">
        <f t="shared" si="35"/>
        <v>0.6088275862068966</v>
      </c>
      <c r="AO138" s="35">
        <f t="shared" si="35"/>
        <v>0.6077788606361301</v>
      </c>
      <c r="AP138" s="35">
        <f t="shared" si="35"/>
        <v>0.6118504704585912</v>
      </c>
      <c r="AQ138" s="35">
        <f t="shared" si="35"/>
        <v>0.6153297400126824</v>
      </c>
      <c r="AR138" s="35">
        <f t="shared" si="35"/>
        <v>0.6223230220107079</v>
      </c>
      <c r="AS138" s="35">
        <f t="shared" si="35"/>
        <v>0.6183781581092094</v>
      </c>
      <c r="AT138" s="35">
        <f t="shared" si="35"/>
        <v>0.6160856541966733</v>
      </c>
      <c r="AU138" s="35">
        <f t="shared" si="35"/>
        <v>0.6104155325712212</v>
      </c>
      <c r="AV138" s="35">
        <f t="shared" si="35"/>
        <v>0.620540102931822</v>
      </c>
      <c r="AW138" s="35">
        <f t="shared" si="35"/>
        <v>0.6216987865810135</v>
      </c>
      <c r="AX138" s="35">
        <f t="shared" si="35"/>
        <v>0.613612455291395</v>
      </c>
      <c r="AY138" s="35">
        <f t="shared" si="35"/>
        <v>0.6196711627449051</v>
      </c>
      <c r="AZ138" s="35">
        <f t="shared" si="35"/>
        <v>0.618423516195469</v>
      </c>
      <c r="BA138" s="35">
        <f t="shared" si="35"/>
        <v>0.6071966675529558</v>
      </c>
      <c r="BB138" s="35">
        <f t="shared" si="35"/>
        <v>0.6129116343730993</v>
      </c>
      <c r="BC138" s="35">
        <f t="shared" si="35"/>
        <v>0.6142534918018565</v>
      </c>
      <c r="BD138" s="35">
        <f t="shared" si="35"/>
        <v>0.6123722799367278</v>
      </c>
      <c r="BE138" s="35">
        <f t="shared" si="35"/>
        <v>0.620116134384073</v>
      </c>
      <c r="BF138" s="35">
        <f t="shared" si="35"/>
        <v>0.6300228356235729</v>
      </c>
      <c r="BG138" s="35">
        <f t="shared" si="35"/>
        <v>0.6357919913586915</v>
      </c>
      <c r="BH138" s="35">
        <f t="shared" si="35"/>
        <v>0.6373416298073318</v>
      </c>
      <c r="BI138" s="35">
        <f>BI137/BI$112</f>
        <v>0.6369700725403711</v>
      </c>
    </row>
    <row r="139" spans="1:61" s="8" customFormat="1" ht="14.25">
      <c r="A139" s="8" t="s">
        <v>170</v>
      </c>
      <c r="B139" s="2" t="s">
        <v>171</v>
      </c>
      <c r="C139" s="8">
        <f>BEA!C109</f>
        <v>0.6</v>
      </c>
      <c r="D139" s="8">
        <f>BEA!D109</f>
        <v>0.6</v>
      </c>
      <c r="E139" s="8">
        <f>BEA!E109</f>
        <v>0.6</v>
      </c>
      <c r="F139" s="8">
        <f>BEA!F109</f>
        <v>0.6</v>
      </c>
      <c r="G139" s="8">
        <f>BEA!G109</f>
        <v>0.6</v>
      </c>
      <c r="H139" s="8">
        <f>BEA!H109</f>
        <v>0.6</v>
      </c>
      <c r="I139" s="8">
        <f>BEA!I109</f>
        <v>0.7</v>
      </c>
      <c r="J139" s="8">
        <f>BEA!J109</f>
        <v>0.7</v>
      </c>
      <c r="K139" s="8">
        <f>BEA!K109</f>
        <v>0.8</v>
      </c>
      <c r="L139" s="8">
        <f>BEA!L109</f>
        <v>0.9</v>
      </c>
      <c r="M139" s="8">
        <f>BEA!M109</f>
        <v>1</v>
      </c>
      <c r="N139" s="8">
        <f>BEA!N109</f>
        <v>1.1</v>
      </c>
      <c r="O139" s="8">
        <f>BEA!O109</f>
        <v>1.2</v>
      </c>
      <c r="P139" s="8">
        <f>BEA!P109</f>
        <v>1.3</v>
      </c>
      <c r="Q139" s="8">
        <f>BEA!Q109</f>
        <v>1.4</v>
      </c>
      <c r="R139" s="8">
        <f>BEA!R109</f>
        <v>1.5</v>
      </c>
      <c r="S139" s="8">
        <f>BEA!S109</f>
        <v>1.7</v>
      </c>
      <c r="T139" s="8">
        <f>BEA!T109</f>
        <v>1.7</v>
      </c>
      <c r="U139" s="8">
        <f>BEA!U109</f>
        <v>1.8</v>
      </c>
      <c r="V139" s="8">
        <f>BEA!V109</f>
        <v>2.1</v>
      </c>
      <c r="W139" s="8">
        <f>BEA!W109</f>
        <v>2.2</v>
      </c>
      <c r="X139" s="8">
        <f>BEA!X109</f>
        <v>2.4</v>
      </c>
      <c r="Y139" s="8">
        <f>BEA!Y109</f>
        <v>2.6</v>
      </c>
      <c r="Z139" s="8">
        <f>BEA!Z109</f>
        <v>2.7</v>
      </c>
      <c r="AA139" s="8">
        <f>BEA!AA109</f>
        <v>2.7</v>
      </c>
      <c r="AB139" s="8">
        <f>BEA!AB109</f>
        <v>2.8</v>
      </c>
      <c r="AC139" s="8">
        <f>BEA!AC109</f>
        <v>2.9</v>
      </c>
      <c r="AD139" s="8">
        <f>BEA!AD109</f>
        <v>3.1</v>
      </c>
      <c r="AE139" s="8">
        <f>BEA!AE109</f>
        <v>3.2</v>
      </c>
      <c r="AF139" s="8">
        <f>BEA!AF109</f>
        <v>3.7</v>
      </c>
      <c r="AG139" s="8">
        <f>BEA!AG109</f>
        <v>4.2</v>
      </c>
      <c r="AH139" s="8">
        <f>BEA!AH109</f>
        <v>4.8</v>
      </c>
      <c r="AI139" s="8">
        <f>BEA!AI109</f>
        <v>5.3</v>
      </c>
      <c r="AJ139" s="8">
        <f>BEA!AJ109</f>
        <v>5.5</v>
      </c>
      <c r="AK139" s="8">
        <f>BEA!AK109</f>
        <v>5.4</v>
      </c>
      <c r="AL139" s="8">
        <f>BEA!AL109</f>
        <v>5.7</v>
      </c>
      <c r="AM139" s="8">
        <f>BEA!AM109</f>
        <v>5.7</v>
      </c>
      <c r="AN139" s="8">
        <f>BEA!AN109</f>
        <v>6</v>
      </c>
      <c r="AO139" s="8">
        <f>BEA!AO109</f>
        <v>6.2</v>
      </c>
      <c r="AP139" s="8">
        <f>BEA!AP109</f>
        <v>6.3</v>
      </c>
      <c r="AQ139" s="8">
        <f>BEA!AQ109</f>
        <v>6.9</v>
      </c>
      <c r="AR139" s="8">
        <f>BEA!AR109</f>
        <v>7.6</v>
      </c>
      <c r="AS139" s="8">
        <f>BEA!AS109</f>
        <v>8.2</v>
      </c>
      <c r="AT139" s="8">
        <f>BEA!AT109</f>
        <v>8.5</v>
      </c>
      <c r="AU139" s="8">
        <f>BEA!AU109</f>
        <v>8.6</v>
      </c>
      <c r="AV139" s="8">
        <f>BEA!AV109</f>
        <v>8.7</v>
      </c>
      <c r="AW139" s="8">
        <f>BEA!AW109</f>
        <v>9.3</v>
      </c>
      <c r="AX139" s="8">
        <f>BEA!AX109</f>
        <v>8.9</v>
      </c>
      <c r="AY139" s="8">
        <f>BEA!AY109</f>
        <v>15.4</v>
      </c>
      <c r="AZ139" s="8">
        <f>BEA!AZ109</f>
        <v>11.6</v>
      </c>
      <c r="BA139" s="8">
        <f>BEA!BA109</f>
        <v>9.9</v>
      </c>
      <c r="BB139" s="8">
        <f>BEA!BB109</f>
        <v>9.6</v>
      </c>
      <c r="BC139" s="8">
        <f>BEA!BC109</f>
        <v>8.6</v>
      </c>
      <c r="BD139" s="8">
        <f>BEA!BD109</f>
        <v>8.5</v>
      </c>
      <c r="BE139" s="8">
        <f>BEA!BE109</f>
        <v>8.3</v>
      </c>
      <c r="BF139" s="8">
        <f>BEA!BF109</f>
        <v>7.7</v>
      </c>
      <c r="BG139" s="8">
        <f>BEA!BG109</f>
        <v>7.7</v>
      </c>
      <c r="BH139" s="8">
        <f>BEA!BH109</f>
        <v>7.6</v>
      </c>
      <c r="BI139" s="8">
        <f>BEA!BI109</f>
        <v>7.7</v>
      </c>
    </row>
    <row r="140" spans="2:61" ht="14.25">
      <c r="B140" s="35" t="s">
        <v>250</v>
      </c>
      <c r="C140" s="35">
        <f>C139/C$112</f>
        <v>0.01566579634464752</v>
      </c>
      <c r="D140" s="35">
        <f aca="true" t="shared" si="36" ref="D140:BH140">D139/D$112</f>
        <v>0.014388489208633093</v>
      </c>
      <c r="E140" s="35">
        <f t="shared" si="36"/>
        <v>0.013186813186813187</v>
      </c>
      <c r="F140" s="35">
        <f t="shared" si="36"/>
        <v>0.012345679012345678</v>
      </c>
      <c r="G140" s="35">
        <f t="shared" si="36"/>
        <v>0.011472275334608031</v>
      </c>
      <c r="H140" s="35">
        <f t="shared" si="36"/>
        <v>0.01056338028169014</v>
      </c>
      <c r="I140" s="35">
        <f t="shared" si="36"/>
        <v>0.0112540192926045</v>
      </c>
      <c r="J140" s="35">
        <f t="shared" si="36"/>
        <v>0.010071942446043165</v>
      </c>
      <c r="K140" s="35">
        <f t="shared" si="36"/>
        <v>0.010296010296010296</v>
      </c>
      <c r="L140" s="35">
        <f t="shared" si="36"/>
        <v>0.010101010101010102</v>
      </c>
      <c r="M140" s="35">
        <f t="shared" si="36"/>
        <v>0.009861932938856016</v>
      </c>
      <c r="N140" s="35">
        <f t="shared" si="36"/>
        <v>0.009353741496598641</v>
      </c>
      <c r="O140" s="35">
        <f t="shared" si="36"/>
        <v>0.008888888888888889</v>
      </c>
      <c r="P140" s="35">
        <f t="shared" si="36"/>
        <v>0.008609271523178808</v>
      </c>
      <c r="Q140" s="35">
        <f t="shared" si="36"/>
        <v>0.008363201911589008</v>
      </c>
      <c r="R140" s="35">
        <f t="shared" si="36"/>
        <v>0.007936507936507936</v>
      </c>
      <c r="S140" s="35">
        <f t="shared" si="36"/>
        <v>0.007773205304069501</v>
      </c>
      <c r="T140" s="35">
        <f t="shared" si="36"/>
        <v>0.007185122569737954</v>
      </c>
      <c r="U140" s="35">
        <f t="shared" si="36"/>
        <v>0.006982156710628394</v>
      </c>
      <c r="V140" s="35">
        <f t="shared" si="36"/>
        <v>0.007475970096119617</v>
      </c>
      <c r="W140" s="35">
        <f t="shared" si="36"/>
        <v>0.007154471544715448</v>
      </c>
      <c r="X140" s="35">
        <f t="shared" si="36"/>
        <v>0.007021650087770626</v>
      </c>
      <c r="Y140" s="35">
        <f t="shared" si="36"/>
        <v>0.006885593220338983</v>
      </c>
      <c r="Z140" s="35">
        <f t="shared" si="36"/>
        <v>0.0065645514223194755</v>
      </c>
      <c r="AA140" s="35">
        <f t="shared" si="36"/>
        <v>0.0060851926977687635</v>
      </c>
      <c r="AB140" s="35">
        <f t="shared" si="36"/>
        <v>0.005878647910980474</v>
      </c>
      <c r="AC140" s="35">
        <f t="shared" si="36"/>
        <v>0.005577995768417003</v>
      </c>
      <c r="AD140" s="35">
        <f t="shared" si="36"/>
        <v>0.005522893283449137</v>
      </c>
      <c r="AE140" s="35">
        <f t="shared" si="36"/>
        <v>0.005334222370395067</v>
      </c>
      <c r="AF140" s="35">
        <f t="shared" si="36"/>
        <v>0.005765934237182484</v>
      </c>
      <c r="AG140" s="35">
        <f t="shared" si="36"/>
        <v>0.005994005994005994</v>
      </c>
      <c r="AH140" s="35">
        <f t="shared" si="36"/>
        <v>0.006263865326895472</v>
      </c>
      <c r="AI140" s="35">
        <f t="shared" si="36"/>
        <v>0.006309523809523809</v>
      </c>
      <c r="AJ140" s="35">
        <f t="shared" si="36"/>
        <v>0.006063947078280044</v>
      </c>
      <c r="AK140" s="35">
        <f t="shared" si="36"/>
        <v>0.005681818181818182</v>
      </c>
      <c r="AL140" s="35">
        <f t="shared" si="36"/>
        <v>0.005705134621159043</v>
      </c>
      <c r="AM140" s="35">
        <f t="shared" si="36"/>
        <v>0.005421342971276393</v>
      </c>
      <c r="AN140" s="35">
        <f t="shared" si="36"/>
        <v>0.005517241379310344</v>
      </c>
      <c r="AO140" s="35">
        <f t="shared" si="36"/>
        <v>0.005493045096128289</v>
      </c>
      <c r="AP140" s="35">
        <f t="shared" si="36"/>
        <v>0.0053403407646011695</v>
      </c>
      <c r="AQ140" s="35">
        <f t="shared" si="36"/>
        <v>0.005469245402663286</v>
      </c>
      <c r="AR140" s="35">
        <f t="shared" si="36"/>
        <v>0.005651397977394408</v>
      </c>
      <c r="AS140" s="35">
        <f t="shared" si="36"/>
        <v>0.005569138820972561</v>
      </c>
      <c r="AT140" s="35">
        <f t="shared" si="36"/>
        <v>0.005417118093174431</v>
      </c>
      <c r="AU140" s="35">
        <f t="shared" si="36"/>
        <v>0.005201717776568076</v>
      </c>
      <c r="AV140" s="35">
        <f t="shared" si="36"/>
        <v>0.00503093737350373</v>
      </c>
      <c r="AW140" s="35">
        <f t="shared" si="36"/>
        <v>0.005106242793608961</v>
      </c>
      <c r="AX140" s="35">
        <f t="shared" si="36"/>
        <v>0.0046812539448769196</v>
      </c>
      <c r="AY140" s="35">
        <f t="shared" si="36"/>
        <v>0.007580978635423846</v>
      </c>
      <c r="AZ140" s="35">
        <f t="shared" si="36"/>
        <v>0.005429694813705298</v>
      </c>
      <c r="BA140" s="35">
        <f t="shared" si="36"/>
        <v>0.004387131082159001</v>
      </c>
      <c r="BB140" s="35">
        <f t="shared" si="36"/>
        <v>0.004170649057259536</v>
      </c>
      <c r="BC140" s="35">
        <f t="shared" si="36"/>
        <v>0.003730372169688557</v>
      </c>
      <c r="BD140" s="35">
        <f t="shared" si="36"/>
        <v>0.003633876277200633</v>
      </c>
      <c r="BE140" s="35">
        <f t="shared" si="36"/>
        <v>0.003442554956449606</v>
      </c>
      <c r="BF140" s="35">
        <f t="shared" si="36"/>
        <v>0.003084812307199231</v>
      </c>
      <c r="BG140" s="35">
        <f t="shared" si="36"/>
        <v>0.002970449810971376</v>
      </c>
      <c r="BH140" s="35">
        <f t="shared" si="36"/>
        <v>0.0028487892645625607</v>
      </c>
      <c r="BI140" s="35">
        <f>BI139/BI$112</f>
        <v>0.0028068384792038783</v>
      </c>
    </row>
    <row r="141" spans="1:61" s="8" customFormat="1" ht="14.25">
      <c r="A141" s="8" t="s">
        <v>172</v>
      </c>
      <c r="B141" s="2" t="s">
        <v>173</v>
      </c>
      <c r="C141" s="8">
        <f>BEA!C110</f>
        <v>3</v>
      </c>
      <c r="D141" s="8">
        <f>BEA!D110</f>
        <v>3.3</v>
      </c>
      <c r="E141" s="8">
        <f>BEA!E110</f>
        <v>3.7</v>
      </c>
      <c r="F141" s="8">
        <f>BEA!F110</f>
        <v>4</v>
      </c>
      <c r="G141" s="8">
        <f>BEA!G110</f>
        <v>4.4</v>
      </c>
      <c r="H141" s="8">
        <f>BEA!H110</f>
        <v>4.8</v>
      </c>
      <c r="I141" s="8">
        <f>BEA!I110</f>
        <v>5.2</v>
      </c>
      <c r="J141" s="8">
        <f>BEA!J110</f>
        <v>6</v>
      </c>
      <c r="K141" s="8">
        <f>BEA!K110</f>
        <v>7</v>
      </c>
      <c r="L141" s="8">
        <f>BEA!L110</f>
        <v>8.8</v>
      </c>
      <c r="M141" s="8">
        <f>BEA!M110</f>
        <v>10.1</v>
      </c>
      <c r="N141" s="8">
        <f>BEA!N110</f>
        <v>11.9</v>
      </c>
      <c r="O141" s="8">
        <f>BEA!O110</f>
        <v>14</v>
      </c>
      <c r="P141" s="8">
        <f>BEA!P110</f>
        <v>15.8</v>
      </c>
      <c r="Q141" s="8">
        <f>BEA!Q110</f>
        <v>17.9</v>
      </c>
      <c r="R141" s="8">
        <f>BEA!R110</f>
        <v>20.9</v>
      </c>
      <c r="S141" s="8">
        <f>BEA!S110</f>
        <v>24.8</v>
      </c>
      <c r="T141" s="8">
        <f>BEA!T110</f>
        <v>26.4</v>
      </c>
      <c r="U141" s="8">
        <f>BEA!U110</f>
        <v>29.2</v>
      </c>
      <c r="V141" s="8">
        <f>BEA!V110</f>
        <v>32.3</v>
      </c>
      <c r="W141" s="8">
        <f>BEA!W110</f>
        <v>35.4</v>
      </c>
      <c r="X141" s="8">
        <f>BEA!X110</f>
        <v>40.3</v>
      </c>
      <c r="Y141" s="8">
        <f>BEA!Y110</f>
        <v>45.6</v>
      </c>
      <c r="Z141" s="8">
        <f>BEA!Z110</f>
        <v>49</v>
      </c>
      <c r="AA141" s="8">
        <f>BEA!AA110</f>
        <v>52.4</v>
      </c>
      <c r="AB141" s="8">
        <f>BEA!AB110</f>
        <v>56.3</v>
      </c>
      <c r="AC141" s="8">
        <f>BEA!AC110</f>
        <v>61.4</v>
      </c>
      <c r="AD141" s="8">
        <f>BEA!AD110</f>
        <v>66.4</v>
      </c>
      <c r="AE141" s="8">
        <f>BEA!AE110</f>
        <v>72.5</v>
      </c>
      <c r="AF141" s="8">
        <f>BEA!AF110</f>
        <v>80</v>
      </c>
      <c r="AG141" s="8">
        <f>BEA!AG110</f>
        <v>90.2</v>
      </c>
      <c r="AH141" s="8">
        <f>BEA!AH110</f>
        <v>106.2</v>
      </c>
      <c r="AI141" s="8">
        <f>BEA!AI110</f>
        <v>130.9</v>
      </c>
      <c r="AJ141" s="8">
        <f>BEA!AJ110</f>
        <v>150.4</v>
      </c>
      <c r="AK141" s="8">
        <f>BEA!AK110</f>
        <v>162.3</v>
      </c>
      <c r="AL141" s="8">
        <f>BEA!AL110</f>
        <v>172.4</v>
      </c>
      <c r="AM141" s="8">
        <f>BEA!AM110</f>
        <v>181.9</v>
      </c>
      <c r="AN141" s="8">
        <f>BEA!AN110</f>
        <v>190.4</v>
      </c>
      <c r="AO141" s="8">
        <f>BEA!AO110</f>
        <v>193.4</v>
      </c>
      <c r="AP141" s="8">
        <f>BEA!AP110</f>
        <v>200.9</v>
      </c>
      <c r="AQ141" s="8">
        <f>BEA!AQ110</f>
        <v>220.5</v>
      </c>
      <c r="AR141" s="8">
        <f>BEA!AR110</f>
        <v>237.6</v>
      </c>
      <c r="AS141" s="8">
        <f>BEA!AS110</f>
        <v>266.5</v>
      </c>
      <c r="AT141" s="8">
        <f>BEA!AT110</f>
        <v>295.9</v>
      </c>
      <c r="AU141" s="8">
        <f>BEA!AU110</f>
        <v>312.9</v>
      </c>
      <c r="AV141" s="8">
        <f>BEA!AV110</f>
        <v>342.2</v>
      </c>
      <c r="AW141" s="8">
        <f>BEA!AW110</f>
        <v>364.6</v>
      </c>
      <c r="AX141" s="8">
        <f>BEA!AX110</f>
        <v>361.1</v>
      </c>
      <c r="AY141" s="8">
        <f>BEA!AY110</f>
        <v>395.2</v>
      </c>
      <c r="AZ141" s="8">
        <f>BEA!AZ110</f>
        <v>416.9</v>
      </c>
      <c r="BA141" s="8">
        <f>BEA!BA110</f>
        <v>446.6</v>
      </c>
      <c r="BB141" s="8">
        <f>BEA!BB110</f>
        <v>473</v>
      </c>
      <c r="BC141" s="8">
        <f>BEA!BC110</f>
        <v>480.8</v>
      </c>
      <c r="BD141" s="8">
        <f>BEA!BD110</f>
        <v>491.9</v>
      </c>
      <c r="BE141" s="8">
        <f>BEA!BE110</f>
        <v>516</v>
      </c>
      <c r="BF141" s="8">
        <f>BEA!BF110</f>
        <v>565.5</v>
      </c>
      <c r="BG141" s="8">
        <f>BEA!BG110</f>
        <v>609.5</v>
      </c>
      <c r="BH141" s="8">
        <f>BEA!BH110</f>
        <v>636.5</v>
      </c>
      <c r="BI141" s="8">
        <f>BEA!BI110</f>
        <v>653.3</v>
      </c>
    </row>
    <row r="142" spans="2:61" ht="14.25">
      <c r="B142" s="35" t="s">
        <v>250</v>
      </c>
      <c r="C142" s="35">
        <f>C141/C$112</f>
        <v>0.0783289817232376</v>
      </c>
      <c r="D142" s="35">
        <f aca="true" t="shared" si="37" ref="D142:BH142">D141/D$112</f>
        <v>0.07913669064748201</v>
      </c>
      <c r="E142" s="35">
        <f t="shared" si="37"/>
        <v>0.08131868131868132</v>
      </c>
      <c r="F142" s="35">
        <f t="shared" si="37"/>
        <v>0.0823045267489712</v>
      </c>
      <c r="G142" s="35">
        <f t="shared" si="37"/>
        <v>0.08413001912045891</v>
      </c>
      <c r="H142" s="35">
        <f t="shared" si="37"/>
        <v>0.08450704225352113</v>
      </c>
      <c r="I142" s="35">
        <f t="shared" si="37"/>
        <v>0.08360128617363344</v>
      </c>
      <c r="J142" s="35">
        <f t="shared" si="37"/>
        <v>0.08633093525179857</v>
      </c>
      <c r="K142" s="35">
        <f t="shared" si="37"/>
        <v>0.09009009009009009</v>
      </c>
      <c r="L142" s="35">
        <f t="shared" si="37"/>
        <v>0.09876543209876544</v>
      </c>
      <c r="M142" s="35">
        <f t="shared" si="37"/>
        <v>0.09960552268244575</v>
      </c>
      <c r="N142" s="35">
        <f t="shared" si="37"/>
        <v>0.10119047619047619</v>
      </c>
      <c r="O142" s="35">
        <f t="shared" si="37"/>
        <v>0.1037037037037037</v>
      </c>
      <c r="P142" s="35">
        <f t="shared" si="37"/>
        <v>0.10463576158940398</v>
      </c>
      <c r="Q142" s="35">
        <f t="shared" si="37"/>
        <v>0.1069295101553166</v>
      </c>
      <c r="R142" s="35">
        <f t="shared" si="37"/>
        <v>0.11058201058201057</v>
      </c>
      <c r="S142" s="35">
        <f t="shared" si="37"/>
        <v>0.11339734796524921</v>
      </c>
      <c r="T142" s="35">
        <f t="shared" si="37"/>
        <v>0.11158072696534235</v>
      </c>
      <c r="U142" s="35">
        <f t="shared" si="37"/>
        <v>0.11326609775019394</v>
      </c>
      <c r="V142" s="35">
        <f t="shared" si="37"/>
        <v>0.1149875400498398</v>
      </c>
      <c r="W142" s="35">
        <f t="shared" si="37"/>
        <v>0.11512195121951219</v>
      </c>
      <c r="X142" s="35">
        <f t="shared" si="37"/>
        <v>0.11790520772381509</v>
      </c>
      <c r="Y142" s="35">
        <f t="shared" si="37"/>
        <v>0.12076271186440678</v>
      </c>
      <c r="Z142" s="35">
        <f t="shared" si="37"/>
        <v>0.11913445173839046</v>
      </c>
      <c r="AA142" s="35">
        <f t="shared" si="37"/>
        <v>0.11809781383817895</v>
      </c>
      <c r="AB142" s="35">
        <f t="shared" si="37"/>
        <v>0.11820281335292881</v>
      </c>
      <c r="AC142" s="35">
        <f t="shared" si="37"/>
        <v>0.11809963454510483</v>
      </c>
      <c r="AD142" s="35">
        <f t="shared" si="37"/>
        <v>0.11829681097452345</v>
      </c>
      <c r="AE142" s="35">
        <f t="shared" si="37"/>
        <v>0.12085347557926321</v>
      </c>
      <c r="AF142" s="35">
        <f t="shared" si="37"/>
        <v>0.12466884837151317</v>
      </c>
      <c r="AG142" s="35">
        <f t="shared" si="37"/>
        <v>0.12872841444270014</v>
      </c>
      <c r="AH142" s="35">
        <f t="shared" si="37"/>
        <v>0.13858802035756232</v>
      </c>
      <c r="AI142" s="35">
        <f t="shared" si="37"/>
        <v>0.15583333333333335</v>
      </c>
      <c r="AJ142" s="35">
        <f t="shared" si="37"/>
        <v>0.16582138919514886</v>
      </c>
      <c r="AK142" s="35">
        <f t="shared" si="37"/>
        <v>0.17077020202020204</v>
      </c>
      <c r="AL142" s="35">
        <f t="shared" si="37"/>
        <v>0.1725552997697928</v>
      </c>
      <c r="AM142" s="35">
        <f t="shared" si="37"/>
        <v>0.17300741867985542</v>
      </c>
      <c r="AN142" s="35">
        <f t="shared" si="37"/>
        <v>0.17508045977011494</v>
      </c>
      <c r="AO142" s="35">
        <f t="shared" si="37"/>
        <v>0.17134756799858245</v>
      </c>
      <c r="AP142" s="35">
        <f t="shared" si="37"/>
        <v>0.17029753327117064</v>
      </c>
      <c r="AQ142" s="35">
        <f t="shared" si="37"/>
        <v>0.17477805960684845</v>
      </c>
      <c r="AR142" s="35">
        <f t="shared" si="37"/>
        <v>0.1766805472932778</v>
      </c>
      <c r="AS142" s="35">
        <f t="shared" si="37"/>
        <v>0.18099701168160826</v>
      </c>
      <c r="AT142" s="35">
        <f t="shared" si="37"/>
        <v>0.18857944044356637</v>
      </c>
      <c r="AU142" s="35">
        <f t="shared" si="37"/>
        <v>0.18925784794048267</v>
      </c>
      <c r="AV142" s="35">
        <f t="shared" si="37"/>
        <v>0.1978835366911467</v>
      </c>
      <c r="AW142" s="35">
        <f t="shared" si="37"/>
        <v>0.20018667984406743</v>
      </c>
      <c r="AX142" s="35">
        <f t="shared" si="37"/>
        <v>0.18993267410056808</v>
      </c>
      <c r="AY142" s="35">
        <f t="shared" si="37"/>
        <v>0.19454563355321453</v>
      </c>
      <c r="AZ142" s="35">
        <f t="shared" si="37"/>
        <v>0.19514135929601195</v>
      </c>
      <c r="BA142" s="35">
        <f t="shared" si="37"/>
        <v>0.19790835770628382</v>
      </c>
      <c r="BB142" s="35">
        <f t="shared" si="37"/>
        <v>0.20549135459205836</v>
      </c>
      <c r="BC142" s="35">
        <f t="shared" si="37"/>
        <v>0.20855383013793702</v>
      </c>
      <c r="BD142" s="35">
        <f t="shared" si="37"/>
        <v>0.21029455773588132</v>
      </c>
      <c r="BE142" s="35">
        <f t="shared" si="37"/>
        <v>0.21401907922024058</v>
      </c>
      <c r="BF142" s="35">
        <f t="shared" si="37"/>
        <v>0.22655342334041104</v>
      </c>
      <c r="BG142" s="35">
        <f t="shared" si="37"/>
        <v>0.23512846231000695</v>
      </c>
      <c r="BH142" s="35">
        <f t="shared" si="37"/>
        <v>0.23858610090711446</v>
      </c>
      <c r="BI142" s="35">
        <f>BI141/BI$112</f>
        <v>0.23814384135894723</v>
      </c>
    </row>
    <row r="143" spans="1:61" s="8" customFormat="1" ht="14.25">
      <c r="A143" s="8" t="s">
        <v>174</v>
      </c>
      <c r="B143" s="8" t="s">
        <v>293</v>
      </c>
      <c r="C143" s="8">
        <f>BEA!C111</f>
        <v>4</v>
      </c>
      <c r="D143" s="8">
        <f>BEA!D111</f>
        <v>4.3</v>
      </c>
      <c r="E143" s="8">
        <f>BEA!E111</f>
        <v>4.8</v>
      </c>
      <c r="F143" s="8">
        <f>BEA!F111</f>
        <v>5.3</v>
      </c>
      <c r="G143" s="8">
        <f>BEA!G111</f>
        <v>5.7</v>
      </c>
      <c r="H143" s="8">
        <f>BEA!H111</f>
        <v>6.3</v>
      </c>
      <c r="I143" s="8">
        <f>BEA!I111</f>
        <v>7</v>
      </c>
      <c r="J143" s="8">
        <f>BEA!J111</f>
        <v>8.1</v>
      </c>
      <c r="K143" s="8">
        <f>BEA!K111</f>
        <v>9.6</v>
      </c>
      <c r="L143" s="8">
        <f>BEA!L111</f>
        <v>12</v>
      </c>
      <c r="M143" s="8">
        <f>BEA!M111</f>
        <v>13.6</v>
      </c>
      <c r="N143" s="8">
        <f>BEA!N111</f>
        <v>15.8</v>
      </c>
      <c r="O143" s="8">
        <f>BEA!O111</f>
        <v>18.7</v>
      </c>
      <c r="P143" s="8">
        <f>BEA!P111</f>
        <v>21.5</v>
      </c>
      <c r="Q143" s="8">
        <f>BEA!Q111</f>
        <v>24.6</v>
      </c>
      <c r="R143" s="8">
        <f>BEA!R111</f>
        <v>28.5</v>
      </c>
      <c r="S143" s="8">
        <f>BEA!S111</f>
        <v>33.4</v>
      </c>
      <c r="T143" s="8">
        <f>BEA!T111</f>
        <v>36.4</v>
      </c>
      <c r="U143" s="8">
        <f>BEA!U111</f>
        <v>40.3</v>
      </c>
      <c r="V143" s="8">
        <f>BEA!V111</f>
        <v>45.2</v>
      </c>
      <c r="W143" s="8">
        <f>BEA!W111</f>
        <v>50.8</v>
      </c>
      <c r="X143" s="8">
        <f>BEA!X111</f>
        <v>57.8</v>
      </c>
      <c r="Y143" s="8">
        <f>BEA!Y111</f>
        <v>66.8</v>
      </c>
      <c r="Z143" s="8">
        <f>BEA!Z111</f>
        <v>73.7</v>
      </c>
      <c r="AA143" s="8">
        <f>BEA!AA111</f>
        <v>80.4</v>
      </c>
      <c r="AB143" s="8">
        <f>BEA!AB111</f>
        <v>85.9</v>
      </c>
      <c r="AC143" s="8">
        <f>BEA!AC111</f>
        <v>93.6</v>
      </c>
      <c r="AD143" s="8">
        <f>BEA!AD111</f>
        <v>101.4</v>
      </c>
      <c r="AE143" s="8">
        <f>BEA!AE111</f>
        <v>109.8</v>
      </c>
      <c r="AF143" s="8">
        <f>BEA!AF111</f>
        <v>120.5</v>
      </c>
      <c r="AG143" s="8">
        <f>BEA!AG111</f>
        <v>135.4</v>
      </c>
      <c r="AH143" s="8">
        <f>BEA!AH111</f>
        <v>156.5</v>
      </c>
      <c r="AI143" s="8">
        <f>BEA!AI111</f>
        <v>188.1</v>
      </c>
      <c r="AJ143" s="8">
        <f>BEA!AJ111</f>
        <v>215.9</v>
      </c>
      <c r="AK143" s="8">
        <f>BEA!AK111</f>
        <v>235.6</v>
      </c>
      <c r="AL143" s="8">
        <f>BEA!AL111</f>
        <v>251.5</v>
      </c>
      <c r="AM143" s="8">
        <f>BEA!AM111</f>
        <v>267.1</v>
      </c>
      <c r="AN143" s="8">
        <f>BEA!AN111</f>
        <v>277.1</v>
      </c>
      <c r="AO143" s="8">
        <f>BEA!AO111</f>
        <v>283.4</v>
      </c>
      <c r="AP143" s="8">
        <f>BEA!AP111</f>
        <v>294.5</v>
      </c>
      <c r="AQ143" s="8">
        <f>BEA!AQ111</f>
        <v>317.3</v>
      </c>
      <c r="AR143" s="8">
        <f>BEA!AR111</f>
        <v>341.7</v>
      </c>
      <c r="AS143" s="8">
        <f>BEA!AS111</f>
        <v>382.8</v>
      </c>
      <c r="AT143" s="8">
        <f>BEA!AT111</f>
        <v>416.8</v>
      </c>
      <c r="AU143" s="8">
        <f>BEA!AU111</f>
        <v>437.9</v>
      </c>
      <c r="AV143" s="8">
        <f>BEA!AV111</f>
        <v>473.3</v>
      </c>
      <c r="AW143" s="8">
        <f>BEA!AW111</f>
        <v>497.1</v>
      </c>
      <c r="AX143" s="8">
        <f>BEA!AX111</f>
        <v>502.3</v>
      </c>
      <c r="AY143" s="8">
        <f>BEA!AY111</f>
        <v>544.7</v>
      </c>
      <c r="AZ143" s="8">
        <f>BEA!AZ111</f>
        <v>575.5</v>
      </c>
      <c r="BA143" s="8">
        <f>BEA!BA111</f>
        <v>615.6</v>
      </c>
      <c r="BB143" s="8">
        <f>BEA!BB111</f>
        <v>649.4</v>
      </c>
      <c r="BC143" s="8">
        <f>BEA!BC111</f>
        <v>663.5</v>
      </c>
      <c r="BD143" s="8">
        <f>BEA!BD111</f>
        <v>680.6</v>
      </c>
      <c r="BE143" s="8">
        <f>BEA!BE111</f>
        <v>713.9</v>
      </c>
      <c r="BF143" s="8">
        <f>BEA!BF111</f>
        <v>774.6</v>
      </c>
      <c r="BG143" s="8">
        <f>BEA!BG111</f>
        <v>832.3</v>
      </c>
      <c r="BH143" s="8">
        <f>BEA!BH111</f>
        <v>872.7</v>
      </c>
      <c r="BI143" s="8">
        <f>BEA!BI111</f>
        <v>902.5</v>
      </c>
    </row>
    <row r="144" spans="1:61" s="8" customFormat="1" ht="14.25">
      <c r="A144" s="8" t="s">
        <v>175</v>
      </c>
      <c r="B144" s="8" t="s">
        <v>294</v>
      </c>
      <c r="C144" s="8">
        <f>BEA!C112</f>
        <v>1</v>
      </c>
      <c r="D144" s="8">
        <f>BEA!D112</f>
        <v>1</v>
      </c>
      <c r="E144" s="8">
        <f>BEA!E112</f>
        <v>1.1</v>
      </c>
      <c r="F144" s="8">
        <f>BEA!F112</f>
        <v>1.3</v>
      </c>
      <c r="G144" s="8">
        <f>BEA!G112</f>
        <v>1.4</v>
      </c>
      <c r="H144" s="8">
        <f>BEA!H112</f>
        <v>1.5</v>
      </c>
      <c r="I144" s="8">
        <f>BEA!I112</f>
        <v>1.8</v>
      </c>
      <c r="J144" s="8">
        <f>BEA!J112</f>
        <v>2.1</v>
      </c>
      <c r="K144" s="8">
        <f>BEA!K112</f>
        <v>2.6</v>
      </c>
      <c r="L144" s="8">
        <f>BEA!L112</f>
        <v>3.2</v>
      </c>
      <c r="M144" s="8">
        <f>BEA!M112</f>
        <v>3.6</v>
      </c>
      <c r="N144" s="8">
        <f>BEA!N112</f>
        <v>3.9</v>
      </c>
      <c r="O144" s="8">
        <f>BEA!O112</f>
        <v>4.8</v>
      </c>
      <c r="P144" s="8">
        <f>BEA!P112</f>
        <v>5.7</v>
      </c>
      <c r="Q144" s="8">
        <f>BEA!Q112</f>
        <v>6.7</v>
      </c>
      <c r="R144" s="8">
        <f>BEA!R112</f>
        <v>7.6</v>
      </c>
      <c r="S144" s="8">
        <f>BEA!S112</f>
        <v>8.6</v>
      </c>
      <c r="T144" s="8">
        <f>BEA!T112</f>
        <v>10</v>
      </c>
      <c r="U144" s="8">
        <f>BEA!U112</f>
        <v>11.1</v>
      </c>
      <c r="V144" s="8">
        <f>BEA!V112</f>
        <v>12.9</v>
      </c>
      <c r="W144" s="8">
        <f>BEA!W112</f>
        <v>15.4</v>
      </c>
      <c r="X144" s="8">
        <f>BEA!X112</f>
        <v>17.5</v>
      </c>
      <c r="Y144" s="8">
        <f>BEA!Y112</f>
        <v>21.2</v>
      </c>
      <c r="Z144" s="8">
        <f>BEA!Z112</f>
        <v>24.7</v>
      </c>
      <c r="AA144" s="8">
        <f>BEA!AA112</f>
        <v>28</v>
      </c>
      <c r="AB144" s="8">
        <f>BEA!AB112</f>
        <v>29.5</v>
      </c>
      <c r="AC144" s="8">
        <f>BEA!AC112</f>
        <v>32.2</v>
      </c>
      <c r="AD144" s="8">
        <f>BEA!AD112</f>
        <v>34.9</v>
      </c>
      <c r="AE144" s="8">
        <f>BEA!AE112</f>
        <v>37.2</v>
      </c>
      <c r="AF144" s="8">
        <f>BEA!AF112</f>
        <v>40.5</v>
      </c>
      <c r="AG144" s="8">
        <f>BEA!AG112</f>
        <v>45.2</v>
      </c>
      <c r="AH144" s="8">
        <f>BEA!AH112</f>
        <v>50.2</v>
      </c>
      <c r="AI144" s="8">
        <f>BEA!AI112</f>
        <v>57.2</v>
      </c>
      <c r="AJ144" s="8">
        <f>BEA!AJ112</f>
        <v>65.5</v>
      </c>
      <c r="AK144" s="8">
        <f>BEA!AK112</f>
        <v>73.3</v>
      </c>
      <c r="AL144" s="8">
        <f>BEA!AL112</f>
        <v>79</v>
      </c>
      <c r="AM144" s="8">
        <f>BEA!AM112</f>
        <v>85.2</v>
      </c>
      <c r="AN144" s="8">
        <f>BEA!AN112</f>
        <v>86.7</v>
      </c>
      <c r="AO144" s="8">
        <f>BEA!AO112</f>
        <v>90</v>
      </c>
      <c r="AP144" s="8">
        <f>BEA!AP112</f>
        <v>93.6</v>
      </c>
      <c r="AQ144" s="8">
        <f>BEA!AQ112</f>
        <v>96.9</v>
      </c>
      <c r="AR144" s="8">
        <f>BEA!AR112</f>
        <v>104.1</v>
      </c>
      <c r="AS144" s="8">
        <f>BEA!AS112</f>
        <v>116.3</v>
      </c>
      <c r="AT144" s="8">
        <f>BEA!AT112</f>
        <v>120.9</v>
      </c>
      <c r="AU144" s="8">
        <f>BEA!AU112</f>
        <v>125</v>
      </c>
      <c r="AV144" s="8">
        <f>BEA!AV112</f>
        <v>131.1</v>
      </c>
      <c r="AW144" s="8">
        <f>BEA!AW112</f>
        <v>132.5</v>
      </c>
      <c r="AX144" s="8">
        <f>BEA!AX112</f>
        <v>141.2</v>
      </c>
      <c r="AY144" s="8">
        <f>BEA!AY112</f>
        <v>149.4</v>
      </c>
      <c r="AZ144" s="8">
        <f>BEA!AZ112</f>
        <v>158.6</v>
      </c>
      <c r="BA144" s="8">
        <f>BEA!BA112</f>
        <v>168.9</v>
      </c>
      <c r="BB144" s="8">
        <f>BEA!BB112</f>
        <v>176.4</v>
      </c>
      <c r="BC144" s="8">
        <f>BEA!BC112</f>
        <v>182.7</v>
      </c>
      <c r="BD144" s="8">
        <f>BEA!BD112</f>
        <v>188.7</v>
      </c>
      <c r="BE144" s="8">
        <f>BEA!BE112</f>
        <v>197.9</v>
      </c>
      <c r="BF144" s="8">
        <f>BEA!BF112</f>
        <v>209.1</v>
      </c>
      <c r="BG144" s="8">
        <f>BEA!BG112</f>
        <v>222.8</v>
      </c>
      <c r="BH144" s="8">
        <f>BEA!BH112</f>
        <v>236.2</v>
      </c>
      <c r="BI144" s="8">
        <f>BEA!BI112</f>
        <v>249.2</v>
      </c>
    </row>
    <row r="145" spans="1:61" s="8" customFormat="1" ht="14.25">
      <c r="A145" s="8" t="s">
        <v>176</v>
      </c>
      <c r="B145" s="2" t="s">
        <v>94</v>
      </c>
      <c r="C145" s="8">
        <f>BEA!C113</f>
        <v>0.6</v>
      </c>
      <c r="D145" s="8">
        <f>BEA!D113</f>
        <v>0.6</v>
      </c>
      <c r="E145" s="8">
        <f>BEA!E113</f>
        <v>0.7</v>
      </c>
      <c r="F145" s="8">
        <f>BEA!F113</f>
        <v>0.7</v>
      </c>
      <c r="G145" s="8">
        <f>BEA!G113</f>
        <v>0.8</v>
      </c>
      <c r="H145" s="8">
        <f>BEA!H113</f>
        <v>0.8</v>
      </c>
      <c r="I145" s="8">
        <f>BEA!I113</f>
        <v>0.9</v>
      </c>
      <c r="J145" s="8">
        <f>BEA!J113</f>
        <v>1</v>
      </c>
      <c r="K145" s="8">
        <f>BEA!K113</f>
        <v>1.1</v>
      </c>
      <c r="L145" s="8">
        <f>BEA!L113</f>
        <v>1.2</v>
      </c>
      <c r="M145" s="8">
        <f>BEA!M113</f>
        <v>1.4</v>
      </c>
      <c r="N145" s="8">
        <f>BEA!N113</f>
        <v>1.5</v>
      </c>
      <c r="O145" s="8">
        <f>BEA!O113</f>
        <v>1.7</v>
      </c>
      <c r="P145" s="8">
        <f>BEA!P113</f>
        <v>1.9</v>
      </c>
      <c r="Q145" s="8">
        <f>BEA!Q113</f>
        <v>2.1</v>
      </c>
      <c r="R145" s="8">
        <f>BEA!R113</f>
        <v>2.4</v>
      </c>
      <c r="S145" s="8">
        <f>BEA!S113</f>
        <v>2.7</v>
      </c>
      <c r="T145" s="8">
        <f>BEA!T113</f>
        <v>2.8</v>
      </c>
      <c r="U145" s="8">
        <f>BEA!U113</f>
        <v>3</v>
      </c>
      <c r="V145" s="8">
        <f>BEA!V113</f>
        <v>3.4</v>
      </c>
      <c r="W145" s="8">
        <f>BEA!W113</f>
        <v>3.8</v>
      </c>
      <c r="X145" s="8">
        <f>BEA!X113</f>
        <v>4.1</v>
      </c>
      <c r="Y145" s="8">
        <f>BEA!Y113</f>
        <v>4.5</v>
      </c>
      <c r="Z145" s="8">
        <f>BEA!Z113</f>
        <v>5</v>
      </c>
      <c r="AA145" s="8">
        <f>BEA!AA113</f>
        <v>5.5</v>
      </c>
      <c r="AB145" s="8">
        <f>BEA!AB113</f>
        <v>5.9</v>
      </c>
      <c r="AC145" s="8">
        <f>BEA!AC113</f>
        <v>6.7</v>
      </c>
      <c r="AD145" s="8">
        <f>BEA!AD113</f>
        <v>7.2</v>
      </c>
      <c r="AE145" s="8">
        <f>BEA!AE113</f>
        <v>7.4</v>
      </c>
      <c r="AF145" s="8">
        <f>BEA!AF113</f>
        <v>8</v>
      </c>
      <c r="AG145" s="8">
        <f>BEA!AG113</f>
        <v>8.9</v>
      </c>
      <c r="AH145" s="8">
        <f>BEA!AH113</f>
        <v>9.8</v>
      </c>
      <c r="AI145" s="8">
        <f>BEA!AI113</f>
        <v>10.6</v>
      </c>
      <c r="AJ145" s="8">
        <f>BEA!AJ113</f>
        <v>11.4</v>
      </c>
      <c r="AK145" s="8">
        <f>BEA!AK113</f>
        <v>11.6</v>
      </c>
      <c r="AL145" s="8">
        <f>BEA!AL113</f>
        <v>12.4</v>
      </c>
      <c r="AM145" s="8">
        <f>BEA!AM113</f>
        <v>13.1</v>
      </c>
      <c r="AN145" s="8">
        <f>BEA!AN113</f>
        <v>13.5</v>
      </c>
      <c r="AO145" s="8">
        <f>BEA!AO113</f>
        <v>14.2</v>
      </c>
      <c r="AP145" s="8">
        <f>BEA!AP113</f>
        <v>15</v>
      </c>
      <c r="AQ145" s="8">
        <f>BEA!AQ113</f>
        <v>16.2</v>
      </c>
      <c r="AR145" s="8">
        <f>BEA!AR113</f>
        <v>17.6</v>
      </c>
      <c r="AS145" s="8">
        <f>BEA!AS113</f>
        <v>19.2</v>
      </c>
      <c r="AT145" s="8">
        <f>BEA!AT113</f>
        <v>20.8</v>
      </c>
      <c r="AU145" s="8">
        <f>BEA!AU113</f>
        <v>21.2</v>
      </c>
      <c r="AV145" s="8">
        <f>BEA!AV113</f>
        <v>22.2</v>
      </c>
      <c r="AW145" s="8">
        <f>BEA!AW113</f>
        <v>23.5</v>
      </c>
      <c r="AX145" s="8">
        <f>BEA!AX113</f>
        <v>25.5</v>
      </c>
      <c r="AY145" s="8">
        <f>BEA!AY113</f>
        <v>27.2</v>
      </c>
      <c r="AZ145" s="8">
        <f>BEA!AZ113</f>
        <v>28.7</v>
      </c>
      <c r="BA145" s="8">
        <f>BEA!BA113</f>
        <v>28.8</v>
      </c>
      <c r="BB145" s="8">
        <f>BEA!BB113</f>
        <v>28.5</v>
      </c>
      <c r="BC145" s="8">
        <f>BEA!BC113</f>
        <v>27.9</v>
      </c>
      <c r="BD145" s="8">
        <f>BEA!BD113</f>
        <v>27.6</v>
      </c>
      <c r="BE145" s="8">
        <f>BEA!BE113</f>
        <v>29</v>
      </c>
      <c r="BF145" s="8">
        <f>BEA!BF113</f>
        <v>30.2</v>
      </c>
      <c r="BG145" s="8">
        <f>BEA!BG113</f>
        <v>31.4</v>
      </c>
      <c r="BH145" s="8">
        <f>BEA!BH113</f>
        <v>32.5</v>
      </c>
      <c r="BI145" s="8">
        <f>BEA!BI113</f>
        <v>34.2</v>
      </c>
    </row>
    <row r="146" spans="2:61" ht="14.25">
      <c r="B146" s="35" t="s">
        <v>250</v>
      </c>
      <c r="C146" s="35">
        <f>C145/C$112</f>
        <v>0.01566579634464752</v>
      </c>
      <c r="D146" s="35">
        <f aca="true" t="shared" si="38" ref="D146:BH146">D145/D$112</f>
        <v>0.014388489208633093</v>
      </c>
      <c r="E146" s="35">
        <f t="shared" si="38"/>
        <v>0.015384615384615384</v>
      </c>
      <c r="F146" s="35">
        <f t="shared" si="38"/>
        <v>0.014403292181069957</v>
      </c>
      <c r="G146" s="35">
        <f t="shared" si="38"/>
        <v>0.015296367112810709</v>
      </c>
      <c r="H146" s="35">
        <f t="shared" si="38"/>
        <v>0.014084507042253523</v>
      </c>
      <c r="I146" s="35">
        <f t="shared" si="38"/>
        <v>0.014469453376205787</v>
      </c>
      <c r="J146" s="35">
        <f t="shared" si="38"/>
        <v>0.014388489208633094</v>
      </c>
      <c r="K146" s="35">
        <f t="shared" si="38"/>
        <v>0.014157014157014158</v>
      </c>
      <c r="L146" s="35">
        <f t="shared" si="38"/>
        <v>0.01346801346801347</v>
      </c>
      <c r="M146" s="35">
        <f t="shared" si="38"/>
        <v>0.01380670611439842</v>
      </c>
      <c r="N146" s="35">
        <f t="shared" si="38"/>
        <v>0.012755102040816327</v>
      </c>
      <c r="O146" s="35">
        <f t="shared" si="38"/>
        <v>0.012592592592592593</v>
      </c>
      <c r="P146" s="35">
        <f t="shared" si="38"/>
        <v>0.012582781456953641</v>
      </c>
      <c r="Q146" s="35">
        <f t="shared" si="38"/>
        <v>0.012544802867383513</v>
      </c>
      <c r="R146" s="35">
        <f t="shared" si="38"/>
        <v>0.012698412698412698</v>
      </c>
      <c r="S146" s="35">
        <f t="shared" si="38"/>
        <v>0.01234567901234568</v>
      </c>
      <c r="T146" s="35">
        <f t="shared" si="38"/>
        <v>0.011834319526627219</v>
      </c>
      <c r="U146" s="35">
        <f t="shared" si="38"/>
        <v>0.011636927851047323</v>
      </c>
      <c r="V146" s="35">
        <f t="shared" si="38"/>
        <v>0.012103951584193664</v>
      </c>
      <c r="W146" s="35">
        <f t="shared" si="38"/>
        <v>0.012357723577235772</v>
      </c>
      <c r="X146" s="35">
        <f t="shared" si="38"/>
        <v>0.011995318899941486</v>
      </c>
      <c r="Y146" s="35">
        <f t="shared" si="38"/>
        <v>0.011917372881355932</v>
      </c>
      <c r="Z146" s="35">
        <f t="shared" si="38"/>
        <v>0.012156576707999028</v>
      </c>
      <c r="AA146" s="35">
        <f t="shared" si="38"/>
        <v>0.012395762902862295</v>
      </c>
      <c r="AB146" s="35">
        <f t="shared" si="38"/>
        <v>0.012387150955280287</v>
      </c>
      <c r="AC146" s="35">
        <f t="shared" si="38"/>
        <v>0.012887093671859974</v>
      </c>
      <c r="AD146" s="35">
        <f t="shared" si="38"/>
        <v>0.012827365045430252</v>
      </c>
      <c r="AE146" s="35">
        <f t="shared" si="38"/>
        <v>0.01233538923153859</v>
      </c>
      <c r="AF146" s="35">
        <f t="shared" si="38"/>
        <v>0.012466884837151316</v>
      </c>
      <c r="AG146" s="35">
        <f t="shared" si="38"/>
        <v>0.012701584130155558</v>
      </c>
      <c r="AH146" s="35">
        <f t="shared" si="38"/>
        <v>0.01278872504241159</v>
      </c>
      <c r="AI146" s="35">
        <f t="shared" si="38"/>
        <v>0.012619047619047618</v>
      </c>
      <c r="AJ146" s="35">
        <f t="shared" si="38"/>
        <v>0.01256890848952591</v>
      </c>
      <c r="AK146" s="35">
        <f t="shared" si="38"/>
        <v>0.012205387205387205</v>
      </c>
      <c r="AL146" s="35">
        <f t="shared" si="38"/>
        <v>0.012411170053047742</v>
      </c>
      <c r="AM146" s="35">
        <f t="shared" si="38"/>
        <v>0.01245957770591592</v>
      </c>
      <c r="AN146" s="35">
        <f t="shared" si="38"/>
        <v>0.012413793103448275</v>
      </c>
      <c r="AO146" s="35">
        <f t="shared" si="38"/>
        <v>0.01258084522016479</v>
      </c>
      <c r="AP146" s="35">
        <f t="shared" si="38"/>
        <v>0.012715097058574213</v>
      </c>
      <c r="AQ146" s="35">
        <f t="shared" si="38"/>
        <v>0.012840837032339887</v>
      </c>
      <c r="AR146" s="35">
        <f t="shared" si="38"/>
        <v>0.01308744794765021</v>
      </c>
      <c r="AS146" s="35">
        <f t="shared" si="38"/>
        <v>0.013039934800325998</v>
      </c>
      <c r="AT146" s="35">
        <f t="shared" si="38"/>
        <v>0.013256006628003315</v>
      </c>
      <c r="AU146" s="35">
        <f t="shared" si="38"/>
        <v>0.012822839170144559</v>
      </c>
      <c r="AV146" s="35">
        <f t="shared" si="38"/>
        <v>0.012837564332388827</v>
      </c>
      <c r="AW146" s="35">
        <f t="shared" si="38"/>
        <v>0.01290287157524845</v>
      </c>
      <c r="AX146" s="35">
        <f t="shared" si="38"/>
        <v>0.013412581527456342</v>
      </c>
      <c r="AY146" s="35">
        <f t="shared" si="38"/>
        <v>0.013389780446982375</v>
      </c>
      <c r="AZ146" s="35">
        <f t="shared" si="38"/>
        <v>0.013433813892529487</v>
      </c>
      <c r="BA146" s="35">
        <f t="shared" si="38"/>
        <v>0.012762563148098911</v>
      </c>
      <c r="BB146" s="35">
        <f t="shared" si="38"/>
        <v>0.012381614388739247</v>
      </c>
      <c r="BC146" s="35">
        <f t="shared" si="38"/>
        <v>0.012102021341198923</v>
      </c>
      <c r="BD146" s="35">
        <f t="shared" si="38"/>
        <v>0.011799410029498527</v>
      </c>
      <c r="BE146" s="35">
        <f t="shared" si="38"/>
        <v>0.012028204064703443</v>
      </c>
      <c r="BF146" s="35">
        <f t="shared" si="38"/>
        <v>0.01209887424382036</v>
      </c>
      <c r="BG146" s="35">
        <f t="shared" si="38"/>
        <v>0.012113262865519637</v>
      </c>
      <c r="BH146" s="35">
        <f t="shared" si="38"/>
        <v>0.012182322512932003</v>
      </c>
      <c r="BI146" s="35">
        <f>BI145/BI$112</f>
        <v>0.012466737141399046</v>
      </c>
    </row>
    <row r="147" spans="1:61" s="8" customFormat="1" ht="14.25">
      <c r="A147" s="8" t="s">
        <v>177</v>
      </c>
      <c r="B147" s="2" t="s">
        <v>96</v>
      </c>
      <c r="C147" s="8">
        <f>BEA!C114</f>
        <v>13.8</v>
      </c>
      <c r="D147" s="8">
        <f>BEA!D114</f>
        <v>15.4</v>
      </c>
      <c r="E147" s="8">
        <f>BEA!E114</f>
        <v>16.9</v>
      </c>
      <c r="F147" s="8">
        <f>BEA!F114</f>
        <v>18.2</v>
      </c>
      <c r="G147" s="8">
        <f>BEA!G114</f>
        <v>19.9</v>
      </c>
      <c r="H147" s="8">
        <f>BEA!H114</f>
        <v>21.9</v>
      </c>
      <c r="I147" s="8">
        <f>BEA!I114</f>
        <v>24.4</v>
      </c>
      <c r="J147" s="8">
        <f>BEA!J114</f>
        <v>27.7</v>
      </c>
      <c r="K147" s="8">
        <f>BEA!K114</f>
        <v>30.9</v>
      </c>
      <c r="L147" s="8">
        <f>BEA!L114</f>
        <v>34.9</v>
      </c>
      <c r="M147" s="8">
        <f>BEA!M114</f>
        <v>39.8</v>
      </c>
      <c r="N147" s="8">
        <f>BEA!N114</f>
        <v>45.9</v>
      </c>
      <c r="O147" s="8">
        <f>BEA!O114</f>
        <v>52.3</v>
      </c>
      <c r="P147" s="8">
        <f>BEA!P114</f>
        <v>57.9</v>
      </c>
      <c r="Q147" s="8">
        <f>BEA!Q114</f>
        <v>62.9</v>
      </c>
      <c r="R147" s="8">
        <f>BEA!R114</f>
        <v>70.3</v>
      </c>
      <c r="S147" s="8">
        <f>BEA!S114</f>
        <v>80.8</v>
      </c>
      <c r="T147" s="8">
        <f>BEA!T114</f>
        <v>87.8</v>
      </c>
      <c r="U147" s="8">
        <f>BEA!U114</f>
        <v>94.8</v>
      </c>
      <c r="V147" s="8">
        <f>BEA!V114</f>
        <v>101.9</v>
      </c>
      <c r="W147" s="8">
        <f>BEA!W114</f>
        <v>111.9</v>
      </c>
      <c r="X147" s="8">
        <f>BEA!X114</f>
        <v>121.7</v>
      </c>
      <c r="Y147" s="8">
        <f>BEA!Y114</f>
        <v>132.8</v>
      </c>
      <c r="Z147" s="8">
        <f>BEA!Z114</f>
        <v>142.9</v>
      </c>
      <c r="AA147" s="8">
        <f>BEA!AA114</f>
        <v>151.3</v>
      </c>
      <c r="AB147" s="8">
        <f>BEA!AB114</f>
        <v>163.6</v>
      </c>
      <c r="AC147" s="8">
        <f>BEA!AC114</f>
        <v>177.7</v>
      </c>
      <c r="AD147" s="8">
        <f>BEA!AD114</f>
        <v>192.3</v>
      </c>
      <c r="AE147" s="8">
        <f>BEA!AE114</f>
        <v>206.5</v>
      </c>
      <c r="AF147" s="8">
        <f>BEA!AF114</f>
        <v>221.5</v>
      </c>
      <c r="AG147" s="8">
        <f>BEA!AG114</f>
        <v>241.6</v>
      </c>
      <c r="AH147" s="8">
        <f>BEA!AH114</f>
        <v>263.5</v>
      </c>
      <c r="AI147" s="8">
        <f>BEA!AI114</f>
        <v>279.4</v>
      </c>
      <c r="AJ147" s="8">
        <f>BEA!AJ114</f>
        <v>295.3</v>
      </c>
      <c r="AK147" s="8">
        <f>BEA!AK114</f>
        <v>310.5</v>
      </c>
      <c r="AL147" s="8">
        <f>BEA!AL114</f>
        <v>326.8</v>
      </c>
      <c r="AM147" s="8">
        <f>BEA!AM114</f>
        <v>345.9</v>
      </c>
      <c r="AN147" s="8">
        <f>BEA!AN114</f>
        <v>362.2</v>
      </c>
      <c r="AO147" s="8">
        <f>BEA!AO114</f>
        <v>381.1</v>
      </c>
      <c r="AP147" s="8">
        <f>BEA!AP114</f>
        <v>404.6</v>
      </c>
      <c r="AQ147" s="8">
        <f>BEA!AQ114</f>
        <v>431.9</v>
      </c>
      <c r="AR147" s="8">
        <f>BEA!AR114</f>
        <v>466.8</v>
      </c>
      <c r="AS147" s="8">
        <f>BEA!AS114</f>
        <v>501.3</v>
      </c>
      <c r="AT147" s="8">
        <f>BEA!AT114</f>
        <v>518</v>
      </c>
      <c r="AU147" s="8">
        <f>BEA!AU114</f>
        <v>538.1</v>
      </c>
      <c r="AV147" s="8">
        <f>BEA!AV114</f>
        <v>568</v>
      </c>
      <c r="AW147" s="8">
        <f>BEA!AW114</f>
        <v>596.8</v>
      </c>
      <c r="AX147" s="8">
        <f>BEA!AX114</f>
        <v>632.2</v>
      </c>
      <c r="AY147" s="8">
        <f>BEA!AY114</f>
        <v>676.6</v>
      </c>
      <c r="AZ147" s="8">
        <f>BEA!AZ114</f>
        <v>712.6</v>
      </c>
      <c r="BA147" s="8">
        <f>BEA!BA114</f>
        <v>728.3</v>
      </c>
      <c r="BB147" s="8">
        <f>BEA!BB114</f>
        <v>742.9</v>
      </c>
      <c r="BC147" s="8">
        <f>BEA!BC114</f>
        <v>746.4</v>
      </c>
      <c r="BD147" s="8">
        <f>BEA!BD114</f>
        <v>754.9</v>
      </c>
      <c r="BE147" s="8">
        <f>BEA!BE114</f>
        <v>789.9</v>
      </c>
      <c r="BF147" s="8">
        <f>BEA!BF114</f>
        <v>813.3</v>
      </c>
      <c r="BG147" s="8">
        <f>BEA!BG114</f>
        <v>839</v>
      </c>
      <c r="BH147" s="8">
        <f>BEA!BH114</f>
        <v>860.9</v>
      </c>
      <c r="BI147" s="8">
        <f>BEA!BI114</f>
        <v>886.2</v>
      </c>
    </row>
    <row r="148" spans="2:61" ht="14.25">
      <c r="B148" s="35" t="s">
        <v>250</v>
      </c>
      <c r="C148" s="35">
        <f>C147/C$112</f>
        <v>0.360313315926893</v>
      </c>
      <c r="D148" s="35">
        <f aca="true" t="shared" si="39" ref="D148:BH148">D147/D$112</f>
        <v>0.36930455635491605</v>
      </c>
      <c r="E148" s="35">
        <f t="shared" si="39"/>
        <v>0.3714285714285714</v>
      </c>
      <c r="F148" s="35">
        <f t="shared" si="39"/>
        <v>0.3744855967078189</v>
      </c>
      <c r="G148" s="35">
        <f t="shared" si="39"/>
        <v>0.38049713193116635</v>
      </c>
      <c r="H148" s="35">
        <f t="shared" si="39"/>
        <v>0.3855633802816901</v>
      </c>
      <c r="I148" s="35">
        <f t="shared" si="39"/>
        <v>0.3922829581993569</v>
      </c>
      <c r="J148" s="35">
        <f t="shared" si="39"/>
        <v>0.3985611510791367</v>
      </c>
      <c r="K148" s="35">
        <f t="shared" si="39"/>
        <v>0.39768339768339767</v>
      </c>
      <c r="L148" s="35">
        <f t="shared" si="39"/>
        <v>0.39169472502805835</v>
      </c>
      <c r="M148" s="35">
        <f t="shared" si="39"/>
        <v>0.3925049309664694</v>
      </c>
      <c r="N148" s="35">
        <f t="shared" si="39"/>
        <v>0.3903061224489796</v>
      </c>
      <c r="O148" s="35">
        <f t="shared" si="39"/>
        <v>0.38740740740740737</v>
      </c>
      <c r="P148" s="35">
        <f t="shared" si="39"/>
        <v>0.3834437086092715</v>
      </c>
      <c r="Q148" s="35">
        <f t="shared" si="39"/>
        <v>0.37574671445639185</v>
      </c>
      <c r="R148" s="35">
        <f t="shared" si="39"/>
        <v>0.37195767195767193</v>
      </c>
      <c r="S148" s="35">
        <f t="shared" si="39"/>
        <v>0.3694558756287151</v>
      </c>
      <c r="T148" s="35">
        <f t="shared" si="39"/>
        <v>0.3710904480135249</v>
      </c>
      <c r="U148" s="35">
        <f t="shared" si="39"/>
        <v>0.3677269200930954</v>
      </c>
      <c r="V148" s="35">
        <f t="shared" si="39"/>
        <v>0.36276254894980425</v>
      </c>
      <c r="W148" s="35">
        <f t="shared" si="39"/>
        <v>0.3639024390243903</v>
      </c>
      <c r="X148" s="35">
        <f t="shared" si="39"/>
        <v>0.35605617320070215</v>
      </c>
      <c r="Y148" s="35">
        <f t="shared" si="39"/>
        <v>0.3516949152542373</v>
      </c>
      <c r="Z148" s="35">
        <f t="shared" si="39"/>
        <v>0.3474349623146122</v>
      </c>
      <c r="AA148" s="35">
        <f t="shared" si="39"/>
        <v>0.3409961685823755</v>
      </c>
      <c r="AB148" s="35">
        <f t="shared" si="39"/>
        <v>0.34348099937014487</v>
      </c>
      <c r="AC148" s="35">
        <f t="shared" si="39"/>
        <v>0.3417964993267936</v>
      </c>
      <c r="AD148" s="35">
        <f t="shared" si="39"/>
        <v>0.3425975414216997</v>
      </c>
      <c r="AE148" s="35">
        <f t="shared" si="39"/>
        <v>0.3442240373395566</v>
      </c>
      <c r="AF148" s="35">
        <f t="shared" si="39"/>
        <v>0.34517687392862706</v>
      </c>
      <c r="AG148" s="35">
        <f t="shared" si="39"/>
        <v>0.3447980590837733</v>
      </c>
      <c r="AH148" s="35">
        <f t="shared" si="39"/>
        <v>0.34386010700769937</v>
      </c>
      <c r="AI148" s="35">
        <f t="shared" si="39"/>
        <v>0.3326190476190476</v>
      </c>
      <c r="AJ148" s="35">
        <f t="shared" si="39"/>
        <v>0.32557883131201765</v>
      </c>
      <c r="AK148" s="35">
        <f t="shared" si="39"/>
        <v>0.32670454545454547</v>
      </c>
      <c r="AL148" s="35">
        <f t="shared" si="39"/>
        <v>0.3270943849464518</v>
      </c>
      <c r="AM148" s="35">
        <f t="shared" si="39"/>
        <v>0.32898991820429896</v>
      </c>
      <c r="AN148" s="35">
        <f t="shared" si="39"/>
        <v>0.3330574712643678</v>
      </c>
      <c r="AO148" s="35">
        <f t="shared" si="39"/>
        <v>0.3376450784087889</v>
      </c>
      <c r="AP148" s="35">
        <f t="shared" si="39"/>
        <v>0.3429685513266085</v>
      </c>
      <c r="AQ148" s="35">
        <f t="shared" si="39"/>
        <v>0.3423430564362714</v>
      </c>
      <c r="AR148" s="35">
        <f t="shared" si="39"/>
        <v>0.34711481261154076</v>
      </c>
      <c r="AS148" s="35">
        <f t="shared" si="39"/>
        <v>0.3404645476772616</v>
      </c>
      <c r="AT148" s="35">
        <f t="shared" si="39"/>
        <v>0.3301255496781595</v>
      </c>
      <c r="AU148" s="35">
        <f t="shared" si="39"/>
        <v>0.325470271578056</v>
      </c>
      <c r="AV148" s="35">
        <f t="shared" si="39"/>
        <v>0.32845660093679524</v>
      </c>
      <c r="AW148" s="35">
        <f t="shared" si="39"/>
        <v>0.32767803217482017</v>
      </c>
      <c r="AX148" s="35">
        <f t="shared" si="39"/>
        <v>0.33252682516305493</v>
      </c>
      <c r="AY148" s="35">
        <f t="shared" si="39"/>
        <v>0.3330707886186866</v>
      </c>
      <c r="AZ148" s="35">
        <f t="shared" si="39"/>
        <v>0.33355176933158587</v>
      </c>
      <c r="BA148" s="35">
        <f t="shared" si="39"/>
        <v>0.32274217849862624</v>
      </c>
      <c r="BB148" s="35">
        <f t="shared" si="39"/>
        <v>0.3227474150664697</v>
      </c>
      <c r="BC148" s="35">
        <f t="shared" si="39"/>
        <v>0.3237616031925045</v>
      </c>
      <c r="BD148" s="35">
        <f t="shared" si="39"/>
        <v>0.3227309649010303</v>
      </c>
      <c r="BE148" s="35">
        <f t="shared" si="39"/>
        <v>0.32762339278307756</v>
      </c>
      <c r="BF148" s="35">
        <f t="shared" si="39"/>
        <v>0.3258282921357317</v>
      </c>
      <c r="BG148" s="35">
        <f t="shared" si="39"/>
        <v>0.3236632975850629</v>
      </c>
      <c r="BH148" s="35">
        <f t="shared" si="39"/>
        <v>0.32270035235025113</v>
      </c>
      <c r="BI148" s="35">
        <f>BI147/BI$112</f>
        <v>0.3230415922429191</v>
      </c>
    </row>
    <row r="149" spans="1:61" s="8" customFormat="1" ht="14.25">
      <c r="A149" s="8" t="s">
        <v>178</v>
      </c>
      <c r="B149" s="8" t="s">
        <v>279</v>
      </c>
      <c r="C149" s="8">
        <f>BEA!C115</f>
        <v>11.8</v>
      </c>
      <c r="D149" s="8">
        <f>BEA!D115</f>
        <v>13.1</v>
      </c>
      <c r="E149" s="8">
        <f>BEA!E115</f>
        <v>14.4</v>
      </c>
      <c r="F149" s="8">
        <f>BEA!F115</f>
        <v>15.6</v>
      </c>
      <c r="G149" s="8">
        <f>BEA!G115</f>
        <v>17</v>
      </c>
      <c r="H149" s="8">
        <f>BEA!H115</f>
        <v>18.6</v>
      </c>
      <c r="I149" s="8">
        <f>BEA!I115</f>
        <v>20.7</v>
      </c>
      <c r="J149" s="8">
        <f>BEA!J115</f>
        <v>23.3</v>
      </c>
      <c r="K149" s="8">
        <f>BEA!K115</f>
        <v>25.5</v>
      </c>
      <c r="L149" s="8">
        <f>BEA!L115</f>
        <v>28.2</v>
      </c>
      <c r="M149" s="8">
        <f>BEA!M115</f>
        <v>31.9</v>
      </c>
      <c r="N149" s="8">
        <f>BEA!N115</f>
        <v>36.5</v>
      </c>
      <c r="O149" s="8">
        <f>BEA!O115</f>
        <v>41.2</v>
      </c>
      <c r="P149" s="8">
        <f>BEA!P115</f>
        <v>45.4</v>
      </c>
      <c r="Q149" s="8">
        <f>BEA!Q115</f>
        <v>49.3</v>
      </c>
      <c r="R149" s="8">
        <f>BEA!R115</f>
        <v>54.3</v>
      </c>
      <c r="S149" s="8">
        <f>BEA!S115</f>
        <v>61.7</v>
      </c>
      <c r="T149" s="8">
        <f>BEA!T115</f>
        <v>67</v>
      </c>
      <c r="U149" s="8">
        <f>BEA!U115</f>
        <v>72.3</v>
      </c>
      <c r="V149" s="8">
        <f>BEA!V115</f>
        <v>77.7</v>
      </c>
      <c r="W149" s="8">
        <f>BEA!W115</f>
        <v>85.7</v>
      </c>
      <c r="X149" s="8">
        <f>BEA!X115</f>
        <v>93</v>
      </c>
      <c r="Y149" s="8">
        <f>BEA!Y115</f>
        <v>100.7</v>
      </c>
      <c r="Z149" s="8">
        <f>BEA!Z115</f>
        <v>108.2</v>
      </c>
      <c r="AA149" s="8">
        <f>BEA!AA115</f>
        <v>115.6</v>
      </c>
      <c r="AB149" s="8">
        <f>BEA!AB115</f>
        <v>125.8</v>
      </c>
      <c r="AC149" s="8">
        <f>BEA!AC115</f>
        <v>136.1</v>
      </c>
      <c r="AD149" s="8">
        <f>BEA!AD115</f>
        <v>148.2</v>
      </c>
      <c r="AE149" s="8">
        <f>BEA!AE115</f>
        <v>160.4</v>
      </c>
      <c r="AF149" s="8">
        <f>BEA!AF115</f>
        <v>172.1</v>
      </c>
      <c r="AG149" s="8">
        <f>BEA!AG115</f>
        <v>187</v>
      </c>
      <c r="AH149" s="8">
        <f>BEA!AH115</f>
        <v>203.9</v>
      </c>
      <c r="AI149" s="8">
        <f>BEA!AI115</f>
        <v>217.3</v>
      </c>
      <c r="AJ149" s="8">
        <f>BEA!AJ115</f>
        <v>231</v>
      </c>
      <c r="AK149" s="8">
        <f>BEA!AK115</f>
        <v>241.1</v>
      </c>
      <c r="AL149" s="8">
        <f>BEA!AL115</f>
        <v>252.2</v>
      </c>
      <c r="AM149" s="8">
        <f>BEA!AM115</f>
        <v>267.6</v>
      </c>
      <c r="AN149" s="8">
        <f>BEA!AN115</f>
        <v>281.4</v>
      </c>
      <c r="AO149" s="8">
        <f>BEA!AO115</f>
        <v>296.9</v>
      </c>
      <c r="AP149" s="8">
        <f>BEA!AP115</f>
        <v>315.1</v>
      </c>
      <c r="AQ149" s="8">
        <f>BEA!AQ115</f>
        <v>337</v>
      </c>
      <c r="AR149" s="8">
        <f>BEA!AR115</f>
        <v>363</v>
      </c>
      <c r="AS149" s="8">
        <f>BEA!AS115</f>
        <v>386.8</v>
      </c>
      <c r="AT149" s="8">
        <f>BEA!AT115</f>
        <v>406.4</v>
      </c>
      <c r="AU149" s="8">
        <f>BEA!AU115</f>
        <v>427.9</v>
      </c>
      <c r="AV149" s="8">
        <f>BEA!AV115</f>
        <v>449.7</v>
      </c>
      <c r="AW149" s="8">
        <f>BEA!AW115</f>
        <v>472</v>
      </c>
      <c r="AX149" s="8">
        <f>BEA!AX115</f>
        <v>499.6</v>
      </c>
      <c r="AY149" s="8">
        <f>BEA!AY115</f>
        <v>528.4</v>
      </c>
      <c r="AZ149" s="8">
        <f>BEA!AZ115</f>
        <v>553</v>
      </c>
      <c r="BA149" s="8">
        <f>BEA!BA115</f>
        <v>563.1</v>
      </c>
      <c r="BB149" s="8">
        <f>BEA!BB115</f>
        <v>569.6</v>
      </c>
      <c r="BC149" s="8">
        <f>BEA!BC115</f>
        <v>566.2</v>
      </c>
      <c r="BD149" s="8">
        <f>BEA!BD115</f>
        <v>567.9</v>
      </c>
      <c r="BE149" s="8">
        <f>BEA!BE115</f>
        <v>590.7</v>
      </c>
      <c r="BF149" s="8">
        <f>BEA!BF115</f>
        <v>606.1</v>
      </c>
      <c r="BG149" s="8">
        <f>BEA!BG115</f>
        <v>625.3</v>
      </c>
      <c r="BH149" s="8">
        <f>BEA!BH115</f>
        <v>640.8</v>
      </c>
      <c r="BI149" s="8">
        <f>BEA!BI115</f>
        <v>658.1</v>
      </c>
    </row>
    <row r="150" spans="1:61" s="8" customFormat="1" ht="14.25">
      <c r="A150" s="8" t="s">
        <v>179</v>
      </c>
      <c r="B150" s="8" t="s">
        <v>280</v>
      </c>
      <c r="C150" s="8">
        <f>BEA!C116</f>
        <v>1.4</v>
      </c>
      <c r="D150" s="8">
        <f>BEA!D116</f>
        <v>1.7</v>
      </c>
      <c r="E150" s="8">
        <f>BEA!E116</f>
        <v>1.8</v>
      </c>
      <c r="F150" s="8">
        <f>BEA!F116</f>
        <v>1.9</v>
      </c>
      <c r="G150" s="8">
        <f>BEA!G116</f>
        <v>2.1</v>
      </c>
      <c r="H150" s="8">
        <f>BEA!H116</f>
        <v>2.3</v>
      </c>
      <c r="I150" s="8">
        <f>BEA!I116</f>
        <v>2.5</v>
      </c>
      <c r="J150" s="8">
        <f>BEA!J116</f>
        <v>3</v>
      </c>
      <c r="K150" s="8">
        <f>BEA!K116</f>
        <v>3.7</v>
      </c>
      <c r="L150" s="8">
        <f>BEA!L116</f>
        <v>4.6</v>
      </c>
      <c r="M150" s="8">
        <f>BEA!M116</f>
        <v>5.4</v>
      </c>
      <c r="N150" s="8">
        <f>BEA!N116</f>
        <v>6.5</v>
      </c>
      <c r="O150" s="8">
        <f>BEA!O116</f>
        <v>7.7</v>
      </c>
      <c r="P150" s="8">
        <f>BEA!P116</f>
        <v>8.6</v>
      </c>
      <c r="Q150" s="8">
        <f>BEA!Q116</f>
        <v>9.5</v>
      </c>
      <c r="R150" s="8">
        <f>BEA!R116</f>
        <v>11.2</v>
      </c>
      <c r="S150" s="8">
        <f>BEA!S116</f>
        <v>13.6</v>
      </c>
      <c r="T150" s="8">
        <f>BEA!T116</f>
        <v>14.8</v>
      </c>
      <c r="U150" s="8">
        <f>BEA!U116</f>
        <v>16.1</v>
      </c>
      <c r="V150" s="8">
        <f>BEA!V116</f>
        <v>17.2</v>
      </c>
      <c r="W150" s="8">
        <f>BEA!W116</f>
        <v>18.8</v>
      </c>
      <c r="X150" s="8">
        <f>BEA!X116</f>
        <v>20.7</v>
      </c>
      <c r="Y150" s="8">
        <f>BEA!Y116</f>
        <v>23.4</v>
      </c>
      <c r="Z150" s="8">
        <f>BEA!Z116</f>
        <v>25.5</v>
      </c>
      <c r="AA150" s="8">
        <f>BEA!AA116</f>
        <v>26.4</v>
      </c>
      <c r="AB150" s="8">
        <f>BEA!AB116</f>
        <v>27.8</v>
      </c>
      <c r="AC150" s="8">
        <f>BEA!AC116</f>
        <v>30.5</v>
      </c>
      <c r="AD150" s="8">
        <f>BEA!AD116</f>
        <v>32</v>
      </c>
      <c r="AE150" s="8">
        <f>BEA!AE116</f>
        <v>33.2</v>
      </c>
      <c r="AF150" s="8">
        <f>BEA!AF116</f>
        <v>35.7</v>
      </c>
      <c r="AG150" s="8">
        <f>BEA!AG116</f>
        <v>39.5</v>
      </c>
      <c r="AH150" s="8">
        <f>BEA!AH116</f>
        <v>43.1</v>
      </c>
      <c r="AI150" s="8">
        <f>BEA!AI116</f>
        <v>44.7</v>
      </c>
      <c r="AJ150" s="8">
        <f>BEA!AJ116</f>
        <v>46.1</v>
      </c>
      <c r="AK150" s="8">
        <f>BEA!AK116</f>
        <v>50.1</v>
      </c>
      <c r="AL150" s="8">
        <f>BEA!AL116</f>
        <v>53.5</v>
      </c>
      <c r="AM150" s="8">
        <f>BEA!AM116</f>
        <v>55.3</v>
      </c>
      <c r="AN150" s="8">
        <f>BEA!AN116</f>
        <v>56.8</v>
      </c>
      <c r="AO150" s="8">
        <f>BEA!AO116</f>
        <v>59.4</v>
      </c>
      <c r="AP150" s="8">
        <f>BEA!AP116</f>
        <v>63.2</v>
      </c>
      <c r="AQ150" s="8">
        <f>BEA!AQ116</f>
        <v>66.6</v>
      </c>
      <c r="AR150" s="8">
        <f>BEA!AR116</f>
        <v>72.8</v>
      </c>
      <c r="AS150" s="8">
        <f>BEA!AS116</f>
        <v>80.6</v>
      </c>
      <c r="AT150" s="8">
        <f>BEA!AT116</f>
        <v>76.1</v>
      </c>
      <c r="AU150" s="8">
        <f>BEA!AU116</f>
        <v>72.5</v>
      </c>
      <c r="AV150" s="8">
        <f>BEA!AV116</f>
        <v>77.7</v>
      </c>
      <c r="AW150" s="8">
        <f>BEA!AW116</f>
        <v>81.5</v>
      </c>
      <c r="AX150" s="8">
        <f>BEA!AX116</f>
        <v>87.7</v>
      </c>
      <c r="AY150" s="8">
        <f>BEA!AY116</f>
        <v>101.5</v>
      </c>
      <c r="AZ150" s="8">
        <f>BEA!AZ116</f>
        <v>110.4</v>
      </c>
      <c r="BA150" s="8">
        <f>BEA!BA116</f>
        <v>114.2</v>
      </c>
      <c r="BB150" s="8">
        <f>BEA!BB116</f>
        <v>120.4</v>
      </c>
      <c r="BC150" s="8">
        <f>BEA!BC116</f>
        <v>126</v>
      </c>
      <c r="BD150" s="8">
        <f>BEA!BD116</f>
        <v>131.2</v>
      </c>
      <c r="BE150" s="8">
        <f>BEA!BE116</f>
        <v>140</v>
      </c>
      <c r="BF150" s="8">
        <f>BEA!BF116</f>
        <v>145</v>
      </c>
      <c r="BG150" s="8">
        <f>BEA!BG116</f>
        <v>149.3</v>
      </c>
      <c r="BH150" s="8">
        <f>BEA!BH116</f>
        <v>154.2</v>
      </c>
      <c r="BI150" s="8">
        <f>BEA!BI116</f>
        <v>159.6</v>
      </c>
    </row>
    <row r="151" spans="1:61" s="8" customFormat="1" ht="14.25">
      <c r="A151" s="8" t="s">
        <v>180</v>
      </c>
      <c r="B151" s="8" t="s">
        <v>281</v>
      </c>
      <c r="C151" s="8">
        <f>BEA!C117</f>
        <v>0.6</v>
      </c>
      <c r="D151" s="8">
        <f>BEA!D117</f>
        <v>0.6</v>
      </c>
      <c r="E151" s="8">
        <f>BEA!E117</f>
        <v>0.7</v>
      </c>
      <c r="F151" s="8">
        <f>BEA!F117</f>
        <v>0.7</v>
      </c>
      <c r="G151" s="8">
        <f>BEA!G117</f>
        <v>0.9</v>
      </c>
      <c r="H151" s="8">
        <f>BEA!H117</f>
        <v>1</v>
      </c>
      <c r="I151" s="8">
        <f>BEA!I117</f>
        <v>1.1</v>
      </c>
      <c r="J151" s="8">
        <f>BEA!J117</f>
        <v>1.4</v>
      </c>
      <c r="K151" s="8">
        <f>BEA!K117</f>
        <v>1.8</v>
      </c>
      <c r="L151" s="8">
        <f>BEA!L117</f>
        <v>2.1</v>
      </c>
      <c r="M151" s="8">
        <f>BEA!M117</f>
        <v>2.5</v>
      </c>
      <c r="N151" s="8">
        <f>BEA!N117</f>
        <v>2.9</v>
      </c>
      <c r="O151" s="8">
        <f>BEA!O117</f>
        <v>3.5</v>
      </c>
      <c r="P151" s="8">
        <f>BEA!P117</f>
        <v>3.9</v>
      </c>
      <c r="Q151" s="8">
        <f>BEA!Q117</f>
        <v>4.2</v>
      </c>
      <c r="R151" s="8">
        <f>BEA!R117</f>
        <v>4.8</v>
      </c>
      <c r="S151" s="8">
        <f>BEA!S117</f>
        <v>5.5</v>
      </c>
      <c r="T151" s="8">
        <f>BEA!T117</f>
        <v>6</v>
      </c>
      <c r="U151" s="8">
        <f>BEA!U117</f>
        <v>6.4</v>
      </c>
      <c r="V151" s="8">
        <f>BEA!V117</f>
        <v>6.9</v>
      </c>
      <c r="W151" s="8">
        <f>BEA!W117</f>
        <v>7.4</v>
      </c>
      <c r="X151" s="8">
        <f>BEA!X117</f>
        <v>8</v>
      </c>
      <c r="Y151" s="8">
        <f>BEA!Y117</f>
        <v>8.6</v>
      </c>
      <c r="Z151" s="8">
        <f>BEA!Z117</f>
        <v>9.1</v>
      </c>
      <c r="AA151" s="8">
        <f>BEA!AA117</f>
        <v>9.3</v>
      </c>
      <c r="AB151" s="8">
        <f>BEA!AB117</f>
        <v>10</v>
      </c>
      <c r="AC151" s="8">
        <f>BEA!AC117</f>
        <v>11.1</v>
      </c>
      <c r="AD151" s="8">
        <f>BEA!AD117</f>
        <v>12</v>
      </c>
      <c r="AE151" s="8">
        <f>BEA!AE117</f>
        <v>12.9</v>
      </c>
      <c r="AF151" s="8">
        <f>BEA!AF117</f>
        <v>13.7</v>
      </c>
      <c r="AG151" s="8">
        <f>BEA!AG117</f>
        <v>15.1</v>
      </c>
      <c r="AH151" s="8">
        <f>BEA!AH117</f>
        <v>16.5</v>
      </c>
      <c r="AI151" s="8">
        <f>BEA!AI117</f>
        <v>17.3</v>
      </c>
      <c r="AJ151" s="8">
        <f>BEA!AJ117</f>
        <v>18.2</v>
      </c>
      <c r="AK151" s="8">
        <f>BEA!AK117</f>
        <v>19.4</v>
      </c>
      <c r="AL151" s="8">
        <f>BEA!AL117</f>
        <v>21.1</v>
      </c>
      <c r="AM151" s="8">
        <f>BEA!AM117</f>
        <v>23</v>
      </c>
      <c r="AN151" s="8">
        <f>BEA!AN117</f>
        <v>24</v>
      </c>
      <c r="AO151" s="8">
        <f>BEA!AO117</f>
        <v>24.7</v>
      </c>
      <c r="AP151" s="8">
        <f>BEA!AP117</f>
        <v>26.3</v>
      </c>
      <c r="AQ151" s="8">
        <f>BEA!AQ117</f>
        <v>28.3</v>
      </c>
      <c r="AR151" s="8">
        <f>BEA!AR117</f>
        <v>31</v>
      </c>
      <c r="AS151" s="8">
        <f>BEA!AS117</f>
        <v>33.9</v>
      </c>
      <c r="AT151" s="8">
        <f>BEA!AT117</f>
        <v>35.5</v>
      </c>
      <c r="AU151" s="8">
        <f>BEA!AU117</f>
        <v>37.7</v>
      </c>
      <c r="AV151" s="8">
        <f>BEA!AV117</f>
        <v>40.6</v>
      </c>
      <c r="AW151" s="8">
        <f>BEA!AW117</f>
        <v>43.4</v>
      </c>
      <c r="AX151" s="8">
        <f>BEA!AX117</f>
        <v>44.9</v>
      </c>
      <c r="AY151" s="8">
        <f>BEA!AY117</f>
        <v>46.7</v>
      </c>
      <c r="AZ151" s="8">
        <f>BEA!AZ117</f>
        <v>49.1</v>
      </c>
      <c r="BA151" s="8">
        <f>BEA!BA117</f>
        <v>50.9</v>
      </c>
      <c r="BB151" s="8">
        <f>BEA!BB117</f>
        <v>52.9</v>
      </c>
      <c r="BC151" s="8">
        <f>BEA!BC117</f>
        <v>54.2</v>
      </c>
      <c r="BD151" s="8">
        <f>BEA!BD117</f>
        <v>55.9</v>
      </c>
      <c r="BE151" s="8">
        <f>BEA!BE117</f>
        <v>59.2</v>
      </c>
      <c r="BF151" s="8">
        <f>BEA!BF117</f>
        <v>62.2</v>
      </c>
      <c r="BG151" s="8">
        <f>BEA!BG117</f>
        <v>64.4</v>
      </c>
      <c r="BH151" s="8">
        <f>BEA!BH117</f>
        <v>66</v>
      </c>
      <c r="BI151" s="8">
        <f>BEA!BI117</f>
        <v>68.6</v>
      </c>
    </row>
    <row r="152" spans="1:61" s="8" customFormat="1" ht="14.25">
      <c r="A152" s="8" t="s">
        <v>181</v>
      </c>
      <c r="B152" s="8" t="s">
        <v>282</v>
      </c>
      <c r="C152" s="8">
        <f>BEA!C118</f>
        <v>0.3</v>
      </c>
      <c r="D152" s="8">
        <f>BEA!D118</f>
        <v>0.3</v>
      </c>
      <c r="E152" s="8">
        <f>BEA!E118</f>
        <v>0.3</v>
      </c>
      <c r="F152" s="8">
        <f>BEA!F118</f>
        <v>0.3</v>
      </c>
      <c r="G152" s="8">
        <f>BEA!G118</f>
        <v>0.4</v>
      </c>
      <c r="H152" s="8">
        <f>BEA!H118</f>
        <v>0.4</v>
      </c>
      <c r="I152" s="8">
        <f>BEA!I118</f>
        <v>0.4</v>
      </c>
      <c r="J152" s="8">
        <f>BEA!J118</f>
        <v>0.5</v>
      </c>
      <c r="K152" s="8">
        <f>BEA!K118</f>
        <v>0.5</v>
      </c>
      <c r="L152" s="8">
        <f>BEA!L118</f>
        <v>0.5</v>
      </c>
      <c r="M152" s="8">
        <f>BEA!M118</f>
        <v>0.6</v>
      </c>
      <c r="N152" s="8">
        <f>BEA!N118</f>
        <v>0.7</v>
      </c>
      <c r="O152" s="8">
        <f>BEA!O118</f>
        <v>0.7</v>
      </c>
      <c r="P152" s="8">
        <f>BEA!P118</f>
        <v>0.8</v>
      </c>
      <c r="Q152" s="8">
        <f>BEA!Q118</f>
        <v>0.9</v>
      </c>
      <c r="R152" s="8">
        <f>BEA!R118</f>
        <v>1</v>
      </c>
      <c r="S152" s="8">
        <f>BEA!S118</f>
        <v>1.1</v>
      </c>
      <c r="T152" s="8">
        <f>BEA!T118</f>
        <v>1.2</v>
      </c>
      <c r="U152" s="8">
        <f>BEA!U118</f>
        <v>1.2</v>
      </c>
      <c r="V152" s="8">
        <f>BEA!V118</f>
        <v>1.3</v>
      </c>
      <c r="W152" s="8">
        <f>BEA!W118</f>
        <v>1.5</v>
      </c>
      <c r="X152" s="8">
        <f>BEA!X118</f>
        <v>1.6</v>
      </c>
      <c r="Y152" s="8">
        <f>BEA!Y118</f>
        <v>1.8</v>
      </c>
      <c r="Z152" s="8">
        <f>BEA!Z118</f>
        <v>2</v>
      </c>
      <c r="AA152" s="8">
        <f>BEA!AA118</f>
        <v>2.1</v>
      </c>
      <c r="AB152" s="8">
        <f>BEA!AB118</f>
        <v>2.3</v>
      </c>
      <c r="AC152" s="8">
        <f>BEA!AC118</f>
        <v>2.6</v>
      </c>
      <c r="AD152" s="8">
        <f>BEA!AD118</f>
        <v>2.8</v>
      </c>
      <c r="AE152" s="8">
        <f>BEA!AE118</f>
        <v>3</v>
      </c>
      <c r="AF152" s="8">
        <f>BEA!AF118</f>
        <v>3.3</v>
      </c>
      <c r="AG152" s="8">
        <f>BEA!AG118</f>
        <v>3.6</v>
      </c>
      <c r="AH152" s="8">
        <f>BEA!AH118</f>
        <v>3.9</v>
      </c>
      <c r="AI152" s="8">
        <f>BEA!AI118</f>
        <v>4.2</v>
      </c>
      <c r="AJ152" s="8">
        <f>BEA!AJ118</f>
        <v>4.5</v>
      </c>
      <c r="AK152" s="8">
        <f>BEA!AK118</f>
        <v>4.6</v>
      </c>
      <c r="AL152" s="8">
        <f>BEA!AL118</f>
        <v>4.9</v>
      </c>
      <c r="AM152" s="8">
        <f>BEA!AM118</f>
        <v>5.1</v>
      </c>
      <c r="AN152" s="8">
        <f>BEA!AN118</f>
        <v>5.5</v>
      </c>
      <c r="AO152" s="8">
        <f>BEA!AO118</f>
        <v>5.9</v>
      </c>
      <c r="AP152" s="8">
        <f>BEA!AP118</f>
        <v>6.2</v>
      </c>
      <c r="AQ152" s="8">
        <f>BEA!AQ118</f>
        <v>6.6</v>
      </c>
      <c r="AR152" s="8">
        <f>BEA!AR118</f>
        <v>7.1</v>
      </c>
      <c r="AS152" s="8">
        <f>BEA!AS118</f>
        <v>7.6</v>
      </c>
      <c r="AT152" s="8">
        <f>BEA!AT118</f>
        <v>8</v>
      </c>
      <c r="AU152" s="8">
        <f>BEA!AU118</f>
        <v>8.3</v>
      </c>
      <c r="AV152" s="8">
        <f>BEA!AV118</f>
        <v>8.9</v>
      </c>
      <c r="AW152" s="8">
        <f>BEA!AW118</f>
        <v>9.4</v>
      </c>
      <c r="AX152" s="8">
        <f>BEA!AX118</f>
        <v>9.8</v>
      </c>
      <c r="AY152" s="8">
        <f>BEA!AY118</f>
        <v>10.6</v>
      </c>
      <c r="AZ152" s="8">
        <f>BEA!AZ118</f>
        <v>10.8</v>
      </c>
      <c r="BA152" s="8">
        <f>BEA!BA118</f>
        <v>10.7</v>
      </c>
      <c r="BB152" s="8">
        <f>BEA!BB118</f>
        <v>10.6</v>
      </c>
      <c r="BC152" s="8">
        <f>BEA!BC118</f>
        <v>10.9</v>
      </c>
      <c r="BD152" s="8">
        <f>BEA!BD118</f>
        <v>10.9</v>
      </c>
      <c r="BE152" s="8">
        <f>BEA!BE118</f>
        <v>11.5</v>
      </c>
      <c r="BF152" s="8">
        <f>BEA!BF118</f>
        <v>11.8</v>
      </c>
      <c r="BG152" s="8">
        <f>BEA!BG118</f>
        <v>12.2</v>
      </c>
      <c r="BH152" s="8">
        <f>BEA!BH118</f>
        <v>12.5</v>
      </c>
      <c r="BI152" s="8">
        <f>BEA!BI118</f>
        <v>13</v>
      </c>
    </row>
    <row r="153" spans="1:61" s="8" customFormat="1" ht="14.25">
      <c r="A153" s="8" t="s">
        <v>182</v>
      </c>
      <c r="B153" s="8" t="s">
        <v>283</v>
      </c>
      <c r="C153" s="8">
        <f>BEA!C119</f>
        <v>0.3</v>
      </c>
      <c r="D153" s="8">
        <f>BEA!D119</f>
        <v>0.3</v>
      </c>
      <c r="E153" s="8">
        <f>BEA!E119</f>
        <v>0.4</v>
      </c>
      <c r="F153" s="8">
        <f>BEA!F119</f>
        <v>0.4</v>
      </c>
      <c r="G153" s="8">
        <f>BEA!G119</f>
        <v>0.5</v>
      </c>
      <c r="H153" s="8">
        <f>BEA!H119</f>
        <v>0.6</v>
      </c>
      <c r="I153" s="8">
        <f>BEA!I119</f>
        <v>0.7</v>
      </c>
      <c r="J153" s="8">
        <f>BEA!J119</f>
        <v>1</v>
      </c>
      <c r="K153" s="8">
        <f>BEA!K119</f>
        <v>1.3</v>
      </c>
      <c r="L153" s="8">
        <f>BEA!L119</f>
        <v>1.6</v>
      </c>
      <c r="M153" s="8">
        <f>BEA!M119</f>
        <v>1.9</v>
      </c>
      <c r="N153" s="8">
        <f>BEA!N119</f>
        <v>2.3</v>
      </c>
      <c r="O153" s="8">
        <f>BEA!O119</f>
        <v>2.7</v>
      </c>
      <c r="P153" s="8">
        <f>BEA!P119</f>
        <v>3.1</v>
      </c>
      <c r="Q153" s="8">
        <f>BEA!Q119</f>
        <v>3.3</v>
      </c>
      <c r="R153" s="8">
        <f>BEA!R119</f>
        <v>3.8</v>
      </c>
      <c r="S153" s="8">
        <f>BEA!S119</f>
        <v>4.5</v>
      </c>
      <c r="T153" s="8">
        <f>BEA!T119</f>
        <v>4.8</v>
      </c>
      <c r="U153" s="8">
        <f>BEA!U119</f>
        <v>5.2</v>
      </c>
      <c r="V153" s="8">
        <f>BEA!V119</f>
        <v>5.6</v>
      </c>
      <c r="W153" s="8">
        <f>BEA!W119</f>
        <v>6</v>
      </c>
      <c r="X153" s="8">
        <f>BEA!X119</f>
        <v>6.4</v>
      </c>
      <c r="Y153" s="8">
        <f>BEA!Y119</f>
        <v>6.8</v>
      </c>
      <c r="Z153" s="8">
        <f>BEA!Z119</f>
        <v>7.1</v>
      </c>
      <c r="AA153" s="8">
        <f>BEA!AA119</f>
        <v>7.2</v>
      </c>
      <c r="AB153" s="8">
        <f>BEA!AB119</f>
        <v>7.7</v>
      </c>
      <c r="AC153" s="8">
        <f>BEA!AC119</f>
        <v>8.5</v>
      </c>
      <c r="AD153" s="8">
        <f>BEA!AD119</f>
        <v>9.2</v>
      </c>
      <c r="AE153" s="8">
        <f>BEA!AE119</f>
        <v>9.8</v>
      </c>
      <c r="AF153" s="8">
        <f>BEA!AF119</f>
        <v>10.4</v>
      </c>
      <c r="AG153" s="8">
        <f>BEA!AG119</f>
        <v>11.5</v>
      </c>
      <c r="AH153" s="8">
        <f>BEA!AH119</f>
        <v>12.6</v>
      </c>
      <c r="AI153" s="8">
        <f>BEA!AI119</f>
        <v>13.1</v>
      </c>
      <c r="AJ153" s="8">
        <f>BEA!AJ119</f>
        <v>13.7</v>
      </c>
      <c r="AK153" s="8">
        <f>BEA!AK119</f>
        <v>14.8</v>
      </c>
      <c r="AL153" s="8">
        <f>BEA!AL119</f>
        <v>16.2</v>
      </c>
      <c r="AM153" s="8">
        <f>BEA!AM119</f>
        <v>17.9</v>
      </c>
      <c r="AN153" s="8">
        <f>BEA!AN119</f>
        <v>18.5</v>
      </c>
      <c r="AO153" s="8">
        <f>BEA!AO119</f>
        <v>18.8</v>
      </c>
      <c r="AP153" s="8">
        <f>BEA!AP119</f>
        <v>20.2</v>
      </c>
      <c r="AQ153" s="8">
        <f>BEA!AQ119</f>
        <v>21.7</v>
      </c>
      <c r="AR153" s="8">
        <f>BEA!AR119</f>
        <v>23.9</v>
      </c>
      <c r="AS153" s="8">
        <f>BEA!AS119</f>
        <v>26.3</v>
      </c>
      <c r="AT153" s="8">
        <f>BEA!AT119</f>
        <v>27.5</v>
      </c>
      <c r="AU153" s="8">
        <f>BEA!AU119</f>
        <v>29.4</v>
      </c>
      <c r="AV153" s="8">
        <f>BEA!AV119</f>
        <v>31.7</v>
      </c>
      <c r="AW153" s="8">
        <f>BEA!AW119</f>
        <v>34</v>
      </c>
      <c r="AX153" s="8">
        <f>BEA!AX119</f>
        <v>35</v>
      </c>
      <c r="AY153" s="8">
        <f>BEA!AY119</f>
        <v>36.2</v>
      </c>
      <c r="AZ153" s="8">
        <f>BEA!AZ119</f>
        <v>38.3</v>
      </c>
      <c r="BA153" s="8">
        <f>BEA!BA119</f>
        <v>40.3</v>
      </c>
      <c r="BB153" s="8">
        <f>BEA!BB119</f>
        <v>42.2</v>
      </c>
      <c r="BC153" s="8">
        <f>BEA!BC119</f>
        <v>43.3</v>
      </c>
      <c r="BD153" s="8">
        <f>BEA!BD119</f>
        <v>45</v>
      </c>
      <c r="BE153" s="8">
        <f>BEA!BE119</f>
        <v>47.7</v>
      </c>
      <c r="BF153" s="8">
        <f>BEA!BF119</f>
        <v>50.4</v>
      </c>
      <c r="BG153" s="8">
        <f>BEA!BG119</f>
        <v>52.2</v>
      </c>
      <c r="BH153" s="8">
        <f>BEA!BH119</f>
        <v>53.5</v>
      </c>
      <c r="BI153" s="8">
        <f>BEA!BI119</f>
        <v>55.6</v>
      </c>
    </row>
    <row r="154" spans="1:61" s="8" customFormat="1" ht="14.25">
      <c r="A154" s="8" t="s">
        <v>183</v>
      </c>
      <c r="B154" s="2" t="s">
        <v>104</v>
      </c>
      <c r="C154" s="8">
        <f>BEA!C120</f>
        <v>4.4</v>
      </c>
      <c r="D154" s="8">
        <f>BEA!D120</f>
        <v>4.5</v>
      </c>
      <c r="E154" s="8">
        <f>BEA!E120</f>
        <v>4.8</v>
      </c>
      <c r="F154" s="8">
        <f>BEA!F120</f>
        <v>5</v>
      </c>
      <c r="G154" s="8">
        <f>BEA!G120</f>
        <v>5.3</v>
      </c>
      <c r="H154" s="8">
        <f>BEA!H120</f>
        <v>5.7</v>
      </c>
      <c r="I154" s="8">
        <f>BEA!I120</f>
        <v>6.1</v>
      </c>
      <c r="J154" s="8">
        <f>BEA!J120</f>
        <v>6.7</v>
      </c>
      <c r="K154" s="8">
        <f>BEA!K120</f>
        <v>7.7</v>
      </c>
      <c r="L154" s="8">
        <f>BEA!L120</f>
        <v>8.8</v>
      </c>
      <c r="M154" s="8">
        <f>BEA!M120</f>
        <v>10.3</v>
      </c>
      <c r="N154" s="8">
        <f>BEA!N120</f>
        <v>12.7</v>
      </c>
      <c r="O154" s="8">
        <f>BEA!O120</f>
        <v>15</v>
      </c>
      <c r="P154" s="8">
        <f>BEA!P120</f>
        <v>16.7</v>
      </c>
      <c r="Q154" s="8">
        <f>BEA!Q120</f>
        <v>18</v>
      </c>
      <c r="R154" s="8">
        <f>BEA!R120</f>
        <v>17.8</v>
      </c>
      <c r="S154" s="8">
        <f>BEA!S120</f>
        <v>20.7</v>
      </c>
      <c r="T154" s="8">
        <f>BEA!T120</f>
        <v>22.8</v>
      </c>
      <c r="U154" s="8">
        <f>BEA!U120</f>
        <v>24.9</v>
      </c>
      <c r="V154" s="8">
        <f>BEA!V120</f>
        <v>26.3</v>
      </c>
      <c r="W154" s="8">
        <f>BEA!W120</f>
        <v>28.4</v>
      </c>
      <c r="X154" s="8">
        <f>BEA!X120</f>
        <v>32.8</v>
      </c>
      <c r="Y154" s="8">
        <f>BEA!Y120</f>
        <v>35.7</v>
      </c>
      <c r="Z154" s="8">
        <f>BEA!Z120</f>
        <v>37.6</v>
      </c>
      <c r="AA154" s="8">
        <f>BEA!AA120</f>
        <v>41.3</v>
      </c>
      <c r="AB154" s="8">
        <f>BEA!AB120</f>
        <v>44</v>
      </c>
      <c r="AC154" s="8">
        <f>BEA!AC120</f>
        <v>47.2</v>
      </c>
      <c r="AD154" s="8">
        <f>BEA!AD120</f>
        <v>50.6</v>
      </c>
      <c r="AE154" s="8">
        <f>BEA!AE120</f>
        <v>53.5</v>
      </c>
      <c r="AF154" s="8">
        <f>BEA!AF120</f>
        <v>57.3</v>
      </c>
      <c r="AG154" s="8">
        <f>BEA!AG120</f>
        <v>61.8</v>
      </c>
      <c r="AH154" s="8">
        <f>BEA!AH120</f>
        <v>69.1</v>
      </c>
      <c r="AI154" s="8">
        <f>BEA!AI120</f>
        <v>76.3</v>
      </c>
      <c r="AJ154" s="8">
        <f>BEA!AJ120</f>
        <v>82.3</v>
      </c>
      <c r="AK154" s="8">
        <f>BEA!AK120</f>
        <v>85.6</v>
      </c>
      <c r="AL154" s="8">
        <f>BEA!AL120</f>
        <v>89.5</v>
      </c>
      <c r="AM154" s="8">
        <f>BEA!AM120</f>
        <v>91</v>
      </c>
      <c r="AN154" s="8">
        <f>BEA!AN120</f>
        <v>90</v>
      </c>
      <c r="AO154" s="8">
        <f>BEA!AO120</f>
        <v>91.1</v>
      </c>
      <c r="AP154" s="8">
        <f>BEA!AP120</f>
        <v>95</v>
      </c>
      <c r="AQ154" s="8">
        <f>BEA!AQ120</f>
        <v>100.8</v>
      </c>
      <c r="AR154" s="8">
        <f>BEA!AR120</f>
        <v>107.3</v>
      </c>
      <c r="AS154" s="8">
        <f>BEA!AS120</f>
        <v>115.3</v>
      </c>
      <c r="AT154" s="8">
        <f>BEA!AT120</f>
        <v>123.5</v>
      </c>
      <c r="AU154" s="8">
        <f>BEA!AU120</f>
        <v>128.4</v>
      </c>
      <c r="AV154" s="8">
        <f>BEA!AV120</f>
        <v>132</v>
      </c>
      <c r="AW154" s="8">
        <f>BEA!AW120</f>
        <v>138.1</v>
      </c>
      <c r="AX154" s="8">
        <f>BEA!AX120</f>
        <v>138.9</v>
      </c>
      <c r="AY154" s="8">
        <f>BEA!AY120</f>
        <v>144.4</v>
      </c>
      <c r="AZ154" s="8">
        <f>BEA!AZ120</f>
        <v>151.4</v>
      </c>
      <c r="BA154" s="8">
        <f>BEA!BA120</f>
        <v>156.6</v>
      </c>
      <c r="BB154" s="8">
        <f>BEA!BB120</f>
        <v>156.8</v>
      </c>
      <c r="BC154" s="8">
        <f>BEA!BC120</f>
        <v>152.4</v>
      </c>
      <c r="BD154" s="8">
        <f>BEA!BD120</f>
        <v>149.5</v>
      </c>
      <c r="BE154" s="8">
        <f>BEA!BE120</f>
        <v>151.9</v>
      </c>
      <c r="BF154" s="8">
        <f>BEA!BF120</f>
        <v>155.9</v>
      </c>
      <c r="BG154" s="8">
        <f>BEA!BG120</f>
        <v>160.5</v>
      </c>
      <c r="BH154" s="8">
        <f>BEA!BH120</f>
        <v>162.8</v>
      </c>
      <c r="BI154" s="8">
        <f>BEA!BI120</f>
        <v>166</v>
      </c>
    </row>
    <row r="155" spans="2:61" ht="14.25">
      <c r="B155" s="35" t="s">
        <v>250</v>
      </c>
      <c r="C155" s="35">
        <f>C154/C$112</f>
        <v>0.11488250652741516</v>
      </c>
      <c r="D155" s="35">
        <f aca="true" t="shared" si="40" ref="D155:BH155">D154/D$112</f>
        <v>0.1079136690647482</v>
      </c>
      <c r="E155" s="35">
        <f t="shared" si="40"/>
        <v>0.1054945054945055</v>
      </c>
      <c r="F155" s="35">
        <f t="shared" si="40"/>
        <v>0.102880658436214</v>
      </c>
      <c r="G155" s="35">
        <f t="shared" si="40"/>
        <v>0.10133843212237094</v>
      </c>
      <c r="H155" s="35">
        <f t="shared" si="40"/>
        <v>0.10035211267605634</v>
      </c>
      <c r="I155" s="35">
        <f t="shared" si="40"/>
        <v>0.09807073954983922</v>
      </c>
      <c r="J155" s="35">
        <f t="shared" si="40"/>
        <v>0.09640287769784173</v>
      </c>
      <c r="K155" s="35">
        <f t="shared" si="40"/>
        <v>0.0990990990990991</v>
      </c>
      <c r="L155" s="35">
        <f t="shared" si="40"/>
        <v>0.09876543209876544</v>
      </c>
      <c r="M155" s="35">
        <f t="shared" si="40"/>
        <v>0.10157790927021697</v>
      </c>
      <c r="N155" s="35">
        <f t="shared" si="40"/>
        <v>0.10799319727891156</v>
      </c>
      <c r="O155" s="35">
        <f t="shared" si="40"/>
        <v>0.1111111111111111</v>
      </c>
      <c r="P155" s="35">
        <f t="shared" si="40"/>
        <v>0.11059602649006622</v>
      </c>
      <c r="Q155" s="35">
        <f t="shared" si="40"/>
        <v>0.10752688172043011</v>
      </c>
      <c r="R155" s="35">
        <f t="shared" si="40"/>
        <v>0.09417989417989418</v>
      </c>
      <c r="S155" s="35">
        <f t="shared" si="40"/>
        <v>0.09465020576131687</v>
      </c>
      <c r="T155" s="35">
        <f t="shared" si="40"/>
        <v>0.09636517328825021</v>
      </c>
      <c r="U155" s="35">
        <f t="shared" si="40"/>
        <v>0.09658650116369277</v>
      </c>
      <c r="V155" s="35">
        <f t="shared" si="40"/>
        <v>0.09362762548949805</v>
      </c>
      <c r="W155" s="35">
        <f t="shared" si="40"/>
        <v>0.09235772357723576</v>
      </c>
      <c r="X155" s="35">
        <f t="shared" si="40"/>
        <v>0.09596255119953188</v>
      </c>
      <c r="Y155" s="35">
        <f t="shared" si="40"/>
        <v>0.09454449152542373</v>
      </c>
      <c r="Z155" s="35">
        <f t="shared" si="40"/>
        <v>0.09141745684415269</v>
      </c>
      <c r="AA155" s="35">
        <f t="shared" si="40"/>
        <v>0.09308091052512958</v>
      </c>
      <c r="AB155" s="35">
        <f t="shared" si="40"/>
        <v>0.09237875288683603</v>
      </c>
      <c r="AC155" s="35">
        <f t="shared" si="40"/>
        <v>0.09078668974802848</v>
      </c>
      <c r="AD155" s="35">
        <f t="shared" si="40"/>
        <v>0.09014787101371817</v>
      </c>
      <c r="AE155" s="35">
        <f t="shared" si="40"/>
        <v>0.08918153025504251</v>
      </c>
      <c r="AF155" s="35">
        <f t="shared" si="40"/>
        <v>0.0892940626460963</v>
      </c>
      <c r="AG155" s="35">
        <f t="shared" si="40"/>
        <v>0.08819751676894533</v>
      </c>
      <c r="AH155" s="35">
        <f t="shared" si="40"/>
        <v>0.09017356126843272</v>
      </c>
      <c r="AI155" s="35">
        <f t="shared" si="40"/>
        <v>0.09083333333333334</v>
      </c>
      <c r="AJ155" s="35">
        <f t="shared" si="40"/>
        <v>0.09073869900771775</v>
      </c>
      <c r="AK155" s="35">
        <f t="shared" si="40"/>
        <v>0.09006734006734006</v>
      </c>
      <c r="AL155" s="35">
        <f t="shared" si="40"/>
        <v>0.08958062256030427</v>
      </c>
      <c r="AM155" s="35">
        <f t="shared" si="40"/>
        <v>0.08655126498002662</v>
      </c>
      <c r="AN155" s="35">
        <f t="shared" si="40"/>
        <v>0.08275862068965517</v>
      </c>
      <c r="AO155" s="35">
        <f t="shared" si="40"/>
        <v>0.08071232391246566</v>
      </c>
      <c r="AP155" s="35">
        <f t="shared" si="40"/>
        <v>0.08052894803763669</v>
      </c>
      <c r="AQ155" s="35">
        <f t="shared" si="40"/>
        <v>0.07989854153455929</v>
      </c>
      <c r="AR155" s="35">
        <f t="shared" si="40"/>
        <v>0.07978881618084474</v>
      </c>
      <c r="AS155" s="35">
        <f t="shared" si="40"/>
        <v>0.07830752512904102</v>
      </c>
      <c r="AT155" s="35">
        <f t="shared" si="40"/>
        <v>0.07870753935376969</v>
      </c>
      <c r="AU155" s="35">
        <f t="shared" si="40"/>
        <v>0.07766285610596989</v>
      </c>
      <c r="AV155" s="35">
        <f t="shared" si="40"/>
        <v>0.07633146359798763</v>
      </c>
      <c r="AW155" s="35">
        <f t="shared" si="40"/>
        <v>0.07582496019326854</v>
      </c>
      <c r="AX155" s="35">
        <f t="shared" si="40"/>
        <v>0.07305912055543867</v>
      </c>
      <c r="AY155" s="35">
        <f t="shared" si="40"/>
        <v>0.07108398149059762</v>
      </c>
      <c r="AZ155" s="35">
        <f t="shared" si="40"/>
        <v>0.0708668788616364</v>
      </c>
      <c r="BA155" s="35">
        <f t="shared" si="40"/>
        <v>0.06939643711778783</v>
      </c>
      <c r="BB155" s="35">
        <f t="shared" si="40"/>
        <v>0.06812060126857242</v>
      </c>
      <c r="BC155" s="35">
        <f t="shared" si="40"/>
        <v>0.06610566496052746</v>
      </c>
      <c r="BD155" s="35">
        <f t="shared" si="40"/>
        <v>0.06391347099311702</v>
      </c>
      <c r="BE155" s="35">
        <f t="shared" si="40"/>
        <v>0.06300290335960183</v>
      </c>
      <c r="BF155" s="35">
        <f t="shared" si="40"/>
        <v>0.06245743359641041</v>
      </c>
      <c r="BG155" s="35">
        <f t="shared" si="40"/>
        <v>0.06191651878713063</v>
      </c>
      <c r="BH155" s="35">
        <f t="shared" si="40"/>
        <v>0.0610240647724717</v>
      </c>
      <c r="BI155" s="35">
        <f>BI154/BI$112</f>
        <v>0.06051106331790179</v>
      </c>
    </row>
    <row r="156" spans="1:61" s="8" customFormat="1" ht="14.25">
      <c r="A156" s="8" t="s">
        <v>184</v>
      </c>
      <c r="B156" s="8" t="s">
        <v>284</v>
      </c>
      <c r="C156" s="8">
        <f>BEA!C121</f>
        <v>0.4</v>
      </c>
      <c r="D156" s="8">
        <f>BEA!D121</f>
        <v>0.5</v>
      </c>
      <c r="E156" s="8">
        <f>BEA!E121</f>
        <v>0.5</v>
      </c>
      <c r="F156" s="8">
        <f>BEA!F121</f>
        <v>0.6</v>
      </c>
      <c r="G156" s="8">
        <f>BEA!G121</f>
        <v>0.7</v>
      </c>
      <c r="H156" s="8">
        <f>BEA!H121</f>
        <v>0.7</v>
      </c>
      <c r="I156" s="8">
        <f>BEA!I121</f>
        <v>0.7</v>
      </c>
      <c r="J156" s="8">
        <f>BEA!J121</f>
        <v>0.8</v>
      </c>
      <c r="K156" s="8">
        <f>BEA!K121</f>
        <v>0.8</v>
      </c>
      <c r="L156" s="8">
        <f>BEA!L121</f>
        <v>0.9</v>
      </c>
      <c r="M156" s="8">
        <f>BEA!M121</f>
        <v>1</v>
      </c>
      <c r="N156" s="8">
        <f>BEA!N121</f>
        <v>1</v>
      </c>
      <c r="O156" s="8">
        <f>BEA!O121</f>
        <v>1.1</v>
      </c>
      <c r="P156" s="8">
        <f>BEA!P121</f>
        <v>1.2</v>
      </c>
      <c r="Q156" s="8">
        <f>BEA!Q121</f>
        <v>1.4</v>
      </c>
      <c r="R156" s="8">
        <f>BEA!R121</f>
        <v>1.5</v>
      </c>
      <c r="S156" s="8">
        <f>BEA!S121</f>
        <v>1.7</v>
      </c>
      <c r="T156" s="8">
        <f>BEA!T121</f>
        <v>1.9</v>
      </c>
      <c r="U156" s="8">
        <f>BEA!U121</f>
        <v>2.2</v>
      </c>
      <c r="V156" s="8">
        <f>BEA!V121</f>
        <v>2.4</v>
      </c>
      <c r="W156" s="8">
        <f>BEA!W121</f>
        <v>2.8</v>
      </c>
      <c r="X156" s="8">
        <f>BEA!X121</f>
        <v>3.1</v>
      </c>
      <c r="Y156" s="8">
        <f>BEA!Y121</f>
        <v>3.5</v>
      </c>
      <c r="Z156" s="8">
        <f>BEA!Z121</f>
        <v>4.1</v>
      </c>
      <c r="AA156" s="8">
        <f>BEA!AA121</f>
        <v>4.4</v>
      </c>
      <c r="AB156" s="8">
        <f>BEA!AB121</f>
        <v>4.9</v>
      </c>
      <c r="AC156" s="8">
        <f>BEA!AC121</f>
        <v>5.4</v>
      </c>
      <c r="AD156" s="8">
        <f>BEA!AD121</f>
        <v>6</v>
      </c>
      <c r="AE156" s="8">
        <f>BEA!AE121</f>
        <v>7</v>
      </c>
      <c r="AF156" s="8">
        <f>BEA!AF121</f>
        <v>8</v>
      </c>
      <c r="AG156" s="8">
        <f>BEA!AG121</f>
        <v>8.8</v>
      </c>
      <c r="AH156" s="8">
        <f>BEA!AH121</f>
        <v>10.4</v>
      </c>
      <c r="AI156" s="8">
        <f>BEA!AI121</f>
        <v>11.9</v>
      </c>
      <c r="AJ156" s="8">
        <f>BEA!AJ121</f>
        <v>13</v>
      </c>
      <c r="AK156" s="8">
        <f>BEA!AK121</f>
        <v>13.1</v>
      </c>
      <c r="AL156" s="8">
        <f>BEA!AL121</f>
        <v>13</v>
      </c>
      <c r="AM156" s="8">
        <f>BEA!AM121</f>
        <v>13.1</v>
      </c>
      <c r="AN156" s="8">
        <f>BEA!AN121</f>
        <v>13.3</v>
      </c>
      <c r="AO156" s="8">
        <f>BEA!AO121</f>
        <v>13.4</v>
      </c>
      <c r="AP156" s="8">
        <f>BEA!AP121</f>
        <v>13.2</v>
      </c>
      <c r="AQ156" s="8">
        <f>BEA!AQ121</f>
        <v>13.4</v>
      </c>
      <c r="AR156" s="8">
        <f>BEA!AR121</f>
        <v>14.1</v>
      </c>
      <c r="AS156" s="8">
        <f>BEA!AS121</f>
        <v>15.7</v>
      </c>
      <c r="AT156" s="8">
        <f>BEA!AT121</f>
        <v>18.3</v>
      </c>
      <c r="AU156" s="8">
        <f>BEA!AU121</f>
        <v>20.5</v>
      </c>
      <c r="AV156" s="8">
        <f>BEA!AV121</f>
        <v>21.5</v>
      </c>
      <c r="AW156" s="8">
        <f>BEA!AW121</f>
        <v>21.8</v>
      </c>
      <c r="AX156" s="8">
        <f>BEA!AX121</f>
        <v>21.1</v>
      </c>
      <c r="AY156" s="8">
        <f>BEA!AY121</f>
        <v>21</v>
      </c>
      <c r="AZ156" s="8">
        <f>BEA!AZ121</f>
        <v>21.3</v>
      </c>
      <c r="BA156" s="8">
        <f>BEA!BA121</f>
        <v>21.5</v>
      </c>
      <c r="BB156" s="8">
        <f>BEA!BB121</f>
        <v>21.1</v>
      </c>
      <c r="BC156" s="8">
        <f>BEA!BC121</f>
        <v>20</v>
      </c>
      <c r="BD156" s="8">
        <f>BEA!BD121</f>
        <v>19.7</v>
      </c>
      <c r="BE156" s="8">
        <f>BEA!BE121</f>
        <v>19.6</v>
      </c>
      <c r="BF156" s="8">
        <f>BEA!BF121</f>
        <v>19.8</v>
      </c>
      <c r="BG156" s="8">
        <f>BEA!BG121</f>
        <v>19.6</v>
      </c>
      <c r="BH156" s="8">
        <f>BEA!BH121</f>
        <v>19.7</v>
      </c>
      <c r="BI156" s="8">
        <f>BEA!BI121</f>
        <v>19.9</v>
      </c>
    </row>
    <row r="157" spans="1:61" s="8" customFormat="1" ht="14.25">
      <c r="A157" s="8" t="s">
        <v>185</v>
      </c>
      <c r="B157" s="8" t="s">
        <v>286</v>
      </c>
      <c r="C157" s="8">
        <f>BEA!C122</f>
        <v>3.9</v>
      </c>
      <c r="D157" s="8">
        <f>BEA!D122</f>
        <v>4</v>
      </c>
      <c r="E157" s="8">
        <f>BEA!E122</f>
        <v>4.2</v>
      </c>
      <c r="F157" s="8">
        <f>BEA!F122</f>
        <v>4.4</v>
      </c>
      <c r="G157" s="8">
        <f>BEA!G122</f>
        <v>4.7</v>
      </c>
      <c r="H157" s="8">
        <f>BEA!H122</f>
        <v>5</v>
      </c>
      <c r="I157" s="8">
        <f>BEA!I122</f>
        <v>5.4</v>
      </c>
      <c r="J157" s="8">
        <f>BEA!J122</f>
        <v>5.9</v>
      </c>
      <c r="K157" s="8">
        <f>BEA!K122</f>
        <v>6.8</v>
      </c>
      <c r="L157" s="8">
        <f>BEA!L122</f>
        <v>7.9</v>
      </c>
      <c r="M157" s="8">
        <f>BEA!M122</f>
        <v>9.3</v>
      </c>
      <c r="N157" s="8">
        <f>BEA!N122</f>
        <v>11.6</v>
      </c>
      <c r="O157" s="8">
        <f>BEA!O122</f>
        <v>13.9</v>
      </c>
      <c r="P157" s="8">
        <f>BEA!P122</f>
        <v>15.5</v>
      </c>
      <c r="Q157" s="8">
        <f>BEA!Q122</f>
        <v>16.6</v>
      </c>
      <c r="R157" s="8">
        <f>BEA!R122</f>
        <v>16.2</v>
      </c>
      <c r="S157" s="8">
        <f>BEA!S122</f>
        <v>19</v>
      </c>
      <c r="T157" s="8">
        <f>BEA!T122</f>
        <v>20.9</v>
      </c>
      <c r="U157" s="8">
        <f>BEA!U122</f>
        <v>22.7</v>
      </c>
      <c r="V157" s="8">
        <f>BEA!V122</f>
        <v>23.9</v>
      </c>
      <c r="W157" s="8">
        <f>BEA!W122</f>
        <v>25.6</v>
      </c>
      <c r="X157" s="8">
        <f>BEA!X122</f>
        <v>29.7</v>
      </c>
      <c r="Y157" s="8">
        <f>BEA!Y122</f>
        <v>32.1</v>
      </c>
      <c r="Z157" s="8">
        <f>BEA!Z122</f>
        <v>33.5</v>
      </c>
      <c r="AA157" s="8">
        <f>BEA!AA122</f>
        <v>36.9</v>
      </c>
      <c r="AB157" s="8">
        <f>BEA!AB122</f>
        <v>39.1</v>
      </c>
      <c r="AC157" s="8">
        <f>BEA!AC122</f>
        <v>41.8</v>
      </c>
      <c r="AD157" s="8">
        <f>BEA!AD122</f>
        <v>44.5</v>
      </c>
      <c r="AE157" s="8">
        <f>BEA!AE122</f>
        <v>46.4</v>
      </c>
      <c r="AF157" s="8">
        <f>BEA!AF122</f>
        <v>49.3</v>
      </c>
      <c r="AG157" s="8">
        <f>BEA!AG122</f>
        <v>52.9</v>
      </c>
      <c r="AH157" s="8">
        <f>BEA!AH122</f>
        <v>58.7</v>
      </c>
      <c r="AI157" s="8">
        <f>BEA!AI122</f>
        <v>64.4</v>
      </c>
      <c r="AJ157" s="8">
        <f>BEA!AJ122</f>
        <v>69.2</v>
      </c>
      <c r="AK157" s="8">
        <f>BEA!AK122</f>
        <v>72.5</v>
      </c>
      <c r="AL157" s="8">
        <f>BEA!AL122</f>
        <v>76.5</v>
      </c>
      <c r="AM157" s="8">
        <f>BEA!AM122</f>
        <v>78</v>
      </c>
      <c r="AN157" s="8">
        <f>BEA!AN122</f>
        <v>76.6</v>
      </c>
      <c r="AO157" s="8">
        <f>BEA!AO122</f>
        <v>77.7</v>
      </c>
      <c r="AP157" s="8">
        <f>BEA!AP122</f>
        <v>81.8</v>
      </c>
      <c r="AQ157" s="8">
        <f>BEA!AQ122</f>
        <v>87.3</v>
      </c>
      <c r="AR157" s="8">
        <f>BEA!AR122</f>
        <v>93.2</v>
      </c>
      <c r="AS157" s="8">
        <f>BEA!AS122</f>
        <v>99.6</v>
      </c>
      <c r="AT157" s="8">
        <f>BEA!AT122</f>
        <v>105.2</v>
      </c>
      <c r="AU157" s="8">
        <f>BEA!AU122</f>
        <v>107.9</v>
      </c>
      <c r="AV157" s="8">
        <f>BEA!AV122</f>
        <v>110.4</v>
      </c>
      <c r="AW157" s="8">
        <f>BEA!AW122</f>
        <v>116.3</v>
      </c>
      <c r="AX157" s="8">
        <f>BEA!AX122</f>
        <v>117.7</v>
      </c>
      <c r="AY157" s="8">
        <f>BEA!AY122</f>
        <v>123.4</v>
      </c>
      <c r="AZ157" s="8">
        <f>BEA!AZ122</f>
        <v>130.1</v>
      </c>
      <c r="BA157" s="8">
        <f>BEA!BA122</f>
        <v>135.1</v>
      </c>
      <c r="BB157" s="8">
        <f>BEA!BB122</f>
        <v>135.6</v>
      </c>
      <c r="BC157" s="8">
        <f>BEA!BC122</f>
        <v>132.3</v>
      </c>
      <c r="BD157" s="8">
        <f>BEA!BD122</f>
        <v>129.8</v>
      </c>
      <c r="BE157" s="8">
        <f>BEA!BE122</f>
        <v>132.3</v>
      </c>
      <c r="BF157" s="8">
        <f>BEA!BF122</f>
        <v>136.1</v>
      </c>
      <c r="BG157" s="8">
        <f>BEA!BG122</f>
        <v>140.9</v>
      </c>
      <c r="BH157" s="8">
        <f>BEA!BH122</f>
        <v>143</v>
      </c>
      <c r="BI157" s="8">
        <f>BEA!BI122</f>
        <v>146.1</v>
      </c>
    </row>
    <row r="158" spans="1:59" s="8" customFormat="1" ht="14.25">
      <c r="A158" s="65" t="s">
        <v>186</v>
      </c>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row>
    <row r="159" spans="1:59" s="8" customFormat="1" ht="14.25">
      <c r="A159" s="61" t="s">
        <v>187</v>
      </c>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row>
    <row r="160" spans="1:59" s="8" customFormat="1" ht="14.25">
      <c r="A160" s="61" t="s">
        <v>295</v>
      </c>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row>
    <row r="161" spans="1:59" s="8" customFormat="1" ht="14.25">
      <c r="A161" s="61" t="s">
        <v>188</v>
      </c>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row>
    <row r="162" spans="1:59" s="8" customFormat="1" ht="14.25">
      <c r="A162" s="61" t="s">
        <v>189</v>
      </c>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row>
    <row r="163" spans="1:59" s="8" customFormat="1" ht="14.25">
      <c r="A163" s="61" t="s">
        <v>296</v>
      </c>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row>
    <row r="164" spans="1:59" s="8" customFormat="1" ht="14.25">
      <c r="A164" s="61" t="s">
        <v>190</v>
      </c>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row>
    <row r="165" spans="1:59" s="8" customFormat="1" ht="14.25">
      <c r="A165" s="61" t="s">
        <v>191</v>
      </c>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row>
    <row r="166" spans="1:59" s="8" customFormat="1" ht="14.25">
      <c r="A166" s="61" t="s">
        <v>297</v>
      </c>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row>
  </sheetData>
  <sheetProtection/>
  <mergeCells count="11">
    <mergeCell ref="A165:BG165"/>
    <mergeCell ref="A1:B1"/>
    <mergeCell ref="A111:K111"/>
    <mergeCell ref="A166:BG166"/>
    <mergeCell ref="A158:BG158"/>
    <mergeCell ref="A159:BG159"/>
    <mergeCell ref="A160:BG160"/>
    <mergeCell ref="A161:BG161"/>
    <mergeCell ref="A162:BG162"/>
    <mergeCell ref="A163:BG163"/>
    <mergeCell ref="A164:BG164"/>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
    </sheetView>
  </sheetViews>
  <sheetFormatPr defaultColWidth="9.140625" defaultRowHeight="12.75"/>
  <cols>
    <col min="1" max="1" width="35.57421875" style="8" customWidth="1"/>
    <col min="2" max="5" width="12.7109375" style="8" customWidth="1"/>
    <col min="6" max="16384" width="8.8515625" style="8" customWidth="1"/>
  </cols>
  <sheetData>
    <row r="1" ht="14.25">
      <c r="A1" s="50" t="s">
        <v>240</v>
      </c>
    </row>
    <row r="3" spans="1:9" ht="27.75" customHeight="1">
      <c r="A3" s="64" t="s">
        <v>327</v>
      </c>
      <c r="B3" s="64"/>
      <c r="C3" s="64"/>
      <c r="D3" s="64"/>
      <c r="E3" s="64"/>
      <c r="F3" s="64"/>
      <c r="G3" s="64"/>
      <c r="H3" s="64"/>
      <c r="I3" s="64"/>
    </row>
    <row r="4" spans="1:3" ht="14.25">
      <c r="A4" s="8" t="s">
        <v>243</v>
      </c>
      <c r="B4" s="51">
        <v>126224000</v>
      </c>
      <c r="C4" s="51"/>
    </row>
    <row r="5" spans="2:3" ht="14.25">
      <c r="B5" s="52"/>
      <c r="C5" s="52"/>
    </row>
    <row r="6" spans="1:5" ht="14.25">
      <c r="A6" s="70" t="s">
        <v>328</v>
      </c>
      <c r="B6" s="70"/>
      <c r="C6" s="70"/>
      <c r="D6" s="70"/>
      <c r="E6" s="70"/>
    </row>
    <row r="7" spans="1:5" s="7" customFormat="1" ht="12.75" customHeight="1">
      <c r="A7" s="71" t="s">
        <v>242</v>
      </c>
      <c r="B7" s="72" t="s">
        <v>305</v>
      </c>
      <c r="C7" s="72"/>
      <c r="D7" s="72" t="s">
        <v>251</v>
      </c>
      <c r="E7" s="72"/>
    </row>
    <row r="8" spans="1:5" s="7" customFormat="1" ht="12.75" customHeight="1">
      <c r="A8" s="71"/>
      <c r="B8" s="73"/>
      <c r="C8" s="73"/>
      <c r="D8" s="73"/>
      <c r="E8" s="73"/>
    </row>
    <row r="9" spans="1:5" s="7" customFormat="1" ht="28.5">
      <c r="A9" s="71"/>
      <c r="B9" s="9" t="s">
        <v>303</v>
      </c>
      <c r="C9" s="9" t="s">
        <v>304</v>
      </c>
      <c r="D9" s="9" t="s">
        <v>303</v>
      </c>
      <c r="E9" s="9" t="s">
        <v>304</v>
      </c>
    </row>
    <row r="10" spans="1:5" s="56" customFormat="1" ht="14.25" customHeight="1">
      <c r="A10" s="53" t="s">
        <v>252</v>
      </c>
      <c r="B10" s="54">
        <f>Combined!BI4*1000000000/$B$4</f>
        <v>51006.1478007352</v>
      </c>
      <c r="C10" s="55">
        <f>B10/B$10</f>
        <v>1</v>
      </c>
      <c r="D10" s="54">
        <f>Combined!BI59*1000000000/$B$4</f>
        <v>33703.57459754088</v>
      </c>
      <c r="E10" s="55">
        <f>D10/D$10</f>
        <v>1</v>
      </c>
    </row>
    <row r="11" spans="1:5" ht="14.25">
      <c r="A11" s="57" t="s">
        <v>306</v>
      </c>
      <c r="B11" s="54">
        <f>Combined!BI5*1000000000/$B$4</f>
        <v>8375.58625934846</v>
      </c>
      <c r="C11" s="55">
        <f aca="true" t="shared" si="0" ref="C11:E20">B11/B$10</f>
        <v>0.16420738715790129</v>
      </c>
      <c r="D11" s="54">
        <f>Combined!BI61*1000000000/$B$4</f>
        <v>4662.34630498162</v>
      </c>
      <c r="E11" s="55">
        <f t="shared" si="0"/>
        <v>0.13833388181091627</v>
      </c>
    </row>
    <row r="12" spans="1:5" ht="14.25">
      <c r="A12" s="58" t="s">
        <v>308</v>
      </c>
      <c r="B12" s="54">
        <f>Combined!BI13*1000000000/$B$4</f>
        <v>6120.412916719482</v>
      </c>
      <c r="C12" s="55">
        <f t="shared" si="0"/>
        <v>0.11999363176042993</v>
      </c>
      <c r="D12" s="54">
        <f>Combined!BI69*1000000000/$B$4</f>
        <v>6125.166370896184</v>
      </c>
      <c r="E12" s="55">
        <f t="shared" si="0"/>
        <v>0.18173640167364016</v>
      </c>
    </row>
    <row r="13" spans="1:5" ht="14.25">
      <c r="A13" s="57" t="s">
        <v>69</v>
      </c>
      <c r="B13" s="54">
        <f>Combined!BI15*1000000000/$B$4</f>
        <v>3054.886550893649</v>
      </c>
      <c r="C13" s="55">
        <f t="shared" si="0"/>
        <v>0.05989251654189059</v>
      </c>
      <c r="D13" s="54">
        <f>Combined!BI71*1000000000/$B$4</f>
        <v>493.56699201419696</v>
      </c>
      <c r="E13" s="55">
        <f t="shared" si="0"/>
        <v>0.014644351464435146</v>
      </c>
    </row>
    <row r="14" spans="1:5" ht="14.25">
      <c r="A14" s="57" t="s">
        <v>75</v>
      </c>
      <c r="B14" s="54">
        <f>Combined!BI22*1000000000/$B$4</f>
        <v>2701.5464570921536</v>
      </c>
      <c r="C14" s="55">
        <f t="shared" si="0"/>
        <v>0.05296511447298935</v>
      </c>
      <c r="D14" s="54">
        <f>Combined!BI77*1000000000/$B$4</f>
        <v>1215.2997845100774</v>
      </c>
      <c r="E14" s="55">
        <f t="shared" si="0"/>
        <v>0.03605848338112924</v>
      </c>
    </row>
    <row r="15" spans="1:5" ht="14.25">
      <c r="A15" s="58" t="s">
        <v>257</v>
      </c>
      <c r="B15" s="54">
        <f>Combined!BI37*1000000000/$B$4</f>
        <v>30754.50785904424</v>
      </c>
      <c r="C15" s="55">
        <f t="shared" si="0"/>
        <v>0.6029568823584232</v>
      </c>
      <c r="D15" s="54">
        <f>Combined!BI91*1000000000/$B$4</f>
        <v>21207.1951451388</v>
      </c>
      <c r="E15" s="55">
        <f t="shared" si="0"/>
        <v>0.6292268816698792</v>
      </c>
    </row>
    <row r="16" spans="1:5" ht="14.25">
      <c r="A16" s="58" t="s">
        <v>90</v>
      </c>
      <c r="B16" s="54">
        <f>Combined!BI39*1000000000/$B$4</f>
        <v>394.53669666624415</v>
      </c>
      <c r="C16" s="55">
        <f t="shared" si="0"/>
        <v>0.007735081233885248</v>
      </c>
      <c r="D16" s="54">
        <f>Combined!BI93*1000000000/$B$4</f>
        <v>476.9299023957409</v>
      </c>
      <c r="E16" s="55">
        <f t="shared" si="0"/>
        <v>0.014150721639791265</v>
      </c>
    </row>
    <row r="17" spans="1:5" ht="14.25">
      <c r="A17" s="58" t="s">
        <v>92</v>
      </c>
      <c r="B17" s="54">
        <f>Combined!BI41*1000000000/$B$4</f>
        <v>12139.52972493345</v>
      </c>
      <c r="C17" s="55">
        <f t="shared" si="0"/>
        <v>0.23800130471249728</v>
      </c>
      <c r="D17" s="54">
        <f>Combined!BI95*1000000000/$B$4</f>
        <v>10063.062492077577</v>
      </c>
      <c r="E17" s="55">
        <f t="shared" si="0"/>
        <v>0.29857552536317056</v>
      </c>
    </row>
    <row r="18" spans="1:5" ht="14.25">
      <c r="A18" s="58" t="s">
        <v>94</v>
      </c>
      <c r="B18" s="54">
        <f>Combined!BI43*1000000000/$B$4</f>
        <v>309.7667638483965</v>
      </c>
      <c r="C18" s="55">
        <f t="shared" si="0"/>
        <v>0.006073126029014321</v>
      </c>
      <c r="D18" s="54">
        <f>Combined!BI97*1000000000/$B$4</f>
        <v>41.988845227532</v>
      </c>
      <c r="E18" s="55">
        <f t="shared" si="0"/>
        <v>0.0012458276526726528</v>
      </c>
    </row>
    <row r="19" spans="1:5" ht="14.25">
      <c r="A19" s="58" t="s">
        <v>96</v>
      </c>
      <c r="B19" s="54">
        <f>Combined!BI45*1000000000/$B$4</f>
        <v>7545.316263151223</v>
      </c>
      <c r="C19" s="55">
        <f t="shared" si="0"/>
        <v>0.14792954552514678</v>
      </c>
      <c r="D19" s="54">
        <f>Combined!BI99*1000000000/$B$4</f>
        <v>819.9708454810495</v>
      </c>
      <c r="E19" s="55">
        <f t="shared" si="0"/>
        <v>0.02432889850030558</v>
      </c>
    </row>
    <row r="20" spans="1:5" ht="14.25">
      <c r="A20" s="58" t="s">
        <v>104</v>
      </c>
      <c r="B20" s="54">
        <f>Combined!BI52*1000000000/$B$4</f>
        <v>11764.006844974014</v>
      </c>
      <c r="C20" s="55">
        <f t="shared" si="0"/>
        <v>0.23063899847783542</v>
      </c>
      <c r="D20" s="54">
        <f>Combined!BI104*1000000000/$B$4</f>
        <v>11203.891494485993</v>
      </c>
      <c r="E20" s="55">
        <f t="shared" si="0"/>
        <v>0.3324244276244652</v>
      </c>
    </row>
    <row r="21" spans="1:5" ht="14.25">
      <c r="A21" s="59"/>
      <c r="B21" s="60"/>
      <c r="C21" s="60"/>
      <c r="D21" s="58"/>
      <c r="E21" s="58"/>
    </row>
  </sheetData>
  <sheetProtection/>
  <mergeCells count="5">
    <mergeCell ref="A6:E6"/>
    <mergeCell ref="A7:A9"/>
    <mergeCell ref="B7:C8"/>
    <mergeCell ref="D7:E8"/>
    <mergeCell ref="A3:I3"/>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2014-10-24T17:19:07Z</dcterms:created>
  <dcterms:modified xsi:type="dcterms:W3CDTF">2019-01-05T21:48:27Z</dcterms:modified>
  <cp:category/>
  <cp:version/>
  <cp:contentType/>
  <cp:contentStatus/>
</cp:coreProperties>
</file>