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tabRatio="506" activeTab="0"/>
  </bookViews>
  <sheets>
    <sheet name="Index" sheetId="1" r:id="rId1"/>
    <sheet name="1991–92" sheetId="2" r:id="rId2"/>
    <sheet name="Public" sheetId="3" r:id="rId3"/>
    <sheet name="PCE" sheetId="4" r:id="rId4"/>
    <sheet name="GDP" sheetId="5" r:id="rId5"/>
    <sheet name="CPI" sheetId="6" r:id="rId6"/>
    <sheet name="Calculations" sheetId="7" r:id="rId7"/>
  </sheets>
  <definedNames>
    <definedName name="_4WORD_M_001_07">#N/A</definedName>
    <definedName name="_4WORD_O_005_L_">#N/A</definedName>
    <definedName name="_GoBack" localSheetId="2">'Public'!$A$1</definedName>
    <definedName name="_Regression_Int" localSheetId="2" hidden="1">1</definedName>
    <definedName name="_xlnm.Print_Area" localSheetId="2">'Public'!$A$4:$O$91</definedName>
    <definedName name="Print_Area_MI" localSheetId="2">'Public'!$A$4:$O$98</definedName>
  </definedNames>
  <calcPr fullCalcOnLoad="1"/>
</workbook>
</file>

<file path=xl/sharedStrings.xml><?xml version="1.0" encoding="utf-8"?>
<sst xmlns="http://schemas.openxmlformats.org/spreadsheetml/2006/main" count="3297" uniqueCount="1084">
  <si>
    <t>Table 2.4.5U. Personal Consumption Expenditures by Type of Product</t>
  </si>
  <si>
    <t>[Millions of dollars; quarters and months are seasonally adjusted at annual rates]</t>
  </si>
  <si>
    <t>Bureau of Economic Analysis</t>
  </si>
  <si>
    <t>Line</t>
  </si>
  <si>
    <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</si>
  <si>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</si>
  <si>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</si>
  <si>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</si>
  <si>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</si>
  <si>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</si>
  <si>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</si>
  <si>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</si>
  <si>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</si>
  <si>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</si>
  <si>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</si>
  <si>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</si>
  <si>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</si>
  <si>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</si>
  <si>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</si>
  <si>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</si>
  <si>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</si>
  <si>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</si>
  <si>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</si>
  <si>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</si>
  <si>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</si>
  <si>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</si>
  <si>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</si>
  <si>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</si>
  <si>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</si>
  <si>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</si>
  <si>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</si>
  <si>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</si>
  <si>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</si>
  <si>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</si>
  <si>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</si>
  <si>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</si>
  <si>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</si>
  <si>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</si>
  <si>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</si>
  <si>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</si>
  <si>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</si>
  <si>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</si>
  <si>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</si>
  <si>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</si>
  <si>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</si>
  <si>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</si>
  <si>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</si>
  <si>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</si>
  <si>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</si>
  <si>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</si>
  <si>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</si>
  <si>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</si>
  <si>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</si>
  <si>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</si>
  <si>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</si>
  <si>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</si>
  <si>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</si>
  <si>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</si>
  <si>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</si>
  <si>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</si>
  <si>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</si>
  <si>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</si>
  <si>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</si>
  <si>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</si>
  <si>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1</t>
  </si>
  <si>
    <t xml:space="preserve">            Personal consumption expenditures</t>
  </si>
  <si>
    <t>2</t>
  </si>
  <si>
    <t>Goods</t>
  </si>
  <si>
    <t>3</t>
  </si>
  <si>
    <t xml:space="preserve">    Durable goods</t>
  </si>
  <si>
    <t>4</t>
  </si>
  <si>
    <t xml:space="preserve">        Motor vehicles and parts</t>
  </si>
  <si>
    <t>5</t>
  </si>
  <si>
    <t xml:space="preserve">            New motor vehicles (55)</t>
  </si>
  <si>
    <t>6</t>
  </si>
  <si>
    <t xml:space="preserve">                New autos</t>
  </si>
  <si>
    <t>7</t>
  </si>
  <si>
    <t xml:space="preserve">                    New domestic autos</t>
  </si>
  <si>
    <t>8</t>
  </si>
  <si>
    <t xml:space="preserve">                    New foreign autos</t>
  </si>
  <si>
    <t>9</t>
  </si>
  <si>
    <t xml:space="preserve">                New light trucks</t>
  </si>
  <si>
    <t>10</t>
  </si>
  <si>
    <t xml:space="preserve">            Net purchases of used motor vehicles (56)</t>
  </si>
  <si>
    <t>11</t>
  </si>
  <si>
    <t xml:space="preserve">                Used autos</t>
  </si>
  <si>
    <t>12</t>
  </si>
  <si>
    <t xml:space="preserve">                    Net transactions in used autos</t>
  </si>
  <si>
    <t>13</t>
  </si>
  <si>
    <t xml:space="preserve">                    Used auto margin</t>
  </si>
  <si>
    <t>14</t>
  </si>
  <si>
    <t xml:space="preserve">                    Employee reimbursement</t>
  </si>
  <si>
    <t>15</t>
  </si>
  <si>
    <t xml:space="preserve">                Used light trucks</t>
  </si>
  <si>
    <t>16</t>
  </si>
  <si>
    <t xml:space="preserve">                    Net transactions in used trucks</t>
  </si>
  <si>
    <t>---</t>
  </si>
  <si>
    <t>17</t>
  </si>
  <si>
    <t xml:space="preserve">                    Used truck margin</t>
  </si>
  <si>
    <t>18</t>
  </si>
  <si>
    <t xml:space="preserve">            Motor vehicle parts and accessories (58)</t>
  </si>
  <si>
    <t>19</t>
  </si>
  <si>
    <t xml:space="preserve">                Tires</t>
  </si>
  <si>
    <t>20</t>
  </si>
  <si>
    <t xml:space="preserve">                Accessories and parts</t>
  </si>
  <si>
    <t>21</t>
  </si>
  <si>
    <t xml:space="preserve">        Furnishings and durable household equipment</t>
  </si>
  <si>
    <t>22</t>
  </si>
  <si>
    <t xml:space="preserve">            Furniture and furnishings (parts of 31 and 32)</t>
  </si>
  <si>
    <t>23</t>
  </si>
  <si>
    <t xml:space="preserve">                Furniture</t>
  </si>
  <si>
    <t>24</t>
  </si>
  <si>
    <t xml:space="preserve">                Clocks, lamps, lighting fixtures, and other household decorative items</t>
  </si>
  <si>
    <t>25</t>
  </si>
  <si>
    <t xml:space="preserve">                Carpets and other floor coverings</t>
  </si>
  <si>
    <t>26</t>
  </si>
  <si>
    <t xml:space="preserve">                Window coverings</t>
  </si>
  <si>
    <t>27</t>
  </si>
  <si>
    <t xml:space="preserve">            Household appliances (part of 33)</t>
  </si>
  <si>
    <t>28</t>
  </si>
  <si>
    <t xml:space="preserve">                Major household appliances</t>
  </si>
  <si>
    <t>29</t>
  </si>
  <si>
    <t xml:space="preserve">                Small electric household appliances</t>
  </si>
  <si>
    <t>30</t>
  </si>
  <si>
    <t xml:space="preserve">            Glassware, tableware, and household utensils (34)</t>
  </si>
  <si>
    <t>31</t>
  </si>
  <si>
    <t xml:space="preserve">                Dishes and flatware</t>
  </si>
  <si>
    <t>32</t>
  </si>
  <si>
    <t xml:space="preserve">                Nonelectric cookware and tableware</t>
  </si>
  <si>
    <t>33</t>
  </si>
  <si>
    <t xml:space="preserve">            Tools and equipment for house and garden (35)</t>
  </si>
  <si>
    <t>34</t>
  </si>
  <si>
    <t xml:space="preserve">                Tools, hardware, and supplies</t>
  </si>
  <si>
    <t>35</t>
  </si>
  <si>
    <t xml:space="preserve">                Outdoor equipment and supplies</t>
  </si>
  <si>
    <t>36</t>
  </si>
  <si>
    <t xml:space="preserve">        Recreational goods and vehicles</t>
  </si>
  <si>
    <t>37</t>
  </si>
  <si>
    <t xml:space="preserve">            Video, audio, photographic, and information processing equipment and media (75, 76, and part of 93)</t>
  </si>
  <si>
    <t>38</t>
  </si>
  <si>
    <t xml:space="preserve">                Video and audio equipment</t>
  </si>
  <si>
    <t>39</t>
  </si>
  <si>
    <t xml:space="preserve">                    Televisions</t>
  </si>
  <si>
    <t>40</t>
  </si>
  <si>
    <t xml:space="preserve">                    Other video equipment</t>
  </si>
  <si>
    <t>41</t>
  </si>
  <si>
    <t xml:space="preserve">                    Audio equipment</t>
  </si>
  <si>
    <t>42</t>
  </si>
  <si>
    <t xml:space="preserve">                    Recording media</t>
  </si>
  <si>
    <t>43</t>
  </si>
  <si>
    <t xml:space="preserve">                        Audio discs, tapes, vinyl, and permanent digital downloads</t>
  </si>
  <si>
    <t>44</t>
  </si>
  <si>
    <t xml:space="preserve">                        Video discs, tapes, and permanent digital downloads</t>
  </si>
  <si>
    <t>45</t>
  </si>
  <si>
    <t xml:space="preserve">                Photographic equipment</t>
  </si>
  <si>
    <t>46</t>
  </si>
  <si>
    <t xml:space="preserve">                Information processing equipment</t>
  </si>
  <si>
    <t>47</t>
  </si>
  <si>
    <t xml:space="preserve">                    Personal computers/tablets and peripheral equipment</t>
  </si>
  <si>
    <t>48</t>
  </si>
  <si>
    <t xml:space="preserve">                    Computer software and accessories</t>
  </si>
  <si>
    <t>49</t>
  </si>
  <si>
    <t xml:space="preserve">                    Calculators, typewriters, and other information processing equipment</t>
  </si>
  <si>
    <t>50</t>
  </si>
  <si>
    <t xml:space="preserve">            Sporting equipment, supplies, guns, and ammunition (part of 80)</t>
  </si>
  <si>
    <t>51</t>
  </si>
  <si>
    <t xml:space="preserve">            Sports and recreational vehicles (79)</t>
  </si>
  <si>
    <t>52</t>
  </si>
  <si>
    <t xml:space="preserve">                Motorcycles</t>
  </si>
  <si>
    <t>53</t>
  </si>
  <si>
    <t xml:space="preserve">                Bicycles and accessories</t>
  </si>
  <si>
    <t>54</t>
  </si>
  <si>
    <t xml:space="preserve">                Pleasure boats, aircraft, and other recreational vehicles</t>
  </si>
  <si>
    <t>55</t>
  </si>
  <si>
    <t xml:space="preserve">                    Pleasure boats</t>
  </si>
  <si>
    <t>56</t>
  </si>
  <si>
    <t xml:space="preserve">                    Pleasure aircraft</t>
  </si>
  <si>
    <t>57</t>
  </si>
  <si>
    <t xml:space="preserve">                    Other recreational vehicles</t>
  </si>
  <si>
    <t>58</t>
  </si>
  <si>
    <t xml:space="preserve">            Recreational books (part of 90)</t>
  </si>
  <si>
    <t>59</t>
  </si>
  <si>
    <t xml:space="preserve">            Musical instruments (part of 80)</t>
  </si>
  <si>
    <t>60</t>
  </si>
  <si>
    <t xml:space="preserve">        Other durable goods</t>
  </si>
  <si>
    <t>61</t>
  </si>
  <si>
    <t xml:space="preserve">            Jewelry and watches (part of 119)</t>
  </si>
  <si>
    <t>62</t>
  </si>
  <si>
    <t xml:space="preserve">                Jewelry</t>
  </si>
  <si>
    <t>63</t>
  </si>
  <si>
    <t xml:space="preserve">                Watches</t>
  </si>
  <si>
    <t>64</t>
  </si>
  <si>
    <t xml:space="preserve">            Therapeutic appliances and equipment (42)</t>
  </si>
  <si>
    <t>65</t>
  </si>
  <si>
    <t xml:space="preserve">                Therapeutic medical equipment</t>
  </si>
  <si>
    <t>66</t>
  </si>
  <si>
    <t xml:space="preserve">                Corrective eyeglasses and contact lenses</t>
  </si>
  <si>
    <t>67</t>
  </si>
  <si>
    <t xml:space="preserve">            Educational books (96)</t>
  </si>
  <si>
    <t>68</t>
  </si>
  <si>
    <t xml:space="preserve">            Luggage and similar personal items (part of 119)</t>
  </si>
  <si>
    <t>69</t>
  </si>
  <si>
    <t xml:space="preserve">            Telephone and related communication equipment</t>
  </si>
  <si>
    <t>70</t>
  </si>
  <si>
    <t xml:space="preserve">    Nondurable goods</t>
  </si>
  <si>
    <t>71</t>
  </si>
  <si>
    <t xml:space="preserve">        Food and beverages purchased for off-premises consumption</t>
  </si>
  <si>
    <t>72</t>
  </si>
  <si>
    <t xml:space="preserve">            Food and nonalcoholic beverages purchased for off-premises consumption (4)</t>
  </si>
  <si>
    <t>73</t>
  </si>
  <si>
    <t xml:space="preserve">                Food purchased for off-premises consumption</t>
  </si>
  <si>
    <t>74</t>
  </si>
  <si>
    <t xml:space="preserve">                    Cereals and bakery products</t>
  </si>
  <si>
    <t>75</t>
  </si>
  <si>
    <t xml:space="preserve">                        Cereals</t>
  </si>
  <si>
    <t>76</t>
  </si>
  <si>
    <t xml:space="preserve">                        Bakery products</t>
  </si>
  <si>
    <t>77</t>
  </si>
  <si>
    <t xml:space="preserve">                    Meats and poultry</t>
  </si>
  <si>
    <t>78</t>
  </si>
  <si>
    <t xml:space="preserve">                        Beef and veal</t>
  </si>
  <si>
    <t>79</t>
  </si>
  <si>
    <t xml:space="preserve">                        Pork</t>
  </si>
  <si>
    <t>80</t>
  </si>
  <si>
    <t xml:space="preserve">                        Other meats</t>
  </si>
  <si>
    <t>81</t>
  </si>
  <si>
    <t xml:space="preserve">                        Poultry</t>
  </si>
  <si>
    <t>82</t>
  </si>
  <si>
    <t xml:space="preserve">                    Fish and seafood</t>
  </si>
  <si>
    <t>83</t>
  </si>
  <si>
    <t xml:space="preserve">                    Milk, dairy products, and eggs</t>
  </si>
  <si>
    <t>84</t>
  </si>
  <si>
    <t xml:space="preserve">                        Fresh milk</t>
  </si>
  <si>
    <t>85</t>
  </si>
  <si>
    <t xml:space="preserve">                        Processed dairy products</t>
  </si>
  <si>
    <t>86</t>
  </si>
  <si>
    <t xml:space="preserve">                        Eggs</t>
  </si>
  <si>
    <t>87</t>
  </si>
  <si>
    <t xml:space="preserve">                    Fats and oils</t>
  </si>
  <si>
    <t>88</t>
  </si>
  <si>
    <t xml:space="preserve">                    Fresh fruits and vegetables</t>
  </si>
  <si>
    <t>89</t>
  </si>
  <si>
    <t xml:space="preserve">                        Fruit (fresh)</t>
  </si>
  <si>
    <t>90</t>
  </si>
  <si>
    <t xml:space="preserve">                        Vegetables (fresh)</t>
  </si>
  <si>
    <t>91</t>
  </si>
  <si>
    <t xml:space="preserve">                    Processed fruits and vegetables</t>
  </si>
  <si>
    <t>92</t>
  </si>
  <si>
    <t xml:space="preserve">                    Sugar and sweets</t>
  </si>
  <si>
    <t>93</t>
  </si>
  <si>
    <t xml:space="preserve">                    Food products, not elsewhere classified</t>
  </si>
  <si>
    <t>94</t>
  </si>
  <si>
    <t xml:space="preserve">                Nonalcoholic beverages purchased for off-premises consumption</t>
  </si>
  <si>
    <t>95</t>
  </si>
  <si>
    <t xml:space="preserve">                    Coffee, tea, and other beverage materials</t>
  </si>
  <si>
    <t>96</t>
  </si>
  <si>
    <t xml:space="preserve">                    Mineral waters, soft drinks, and vegetable juices</t>
  </si>
  <si>
    <t>97</t>
  </si>
  <si>
    <t xml:space="preserve">            Alcoholic beverages purchased for off-premises consumption (5)</t>
  </si>
  <si>
    <t>98</t>
  </si>
  <si>
    <t xml:space="preserve">                Spirits</t>
  </si>
  <si>
    <t>99</t>
  </si>
  <si>
    <t xml:space="preserve">                Wine</t>
  </si>
  <si>
    <t>100</t>
  </si>
  <si>
    <t xml:space="preserve">                Beer</t>
  </si>
  <si>
    <t>101</t>
  </si>
  <si>
    <t xml:space="preserve">            Food produced and consumed on farms (6)</t>
  </si>
  <si>
    <t>102</t>
  </si>
  <si>
    <t xml:space="preserve">        Clothing and footwear</t>
  </si>
  <si>
    <t>103</t>
  </si>
  <si>
    <t xml:space="preserve">            Garments</t>
  </si>
  <si>
    <t>104</t>
  </si>
  <si>
    <t xml:space="preserve">                Women's and girls' clothing (10)</t>
  </si>
  <si>
    <t>105</t>
  </si>
  <si>
    <t xml:space="preserve">                Men's and boys' clothing (11)</t>
  </si>
  <si>
    <t>106</t>
  </si>
  <si>
    <t xml:space="preserve">                Children's and infants' clothing (12)</t>
  </si>
  <si>
    <t>107</t>
  </si>
  <si>
    <t xml:space="preserve">            Other clothing materials and footwear (13 and 17)</t>
  </si>
  <si>
    <t>108</t>
  </si>
  <si>
    <t xml:space="preserve">                Clothing materials</t>
  </si>
  <si>
    <t>109</t>
  </si>
  <si>
    <t xml:space="preserve">                Standard clothing issued to military personnel</t>
  </si>
  <si>
    <t>110</t>
  </si>
  <si>
    <t xml:space="preserve">                Shoes and other footwear</t>
  </si>
  <si>
    <t>111</t>
  </si>
  <si>
    <t xml:space="preserve">        Gasoline and other energy goods</t>
  </si>
  <si>
    <t>112</t>
  </si>
  <si>
    <t xml:space="preserve">            Motor vehicle fuels, lubricants, and fluids (59)</t>
  </si>
  <si>
    <t>113</t>
  </si>
  <si>
    <t xml:space="preserve">                Gasoline and other motor fuel</t>
  </si>
  <si>
    <t>114</t>
  </si>
  <si>
    <t xml:space="preserve">                Lubricants and fluids</t>
  </si>
  <si>
    <t>115</t>
  </si>
  <si>
    <t xml:space="preserve">            Fuel oil and other fuels (29)</t>
  </si>
  <si>
    <t>116</t>
  </si>
  <si>
    <t xml:space="preserve">                Fuel oil</t>
  </si>
  <si>
    <t>117</t>
  </si>
  <si>
    <t xml:space="preserve">                Other fuels</t>
  </si>
  <si>
    <t>118</t>
  </si>
  <si>
    <t xml:space="preserve">        Other nondurable goods</t>
  </si>
  <si>
    <t>119</t>
  </si>
  <si>
    <t xml:space="preserve">            Pharmaceutical and other medical products (40 and 41)</t>
  </si>
  <si>
    <t>120</t>
  </si>
  <si>
    <t xml:space="preserve">                Pharmaceutical products</t>
  </si>
  <si>
    <t>121</t>
  </si>
  <si>
    <t xml:space="preserve">                    Prescription drugs</t>
  </si>
  <si>
    <t>122</t>
  </si>
  <si>
    <t xml:space="preserve">                    Nonprescription drugs</t>
  </si>
  <si>
    <t>123</t>
  </si>
  <si>
    <t xml:space="preserve">                Other medical products</t>
  </si>
  <si>
    <t>124</t>
  </si>
  <si>
    <t xml:space="preserve">            Recreational items (parts of 80, 92, and 93)</t>
  </si>
  <si>
    <t>125</t>
  </si>
  <si>
    <t xml:space="preserve">                Games, toys, and hobbies</t>
  </si>
  <si>
    <t>126</t>
  </si>
  <si>
    <t xml:space="preserve">                Pets and related products</t>
  </si>
  <si>
    <t>127</t>
  </si>
  <si>
    <t xml:space="preserve">                Flowers, seeds, and potted plants</t>
  </si>
  <si>
    <t>128</t>
  </si>
  <si>
    <t xml:space="preserve">                Film and photographic supplies</t>
  </si>
  <si>
    <t>129</t>
  </si>
  <si>
    <t xml:space="preserve">            Household supplies (parts of 32 and 36)</t>
  </si>
  <si>
    <t>130</t>
  </si>
  <si>
    <t xml:space="preserve">                Household cleaning products</t>
  </si>
  <si>
    <t>131</t>
  </si>
  <si>
    <t xml:space="preserve">                Household paper products</t>
  </si>
  <si>
    <t>132</t>
  </si>
  <si>
    <t xml:space="preserve">                Household linens</t>
  </si>
  <si>
    <t>133</t>
  </si>
  <si>
    <t xml:space="preserve">                Sewing items</t>
  </si>
  <si>
    <t>134</t>
  </si>
  <si>
    <t xml:space="preserve">                Miscellaneous household products</t>
  </si>
  <si>
    <t>135</t>
  </si>
  <si>
    <t xml:space="preserve">            Personal care products (part of 118)</t>
  </si>
  <si>
    <t>136</t>
  </si>
  <si>
    <t xml:space="preserve">                Hair, dental, shaving, and miscellaneous personal care products except electrical products</t>
  </si>
  <si>
    <t>137</t>
  </si>
  <si>
    <t xml:space="preserve">                Cosmetic / perfumes / bath / nail preparations and implements</t>
  </si>
  <si>
    <t>138</t>
  </si>
  <si>
    <t xml:space="preserve">                Electric appliances for personal care</t>
  </si>
  <si>
    <t>139</t>
  </si>
  <si>
    <t xml:space="preserve">            Tobacco (127)</t>
  </si>
  <si>
    <t>140</t>
  </si>
  <si>
    <t xml:space="preserve">            Magazines, newspapers, and stationery (part of 90)</t>
  </si>
  <si>
    <t>141</t>
  </si>
  <si>
    <t xml:space="preserve">                Newspapers and periodicals</t>
  </si>
  <si>
    <t>142</t>
  </si>
  <si>
    <t xml:space="preserve">                Stationery and miscellaneous printed materials</t>
  </si>
  <si>
    <t>143</t>
  </si>
  <si>
    <t xml:space="preserve">            Net expenditures abroad by U.S. residents (131)</t>
  </si>
  <si>
    <t>144</t>
  </si>
  <si>
    <t xml:space="preserve">                Expenditures abroad by U.S. residents</t>
  </si>
  <si>
    <t>145</t>
  </si>
  <si>
    <t xml:space="preserve">                    Government employees' expenditures abroad</t>
  </si>
  <si>
    <t>146</t>
  </si>
  <si>
    <t xml:space="preserve">                    Private employees' expenditures abroad</t>
  </si>
  <si>
    <t>147</t>
  </si>
  <si>
    <t xml:space="preserve">                Less: Personal remittances in kind to nonresidents</t>
  </si>
  <si>
    <t>148</t>
  </si>
  <si>
    <t>Services</t>
  </si>
  <si>
    <t>149</t>
  </si>
  <si>
    <t xml:space="preserve">    Household consumption expenditures (for services)</t>
  </si>
  <si>
    <t>150</t>
  </si>
  <si>
    <t xml:space="preserve">        Housing and utilities</t>
  </si>
  <si>
    <t>151</t>
  </si>
  <si>
    <t xml:space="preserve">            Housing</t>
  </si>
  <si>
    <t>152</t>
  </si>
  <si>
    <t xml:space="preserve">                Rental of tenant-occupied nonfarm housing (20)</t>
  </si>
  <si>
    <t>153</t>
  </si>
  <si>
    <t xml:space="preserve">                    Tenant-occupied mobile homes</t>
  </si>
  <si>
    <t>154</t>
  </si>
  <si>
    <t xml:space="preserve">                    Tenant-occupied stationary homes</t>
  </si>
  <si>
    <t>155</t>
  </si>
  <si>
    <t xml:space="preserve">                    Tenant landlord durables</t>
  </si>
  <si>
    <t>156</t>
  </si>
  <si>
    <t xml:space="preserve">                Imputed rental of owner-occupied nonfarm housing (21)</t>
  </si>
  <si>
    <t>157</t>
  </si>
  <si>
    <t xml:space="preserve">                    Owner-occupied mobile homes</t>
  </si>
  <si>
    <t>158</t>
  </si>
  <si>
    <t xml:space="preserve">                    Owner-occupied stationary homes</t>
  </si>
  <si>
    <t>159</t>
  </si>
  <si>
    <t xml:space="preserve">                Rental value of farm dwellings (22)</t>
  </si>
  <si>
    <t>160</t>
  </si>
  <si>
    <t xml:space="preserve">                Group housing (23)</t>
  </si>
  <si>
    <t>161</t>
  </si>
  <si>
    <t xml:space="preserve">            Household utilities</t>
  </si>
  <si>
    <t>162</t>
  </si>
  <si>
    <t xml:space="preserve">                Water supply and sanitation (25)</t>
  </si>
  <si>
    <t>163</t>
  </si>
  <si>
    <t xml:space="preserve">                    Water supply and sewage maintenance</t>
  </si>
  <si>
    <t>164</t>
  </si>
  <si>
    <t xml:space="preserve">                    Garbage and trash collection</t>
  </si>
  <si>
    <t>165</t>
  </si>
  <si>
    <t xml:space="preserve">                Electricity and gas</t>
  </si>
  <si>
    <t>166</t>
  </si>
  <si>
    <t xml:space="preserve">                    Electricity (27)</t>
  </si>
  <si>
    <t>167</t>
  </si>
  <si>
    <t xml:space="preserve">                    Natural gas (28)</t>
  </si>
  <si>
    <t>168</t>
  </si>
  <si>
    <t xml:space="preserve">        Health care</t>
  </si>
  <si>
    <t>169</t>
  </si>
  <si>
    <t xml:space="preserve">            Outpatient services</t>
  </si>
  <si>
    <t>170</t>
  </si>
  <si>
    <t xml:space="preserve">                Physician services (44)</t>
  </si>
  <si>
    <t>171</t>
  </si>
  <si>
    <t xml:space="preserve">                Dental services (45)</t>
  </si>
  <si>
    <t>172</t>
  </si>
  <si>
    <t xml:space="preserve">                Paramedical services (46)</t>
  </si>
  <si>
    <t>173</t>
  </si>
  <si>
    <t xml:space="preserve">                    Home health care</t>
  </si>
  <si>
    <t>174</t>
  </si>
  <si>
    <t xml:space="preserve">                    Medical laboratories</t>
  </si>
  <si>
    <t>175</t>
  </si>
  <si>
    <t xml:space="preserve">                    Other professional medical services</t>
  </si>
  <si>
    <t>176</t>
  </si>
  <si>
    <t xml:space="preserve">                        Specialty outpatient care facilities and health and allied services</t>
  </si>
  <si>
    <t>177</t>
  </si>
  <si>
    <t xml:space="preserve">                        All other professional medical services</t>
  </si>
  <si>
    <t>178</t>
  </si>
  <si>
    <t xml:space="preserve">            Hospital and nursing home services</t>
  </si>
  <si>
    <t>179</t>
  </si>
  <si>
    <t xml:space="preserve">                Hospitals (51)</t>
  </si>
  <si>
    <t>180</t>
  </si>
  <si>
    <t xml:space="preserve">                    Nonprofit hospitals' services to households</t>
  </si>
  <si>
    <t>181</t>
  </si>
  <si>
    <t xml:space="preserve">                    Proprietary hospitals</t>
  </si>
  <si>
    <t>182</t>
  </si>
  <si>
    <t xml:space="preserve">                    Government hospitals</t>
  </si>
  <si>
    <t>183</t>
  </si>
  <si>
    <t xml:space="preserve">                Nursing homes (52)</t>
  </si>
  <si>
    <t>184</t>
  </si>
  <si>
    <t xml:space="preserve">                    Nonprofit nursing homes' services to households</t>
  </si>
  <si>
    <t>185</t>
  </si>
  <si>
    <t xml:space="preserve">                    Proprietary and government nursing homes</t>
  </si>
  <si>
    <t>186</t>
  </si>
  <si>
    <t xml:space="preserve">        Transportation services</t>
  </si>
  <si>
    <t>187</t>
  </si>
  <si>
    <t xml:space="preserve">            Motor vehicle services</t>
  </si>
  <si>
    <t>188</t>
  </si>
  <si>
    <t xml:space="preserve">                Motor vehicle maintenance and repair (60)</t>
  </si>
  <si>
    <t>189</t>
  </si>
  <si>
    <t xml:space="preserve">                Other motor vehicle services (61)</t>
  </si>
  <si>
    <t>190</t>
  </si>
  <si>
    <t xml:space="preserve">                    Motor vehicle leasing</t>
  </si>
  <si>
    <t>191</t>
  </si>
  <si>
    <t xml:space="preserve">                        Auto leasing</t>
  </si>
  <si>
    <t>192</t>
  </si>
  <si>
    <t xml:space="preserve">                        Truck leasing</t>
  </si>
  <si>
    <t>193</t>
  </si>
  <si>
    <t xml:space="preserve">                    Motor vehicle rental</t>
  </si>
  <si>
    <t>194</t>
  </si>
  <si>
    <t xml:space="preserve">                    Parking fees and tolls</t>
  </si>
  <si>
    <t>195</t>
  </si>
  <si>
    <t xml:space="preserve">            Public transportation</t>
  </si>
  <si>
    <t>196</t>
  </si>
  <si>
    <t xml:space="preserve">                Ground transportation (63)</t>
  </si>
  <si>
    <t>197</t>
  </si>
  <si>
    <t xml:space="preserve">                    Railway transportation</t>
  </si>
  <si>
    <t>198</t>
  </si>
  <si>
    <t xml:space="preserve">                    Road transportation</t>
  </si>
  <si>
    <t>199</t>
  </si>
  <si>
    <t xml:space="preserve">                        Intercity buses</t>
  </si>
  <si>
    <t>200</t>
  </si>
  <si>
    <t xml:space="preserve">                        Taxicabs and ride sharing services</t>
  </si>
  <si>
    <t>201</t>
  </si>
  <si>
    <t xml:space="preserve">                        Intracity mass transit</t>
  </si>
  <si>
    <t>202</t>
  </si>
  <si>
    <t xml:space="preserve">                        Other road transportation service</t>
  </si>
  <si>
    <t>203</t>
  </si>
  <si>
    <t xml:space="preserve">                Air transportation (64)</t>
  </si>
  <si>
    <t>204</t>
  </si>
  <si>
    <t xml:space="preserve">                Water transportation (65)</t>
  </si>
  <si>
    <t>205</t>
  </si>
  <si>
    <t xml:space="preserve">        Recreation services</t>
  </si>
  <si>
    <t>206</t>
  </si>
  <si>
    <t xml:space="preserve">            Membership clubs, sports centers, parks, theaters, and museums (82)</t>
  </si>
  <si>
    <t>207</t>
  </si>
  <si>
    <t xml:space="preserve">                Membership clubs and participant sports centers</t>
  </si>
  <si>
    <t>208</t>
  </si>
  <si>
    <t xml:space="preserve">                Amusement parks, campgrounds, and related recreational services</t>
  </si>
  <si>
    <t>209</t>
  </si>
  <si>
    <t xml:space="preserve">                Admissions to specified spectator amusements</t>
  </si>
  <si>
    <t>210</t>
  </si>
  <si>
    <t xml:space="preserve">                    Motion picture theaters</t>
  </si>
  <si>
    <t>211</t>
  </si>
  <si>
    <t xml:space="preserve">                    Live entertainment, excluding sports</t>
  </si>
  <si>
    <t>212</t>
  </si>
  <si>
    <t xml:space="preserve">                    Spectator sports</t>
  </si>
  <si>
    <t>213</t>
  </si>
  <si>
    <t xml:space="preserve">                Museums and libraries</t>
  </si>
  <si>
    <t>214</t>
  </si>
  <si>
    <t xml:space="preserve">            Audio-video, photographic, and information processing equipment services (parts of 77 and 93)</t>
  </si>
  <si>
    <t>215</t>
  </si>
  <si>
    <t xml:space="preserve">                Cable, satellite, and other live television services</t>
  </si>
  <si>
    <t>216</t>
  </si>
  <si>
    <t xml:space="preserve">                Photo processing</t>
  </si>
  <si>
    <t>217</t>
  </si>
  <si>
    <t xml:space="preserve">                Photo studios</t>
  </si>
  <si>
    <t>218</t>
  </si>
  <si>
    <t xml:space="preserve">                Repair and rental of audio-visual, photographic, and information processing equipment</t>
  </si>
  <si>
    <t>219</t>
  </si>
  <si>
    <t xml:space="preserve">                Video and audio streaming and rental</t>
  </si>
  <si>
    <t>220</t>
  </si>
  <si>
    <t xml:space="preserve">                    Video streaming and rental</t>
  </si>
  <si>
    <t>221</t>
  </si>
  <si>
    <t xml:space="preserve">                    Audio streaming and radio services (including satellite radio)</t>
  </si>
  <si>
    <t>222</t>
  </si>
  <si>
    <t xml:space="preserve">            Gambling (91)</t>
  </si>
  <si>
    <t>223</t>
  </si>
  <si>
    <t xml:space="preserve">                Casino gambling</t>
  </si>
  <si>
    <t>224</t>
  </si>
  <si>
    <t xml:space="preserve">                Lotteries</t>
  </si>
  <si>
    <t>225</t>
  </si>
  <si>
    <t xml:space="preserve">                Pari-mutuel net receipts</t>
  </si>
  <si>
    <t>226</t>
  </si>
  <si>
    <t xml:space="preserve">            Other recreational services (81, 94, and part of 92)</t>
  </si>
  <si>
    <t>227</t>
  </si>
  <si>
    <t xml:space="preserve">                Veterinary and other services for pets</t>
  </si>
  <si>
    <t>228</t>
  </si>
  <si>
    <t xml:space="preserve">                Package tours</t>
  </si>
  <si>
    <t>229</t>
  </si>
  <si>
    <t xml:space="preserve">                Maintenance and repair of recreational vehicles and sports equipment</t>
  </si>
  <si>
    <t>230</t>
  </si>
  <si>
    <t xml:space="preserve">        Food services and accommodations</t>
  </si>
  <si>
    <t>231</t>
  </si>
  <si>
    <t xml:space="preserve">            Food services</t>
  </si>
  <si>
    <t>232</t>
  </si>
  <si>
    <t xml:space="preserve">                Purchased meals and beverages (102)</t>
  </si>
  <si>
    <t>233</t>
  </si>
  <si>
    <t xml:space="preserve">                    Meals and nonalcoholic beverages</t>
  </si>
  <si>
    <t>234</t>
  </si>
  <si>
    <t xml:space="preserve">                        Meals at schools</t>
  </si>
  <si>
    <t>235</t>
  </si>
  <si>
    <t xml:space="preserve">                            Elementary and secondary school lunches</t>
  </si>
  <si>
    <t>236</t>
  </si>
  <si>
    <t xml:space="preserve">                            Higher education school lunches</t>
  </si>
  <si>
    <t>237</t>
  </si>
  <si>
    <t xml:space="preserve">                        Other purchased meals</t>
  </si>
  <si>
    <t>238</t>
  </si>
  <si>
    <t xml:space="preserve">                            Meals at limited service eating places</t>
  </si>
  <si>
    <t>239</t>
  </si>
  <si>
    <t xml:space="preserve">                            Meals at other eating places</t>
  </si>
  <si>
    <t>240</t>
  </si>
  <si>
    <t xml:space="preserve">                            Meals at drinking places</t>
  </si>
  <si>
    <t>241</t>
  </si>
  <si>
    <t xml:space="preserve">                    Alcohol in purchased meals</t>
  </si>
  <si>
    <t>242</t>
  </si>
  <si>
    <t xml:space="preserve">                Food furnished to employees (including military) (103)</t>
  </si>
  <si>
    <t>243</t>
  </si>
  <si>
    <t xml:space="preserve">                    Food supplied to civilians</t>
  </si>
  <si>
    <t>244</t>
  </si>
  <si>
    <t xml:space="preserve">                    Food supplied to military</t>
  </si>
  <si>
    <t>245</t>
  </si>
  <si>
    <t xml:space="preserve">            Accommodations (104)</t>
  </si>
  <si>
    <t>246</t>
  </si>
  <si>
    <t xml:space="preserve">                Hotels and motels</t>
  </si>
  <si>
    <t>247</t>
  </si>
  <si>
    <t xml:space="preserve">                Housing at schools</t>
  </si>
  <si>
    <t>248</t>
  </si>
  <si>
    <t xml:space="preserve">        Financial services and insurance</t>
  </si>
  <si>
    <t>249</t>
  </si>
  <si>
    <t xml:space="preserve">            Financial services</t>
  </si>
  <si>
    <t>250</t>
  </si>
  <si>
    <t xml:space="preserve">                Financial services furnished without payment (107)</t>
  </si>
  <si>
    <t>251</t>
  </si>
  <si>
    <t xml:space="preserve">                    Commercial banks</t>
  </si>
  <si>
    <t>252</t>
  </si>
  <si>
    <t xml:space="preserve">                    Other depository institutions and regulated investment companies</t>
  </si>
  <si>
    <t>253</t>
  </si>
  <si>
    <t xml:space="preserve">                    Pension funds</t>
  </si>
  <si>
    <t>254</t>
  </si>
  <si>
    <t xml:space="preserve">                Financial service charges, fees, and commissions (108)</t>
  </si>
  <si>
    <t>255</t>
  </si>
  <si>
    <t xml:space="preserve">                    Financial service charges and fees</t>
  </si>
  <si>
    <t>256</t>
  </si>
  <si>
    <t xml:space="preserve">                    Securities commissions</t>
  </si>
  <si>
    <t>257</t>
  </si>
  <si>
    <t xml:space="preserve">                        Direct commissions</t>
  </si>
  <si>
    <t>258</t>
  </si>
  <si>
    <t xml:space="preserve">                            Exchange-listed equities</t>
  </si>
  <si>
    <t>259</t>
  </si>
  <si>
    <t xml:space="preserve">                            Other direct commissions</t>
  </si>
  <si>
    <t>260</t>
  </si>
  <si>
    <t xml:space="preserve">                        Indirect commissions</t>
  </si>
  <si>
    <t>261</t>
  </si>
  <si>
    <t xml:space="preserve">                            Over-the-counter equity securities</t>
  </si>
  <si>
    <t>262</t>
  </si>
  <si>
    <t xml:space="preserve">                            Other imputed commissions</t>
  </si>
  <si>
    <t>263</t>
  </si>
  <si>
    <t xml:space="preserve">                        Mutual fund sales charges</t>
  </si>
  <si>
    <t>264</t>
  </si>
  <si>
    <t xml:space="preserve">                    Portfolio management and investment advice services</t>
  </si>
  <si>
    <t>265</t>
  </si>
  <si>
    <t xml:space="preserve">                    Trust, fiduciary, and custody activities</t>
  </si>
  <si>
    <t>266</t>
  </si>
  <si>
    <t xml:space="preserve">            Insurance</t>
  </si>
  <si>
    <t>267</t>
  </si>
  <si>
    <t xml:space="preserve">                Life insurance (110)</t>
  </si>
  <si>
    <t>268</t>
  </si>
  <si>
    <t xml:space="preserve">                Net household insurance (111)</t>
  </si>
  <si>
    <t>269</t>
  </si>
  <si>
    <t xml:space="preserve">                    Household insurance premiums and premium supplements</t>
  </si>
  <si>
    <t>270</t>
  </si>
  <si>
    <t xml:space="preserve">                    Less: Household insurance normal losses</t>
  </si>
  <si>
    <t>271</t>
  </si>
  <si>
    <t xml:space="preserve">                Net health insurance (112)</t>
  </si>
  <si>
    <t>272</t>
  </si>
  <si>
    <t xml:space="preserve">                    Medical care and hospitalization</t>
  </si>
  <si>
    <t>273</t>
  </si>
  <si>
    <t xml:space="preserve">                    Income loss</t>
  </si>
  <si>
    <t>274</t>
  </si>
  <si>
    <t xml:space="preserve">                    Workers' compensation</t>
  </si>
  <si>
    <t>275</t>
  </si>
  <si>
    <t xml:space="preserve">                Net motor vehicle and other transportation insurance (116)</t>
  </si>
  <si>
    <t>276</t>
  </si>
  <si>
    <t xml:space="preserve">        Other services</t>
  </si>
  <si>
    <t>277</t>
  </si>
  <si>
    <t xml:space="preserve">            Communication</t>
  </si>
  <si>
    <t>278</t>
  </si>
  <si>
    <t xml:space="preserve">                Telecommunication services (71)</t>
  </si>
  <si>
    <t>279</t>
  </si>
  <si>
    <t xml:space="preserve">                    Land-line telephone services, local charges</t>
  </si>
  <si>
    <t>280</t>
  </si>
  <si>
    <t xml:space="preserve">                    Land-line telephone services, long-distance charges</t>
  </si>
  <si>
    <t>281</t>
  </si>
  <si>
    <t xml:space="preserve">                    Cellular telephone services</t>
  </si>
  <si>
    <t>282</t>
  </si>
  <si>
    <t xml:space="preserve">                Postal and delivery services (68)</t>
  </si>
  <si>
    <t>283</t>
  </si>
  <si>
    <t xml:space="preserve">                    First-class postal service (by U.S. Postal Service)</t>
  </si>
  <si>
    <t>284</t>
  </si>
  <si>
    <t xml:space="preserve">                    Other delivery services (by non-U.S. postal facilities)</t>
  </si>
  <si>
    <t>285</t>
  </si>
  <si>
    <t xml:space="preserve">                Internet access (72)</t>
  </si>
  <si>
    <t>286</t>
  </si>
  <si>
    <t xml:space="preserve">            Education services</t>
  </si>
  <si>
    <t>287</t>
  </si>
  <si>
    <t xml:space="preserve">                Higher education (97)</t>
  </si>
  <si>
    <t>288</t>
  </si>
  <si>
    <t xml:space="preserve">                    Proprietary and public higher education</t>
  </si>
  <si>
    <t>289</t>
  </si>
  <si>
    <t xml:space="preserve">                    Nonprofit private higher education services to households</t>
  </si>
  <si>
    <t>290</t>
  </si>
  <si>
    <t xml:space="preserve">                Nursery, elementary, and secondary schools (98)</t>
  </si>
  <si>
    <t>291</t>
  </si>
  <si>
    <t xml:space="preserve">                    Elementary and secondary schools</t>
  </si>
  <si>
    <t>292</t>
  </si>
  <si>
    <t xml:space="preserve">                    Day care and nursery schools</t>
  </si>
  <si>
    <t>293</t>
  </si>
  <si>
    <t xml:space="preserve">                Commercial and vocational schools (99)</t>
  </si>
  <si>
    <t>294</t>
  </si>
  <si>
    <t xml:space="preserve">            Professional and other services (121)</t>
  </si>
  <si>
    <t>295</t>
  </si>
  <si>
    <t xml:space="preserve">                Legal services</t>
  </si>
  <si>
    <t>296</t>
  </si>
  <si>
    <t xml:space="preserve">                Accounting and other business services</t>
  </si>
  <si>
    <t>297</t>
  </si>
  <si>
    <t xml:space="preserve">                    Tax preparation and other related services</t>
  </si>
  <si>
    <t>298</t>
  </si>
  <si>
    <t xml:space="preserve">                    Employment agency services</t>
  </si>
  <si>
    <t>299</t>
  </si>
  <si>
    <t xml:space="preserve">                    Other personal business services</t>
  </si>
  <si>
    <t>300</t>
  </si>
  <si>
    <t xml:space="preserve">                Labor organization dues</t>
  </si>
  <si>
    <t>301</t>
  </si>
  <si>
    <t xml:space="preserve">                Professional association dues</t>
  </si>
  <si>
    <t>302</t>
  </si>
  <si>
    <t xml:space="preserve">                Funeral and burial services</t>
  </si>
  <si>
    <t>303</t>
  </si>
  <si>
    <t xml:space="preserve">            Personal care and clothing services (14 and parts of 17 and 118)</t>
  </si>
  <si>
    <t>304</t>
  </si>
  <si>
    <t xml:space="preserve">                Personal care services</t>
  </si>
  <si>
    <t>305</t>
  </si>
  <si>
    <t xml:space="preserve">                    Hairdressing salons and personal grooming establishments</t>
  </si>
  <si>
    <t>306</t>
  </si>
  <si>
    <t xml:space="preserve">                    Miscellaneous personal care services</t>
  </si>
  <si>
    <t>307</t>
  </si>
  <si>
    <t xml:space="preserve">                Clothing and footwear services</t>
  </si>
  <si>
    <t>308</t>
  </si>
  <si>
    <t xml:space="preserve">                    Laundry and drycleaning services</t>
  </si>
  <si>
    <t>309</t>
  </si>
  <si>
    <t xml:space="preserve">                    Clothing repair, rental, and alterations</t>
  </si>
  <si>
    <t>310</t>
  </si>
  <si>
    <t xml:space="preserve">                    Repair and hire of footwear</t>
  </si>
  <si>
    <t>311</t>
  </si>
  <si>
    <t xml:space="preserve">            Social services and religious activities (120)</t>
  </si>
  <si>
    <t>312</t>
  </si>
  <si>
    <t xml:space="preserve">                Child care</t>
  </si>
  <si>
    <t>313</t>
  </si>
  <si>
    <t xml:space="preserve">                Social assistance</t>
  </si>
  <si>
    <t>314</t>
  </si>
  <si>
    <t xml:space="preserve">                    Homes for the elderly</t>
  </si>
  <si>
    <t>315</t>
  </si>
  <si>
    <t xml:space="preserve">                    Residential mental health and substance abuse</t>
  </si>
  <si>
    <t>316</t>
  </si>
  <si>
    <t xml:space="preserve">                    Individual and family services</t>
  </si>
  <si>
    <t>317</t>
  </si>
  <si>
    <t xml:space="preserve">                    Vocational rehabilitation services</t>
  </si>
  <si>
    <t>318</t>
  </si>
  <si>
    <t xml:space="preserve">                    Community food and housing / emergency / other relief services</t>
  </si>
  <si>
    <t>319</t>
  </si>
  <si>
    <t>320</t>
  </si>
  <si>
    <t xml:space="preserve">                Social advocacy and civic and social organizations</t>
  </si>
  <si>
    <t>321</t>
  </si>
  <si>
    <t xml:space="preserve">                Religious organizations' services to households</t>
  </si>
  <si>
    <t>322</t>
  </si>
  <si>
    <t xml:space="preserve">                Foundations and grantmaking and giving services to households</t>
  </si>
  <si>
    <t>323</t>
  </si>
  <si>
    <t xml:space="preserve">            Household maintenance (parts of 31, 33, and 36)</t>
  </si>
  <si>
    <t>324</t>
  </si>
  <si>
    <t xml:space="preserve">                Domestic services</t>
  </si>
  <si>
    <t>325</t>
  </si>
  <si>
    <t xml:space="preserve">                Moving, storage, and freight services</t>
  </si>
  <si>
    <t>326</t>
  </si>
  <si>
    <t xml:space="preserve">                Repair of furniture, furnishings, and floor coverings</t>
  </si>
  <si>
    <t>327</t>
  </si>
  <si>
    <t xml:space="preserve">                Repair of household appliances</t>
  </si>
  <si>
    <t>328</t>
  </si>
  <si>
    <t xml:space="preserve">                Other household services</t>
  </si>
  <si>
    <t>329</t>
  </si>
  <si>
    <t xml:space="preserve">            Net foreign travel</t>
  </si>
  <si>
    <t>330</t>
  </si>
  <si>
    <t xml:space="preserve">                Foreign travel by U.S. residents (129)</t>
  </si>
  <si>
    <t>331</t>
  </si>
  <si>
    <t xml:space="preserve">                    Passenger fares for foreign travel</t>
  </si>
  <si>
    <t>332</t>
  </si>
  <si>
    <t xml:space="preserve">                    U.S. travel outside the United States</t>
  </si>
  <si>
    <t>333</t>
  </si>
  <si>
    <t xml:space="preserve">                    U.S. student expenditures</t>
  </si>
  <si>
    <t>334</t>
  </si>
  <si>
    <t xml:space="preserve">                Less: Expenditures in the United States by nonresidents (130)</t>
  </si>
  <si>
    <t>335</t>
  </si>
  <si>
    <t xml:space="preserve">                    Foreign travel in the United States</t>
  </si>
  <si>
    <t>336</t>
  </si>
  <si>
    <t xml:space="preserve">                    Medical expenditures of foreigners</t>
  </si>
  <si>
    <t>337</t>
  </si>
  <si>
    <t xml:space="preserve">                    Expenditures of foreign students in the United States</t>
  </si>
  <si>
    <t>338</t>
  </si>
  <si>
    <t xml:space="preserve">    Final consumption expenditures of nonprofit institutions serving households (NPISHs) (132)</t>
  </si>
  <si>
    <t>339</t>
  </si>
  <si>
    <t xml:space="preserve">        Gross output of nonprofit institutions (133)</t>
  </si>
  <si>
    <t>340</t>
  </si>
  <si>
    <t xml:space="preserve">            Health, gross output</t>
  </si>
  <si>
    <t>341</t>
  </si>
  <si>
    <t xml:space="preserve">                Outpatient services, gross output</t>
  </si>
  <si>
    <t>342</t>
  </si>
  <si>
    <t xml:space="preserve">                Nonprofit hospitals, gross output</t>
  </si>
  <si>
    <t>343</t>
  </si>
  <si>
    <t xml:space="preserve">                Nonprofit nursing homes, gross output</t>
  </si>
  <si>
    <t>344</t>
  </si>
  <si>
    <t xml:space="preserve">            Recreation services, gross output</t>
  </si>
  <si>
    <t>345</t>
  </si>
  <si>
    <t xml:space="preserve">            Education services, gross output</t>
  </si>
  <si>
    <t>346</t>
  </si>
  <si>
    <t xml:space="preserve">            Social services, gross output</t>
  </si>
  <si>
    <t>347</t>
  </si>
  <si>
    <t xml:space="preserve">            Religious organizations, gross output</t>
  </si>
  <si>
    <t>348</t>
  </si>
  <si>
    <t xml:space="preserve">            Foundations and grantmaking and giving establishments, gross output</t>
  </si>
  <si>
    <t>349</t>
  </si>
  <si>
    <t xml:space="preserve">            Social advocacy establishments, gross output</t>
  </si>
  <si>
    <t>350</t>
  </si>
  <si>
    <t xml:space="preserve">            Civic and social organizations, gross output</t>
  </si>
  <si>
    <t>351</t>
  </si>
  <si>
    <t xml:space="preserve">            Professional advocacy, gross output</t>
  </si>
  <si>
    <t>352</t>
  </si>
  <si>
    <t xml:space="preserve">        Less: Receipts from sales of goods and services by nonprofit institutions (134)</t>
  </si>
  <si>
    <t>353</t>
  </si>
  <si>
    <t xml:space="preserve">            Health services to households</t>
  </si>
  <si>
    <t>354</t>
  </si>
  <si>
    <t xml:space="preserve">                Outpatient services to households</t>
  </si>
  <si>
    <t>355</t>
  </si>
  <si>
    <t xml:space="preserve">                Nonprofit hospitals services to households</t>
  </si>
  <si>
    <t>356</t>
  </si>
  <si>
    <t xml:space="preserve">                Nonprofit nursing homes services to households</t>
  </si>
  <si>
    <t>357</t>
  </si>
  <si>
    <t xml:space="preserve">            Recreation services to households</t>
  </si>
  <si>
    <t>358</t>
  </si>
  <si>
    <t xml:space="preserve">            Education services to households</t>
  </si>
  <si>
    <t>359</t>
  </si>
  <si>
    <t xml:space="preserve">            Social services to households</t>
  </si>
  <si>
    <t>360</t>
  </si>
  <si>
    <t xml:space="preserve">            Religious organizations' services to households</t>
  </si>
  <si>
    <t>361</t>
  </si>
  <si>
    <t xml:space="preserve">            Foundations and grantmaking and giving services to households</t>
  </si>
  <si>
    <t>362</t>
  </si>
  <si>
    <t xml:space="preserve">            Services of social advocacy establishments to households</t>
  </si>
  <si>
    <t>363</t>
  </si>
  <si>
    <t xml:space="preserve">            Civic and social organizations' services to households</t>
  </si>
  <si>
    <t>364</t>
  </si>
  <si>
    <t xml:space="preserve">            Professional advocacy services to households</t>
  </si>
  <si>
    <t>Additional aggregates:</t>
  </si>
  <si>
    <t>365</t>
  </si>
  <si>
    <t xml:space="preserve">    Control group</t>
  </si>
  <si>
    <t>366</t>
  </si>
  <si>
    <t xml:space="preserve">    PCE food and energy</t>
  </si>
  <si>
    <t>367</t>
  </si>
  <si>
    <t xml:space="preserve">    PCE energy goods and services1</t>
  </si>
  <si>
    <t>368</t>
  </si>
  <si>
    <t xml:space="preserve">    PCE excluding food</t>
  </si>
  <si>
    <t>369</t>
  </si>
  <si>
    <t xml:space="preserve">    PCE excluding energy</t>
  </si>
  <si>
    <t>370</t>
  </si>
  <si>
    <t xml:space="preserve">    PCE excluding food and energy2</t>
  </si>
  <si>
    <t>371</t>
  </si>
  <si>
    <t xml:space="preserve">    PCE goods excluding food and energy2</t>
  </si>
  <si>
    <t>372</t>
  </si>
  <si>
    <t xml:space="preserve">    PCE services excluding energy</t>
  </si>
  <si>
    <t>Market-based personal consumption expenditures (PCE):</t>
  </si>
  <si>
    <t>373</t>
  </si>
  <si>
    <t xml:space="preserve">        Market-based PCE</t>
  </si>
  <si>
    <t>Durable goods:</t>
  </si>
  <si>
    <t>374</t>
  </si>
  <si>
    <t xml:space="preserve">    Market-based PCE motor vehicles and parts</t>
  </si>
  <si>
    <t>375</t>
  </si>
  <si>
    <t xml:space="preserve">    Market-based PCE durable goods other than motor vehicles and parts</t>
  </si>
  <si>
    <t>Nondurable goods:</t>
  </si>
  <si>
    <t>376</t>
  </si>
  <si>
    <t xml:space="preserve">    Market-based PCE food and beverages purchased for off-premises consumption</t>
  </si>
  <si>
    <t>377</t>
  </si>
  <si>
    <t xml:space="preserve">    Market-based PCE clothing and footwear</t>
  </si>
  <si>
    <t>378</t>
  </si>
  <si>
    <t xml:space="preserve">    Market-based PCE gasoline and other energy goods</t>
  </si>
  <si>
    <t>379</t>
  </si>
  <si>
    <t xml:space="preserve">    Market-based PCE other nondurable goods</t>
  </si>
  <si>
    <t>Services:</t>
  </si>
  <si>
    <t>380</t>
  </si>
  <si>
    <t xml:space="preserve">    Market-based PCE services</t>
  </si>
  <si>
    <t xml:space="preserve">        Of which:</t>
  </si>
  <si>
    <t>381</t>
  </si>
  <si>
    <t xml:space="preserve">        Market-based PCE housing services</t>
  </si>
  <si>
    <t>382</t>
  </si>
  <si>
    <t xml:space="preserve">        Market-based PCE household utilities</t>
  </si>
  <si>
    <t>383</t>
  </si>
  <si>
    <t xml:space="preserve">        Market-based PCE health care</t>
  </si>
  <si>
    <t>384</t>
  </si>
  <si>
    <t xml:space="preserve">        Market-based PCE transportation services</t>
  </si>
  <si>
    <t>385</t>
  </si>
  <si>
    <t xml:space="preserve">        Market-based PCE recreation services</t>
  </si>
  <si>
    <t>386</t>
  </si>
  <si>
    <t xml:space="preserve">        Market-based PCE food services and accommodations</t>
  </si>
  <si>
    <t>387</t>
  </si>
  <si>
    <t xml:space="preserve">        Market-based PCE financial services and insurance</t>
  </si>
  <si>
    <t>388</t>
  </si>
  <si>
    <t xml:space="preserve">        Market-based PCE other services</t>
  </si>
  <si>
    <t xml:space="preserve">            Of which:</t>
  </si>
  <si>
    <t>389</t>
  </si>
  <si>
    <t xml:space="preserve">            Market-based PCE communication services</t>
  </si>
  <si>
    <t>390</t>
  </si>
  <si>
    <t xml:space="preserve">            Market-based PCE education</t>
  </si>
  <si>
    <t>391</t>
  </si>
  <si>
    <t xml:space="preserve">            Market-based PCE professional services</t>
  </si>
  <si>
    <t>392</t>
  </si>
  <si>
    <t xml:space="preserve">            Market-based PCE personal care and clothing services</t>
  </si>
  <si>
    <t>393</t>
  </si>
  <si>
    <t xml:space="preserve">            Market-based PCE child care</t>
  </si>
  <si>
    <t>394</t>
  </si>
  <si>
    <t xml:space="preserve">            Market-based PCE household maintenance</t>
  </si>
  <si>
    <t>395</t>
  </si>
  <si>
    <t>Market-based PCE food and energy</t>
  </si>
  <si>
    <t>396</t>
  </si>
  <si>
    <t>Market-based PCE excluding food</t>
  </si>
  <si>
    <t>397</t>
  </si>
  <si>
    <t>Market-based PCE excluding energy</t>
  </si>
  <si>
    <t>398</t>
  </si>
  <si>
    <t>Market-based PCE excluding food and energy</t>
  </si>
  <si>
    <t>Legend / Footnotes:</t>
  </si>
  <si>
    <t>n.e.c. Not elsewhere classified</t>
  </si>
  <si>
    <t>1. Consists of gasoline and other energy goods and of electricity and gas services.</t>
  </si>
  <si>
    <t>2. Food consists of food and beverages purchased for off-premises consumption; food services, which include purchased meals and beverages, are not classified as food.</t>
  </si>
  <si>
    <t>Table 1.1.5. Gross Domestic Product</t>
  </si>
  <si>
    <t>[Billions of dollars]</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</si>
  <si>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</si>
  <si>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</si>
  <si>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</si>
  <si>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</si>
  <si>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</si>
  <si>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</si>
  <si>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</si>
  <si>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</si>
  <si>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</si>
  <si>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</si>
  <si>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</si>
  <si>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</si>
  <si>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</si>
  <si>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</si>
  <si>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</si>
  <si>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</si>
  <si>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</si>
  <si>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</si>
  <si>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</si>
  <si>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</si>
  <si>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</si>
  <si>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</si>
  <si>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</si>
  <si>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</si>
  <si>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</si>
  <si>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</si>
  <si>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</si>
  <si>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</si>
  <si>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</si>
  <si>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</si>
  <si>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 xml:space="preserve">        Gross domestic product</t>
  </si>
  <si>
    <t>Personal consumption expenditures</t>
  </si>
  <si>
    <t xml:space="preserve">    Goods</t>
  </si>
  <si>
    <t xml:space="preserve">        Durable goods</t>
  </si>
  <si>
    <t xml:space="preserve">        Nondurable goods</t>
  </si>
  <si>
    <t xml:space="preserve">    Services</t>
  </si>
  <si>
    <t>Gross private domestic investment</t>
  </si>
  <si>
    <t xml:space="preserve">    Fixed investment</t>
  </si>
  <si>
    <t xml:space="preserve">        Nonresidential</t>
  </si>
  <si>
    <t xml:space="preserve">            Structures</t>
  </si>
  <si>
    <t xml:space="preserve">            Equipment</t>
  </si>
  <si>
    <t xml:space="preserve">            Intellectual property products</t>
  </si>
  <si>
    <t xml:space="preserve">        Residential</t>
  </si>
  <si>
    <t xml:space="preserve">    Change in private inventories</t>
  </si>
  <si>
    <t>Net exports of goods and services</t>
  </si>
  <si>
    <t xml:space="preserve">    Exports</t>
  </si>
  <si>
    <t xml:space="preserve">        Goods</t>
  </si>
  <si>
    <t xml:space="preserve">        Services</t>
  </si>
  <si>
    <t xml:space="preserve">    Imports</t>
  </si>
  <si>
    <t>Government consumption expenditures and gross investment</t>
  </si>
  <si>
    <t xml:space="preserve">    Federal</t>
  </si>
  <si>
    <t xml:space="preserve">        National defense</t>
  </si>
  <si>
    <t xml:space="preserve">        Nondefense</t>
  </si>
  <si>
    <t xml:space="preserve">    State and local</t>
  </si>
  <si>
    <t>“Series Id: CUUR0000SA0; Series Title: All Items in U.S. City Average, All Urban Consumers, Not Seasonally Adjusted; Area: U.S. City Average; Item: All Items; Base Period: 1982–84=100”</t>
  </si>
  <si>
    <t>Calculated by Just Facts</t>
  </si>
  <si>
    <t>Year</t>
  </si>
  <si>
    <t>Jan.</t>
  </si>
  <si>
    <t>Feb.</t>
  </si>
  <si>
    <t>Mar.</t>
  </si>
  <si>
    <t>Apr.</t>
  </si>
  <si>
    <t>May</t>
  </si>
  <si>
    <t>June</t>
  </si>
  <si>
    <t>July</t>
  </si>
  <si>
    <t>Aug.</t>
  </si>
  <si>
    <t>Sep.</t>
  </si>
  <si>
    <t>Oct.</t>
  </si>
  <si>
    <t>Nov.</t>
  </si>
  <si>
    <t>Dec.</t>
  </si>
  <si>
    <t>Annual Avg.</t>
  </si>
  <si>
    <t>HALF1</t>
  </si>
  <si>
    <t>HALF2</t>
  </si>
  <si>
    <t>Percent Change</t>
  </si>
  <si>
    <t>Dec. – Dec.</t>
  </si>
  <si>
    <t>Avg – Avg</t>
  </si>
  <si>
    <t>Elementary and Secondary Schools</t>
  </si>
  <si>
    <t>* These figures are based on the assumption that PCE/GPDI ratio of the education sector is roughly equivalent to that of the overall economy. The U.S. Bureau of Economic Analysis (BEA) has developed an analogous ratio that is specific to the education sector, but BEA will not release it. [Email from the U.S. Bureau of Economic Analysis to Just Facts, September 22, 2015.]</t>
  </si>
  <si>
    <t>2016 PCE on Elementary and Secondary Schools</t>
  </si>
  <si>
    <t>Average of 2015 and 2016 PCE + GPDI on Elementary and Secondary Schools (i.e., 2015–16 school year)</t>
  </si>
  <si>
    <t>GPDI / PCE</t>
  </si>
  <si>
    <t>Dataset: “Table 2.4.5U. Personal Consumption Expenditures by Type of Product.” U.S. Bureau of Economic Analysis, June 25, 2020. https://apps.bea.gov/iTable/iTable.cfm?reqid=19&amp;step=3&amp;isuri=1&amp;1921=underlying&amp;1903=2017#reqid=19&amp;step=3&amp;isuri=1&amp;1921=underlying&amp;1903=2017</t>
  </si>
  <si>
    <t>Last Revised on: June 25, 2020 - Next Release Date July 30, 2020</t>
  </si>
  <si>
    <t>Dataset: “CPI—All Urban Consumers (Current Series).” U.S. Department of Labor, Bureau of Labor Statistics. Accessed February 15, 2020 at https://www.bls.gov/cpi/data.htm</t>
  </si>
  <si>
    <t>CPI Multiplier (2019 $)</t>
  </si>
  <si>
    <t>2019 $</t>
  </si>
  <si>
    <t>“Private School Programs … Expenditures (in thousands of current dollars) … 2016–2017”</t>
  </si>
  <si>
    <t>2016–2017 Total Spending on Private Elementary and Secondary Schools</t>
  </si>
  <si>
    <t>‡ Dataset: “Table 105.20. Enrollment in Elementary, Secondary, and Degree-Granting Postsecondary Institutions, by Level and Control of Institution, Enrollment Level, and Attendance Status and Sex of Student: Selected Years, Fall 1990 Through Fall 2029.” U.S. Department Of Education, National Center for Education Statistics, December 2019. https://nces.ed.gov/programs/digest/d19/tables/dt19_105.20.asp</t>
  </si>
  <si>
    <t>2016 Approximate GPDI on Elementary and Secondary Schools *</t>
  </si>
  <si>
    <t>2017 PCE on Elementary and Secondary Schools</t>
  </si>
  <si>
    <t>2017  Approximate GPDI on Elementary and Secondary Schools *</t>
  </si>
  <si>
    <t xml:space="preserve">2016–17 Public School Pre-K to 12th Grade Expenditures on Private School Programs † </t>
  </si>
  <si>
    <t>Dataset: “Table 1.1.5. Gross Domestic Product.” U.S. Bureau of Economic Analysis, June 25, 2020. https://www.bea.gov/iTable/iTable.cfm?reqid=19&amp;step=2</t>
  </si>
  <si>
    <t>Category</t>
  </si>
  <si>
    <t>N/A</t>
  </si>
  <si>
    <t>2016–2017 Enrollment in Private Elementary and Secondary Schools</t>
  </si>
  <si>
    <t>Total Spending Per Private School Student</t>
  </si>
  <si>
    <t>Year / Category</t>
  </si>
  <si>
    <t>Nominal $</t>
  </si>
  <si>
    <t>“Enrollment [in thousands] … Elementary and secondary schools  … Private”</t>
  </si>
  <si>
    <t>Dataset: “Table 236.55. Total and Current Expenditures Per Pupil in Public Elementary and Secondary Schools: Selected Years, 1919–20 Through 2016–17.” U.S. Department Of Education, National Center for Education Statistics, August 2019. https://nces.ed.gov/programs/digest/d19/tables/dt19_236.55.asp</t>
  </si>
  <si>
    <t>Table 236.55. Total and Current Expenditures Per Pupil in Public Elementary and Secondary Schools: Selected Years, 1919–20 Through 2016–17</t>
  </si>
  <si>
    <t>School Year</t>
  </si>
  <si>
    <t>Expenditure Per Pupil in Average Daily Attendance</t>
  </si>
  <si>
    <r>
      <t>Expenditure Per Pupil in Fall Enrollment</t>
    </r>
    <r>
      <rPr>
        <b/>
        <vertAlign val="superscript"/>
        <sz val="11"/>
        <rFont val="Calibri"/>
        <family val="2"/>
      </rPr>
      <t>1</t>
    </r>
  </si>
  <si>
    <r>
      <t>Unadjusted Dollars</t>
    </r>
    <r>
      <rPr>
        <b/>
        <vertAlign val="superscript"/>
        <sz val="11"/>
        <rFont val="Calibri"/>
        <family val="2"/>
      </rPr>
      <t>2</t>
    </r>
  </si>
  <si>
    <r>
      <t>Constant 2018–19 Dollars</t>
    </r>
    <r>
      <rPr>
        <b/>
        <vertAlign val="superscript"/>
        <sz val="11"/>
        <rFont val="Calibri"/>
        <family val="2"/>
      </rPr>
      <t>3</t>
    </r>
  </si>
  <si>
    <r>
      <t>Total Expenditure</t>
    </r>
    <r>
      <rPr>
        <b/>
        <vertAlign val="superscript"/>
        <sz val="11"/>
        <rFont val="Calibri"/>
        <family val="2"/>
      </rPr>
      <t>4</t>
    </r>
  </si>
  <si>
    <t>Current Expenditure</t>
  </si>
  <si>
    <t>Annual Percent Change in Current Expenditure</t>
  </si>
  <si>
    <t>1919–20</t>
  </si>
  <si>
    <t>1929–30</t>
  </si>
  <si>
    <t>1931–32</t>
  </si>
  <si>
    <t>1933–34</t>
  </si>
  <si>
    <t>1935–36</t>
  </si>
  <si>
    <t xml:space="preserve"> </t>
  </si>
  <si>
    <t>1937–38</t>
  </si>
  <si>
    <t>1939–40</t>
  </si>
  <si>
    <t>1941–42</t>
  </si>
  <si>
    <t>1943–44</t>
  </si>
  <si>
    <t>1945–46</t>
  </si>
  <si>
    <t>1947–48</t>
  </si>
  <si>
    <t>1949–50</t>
  </si>
  <si>
    <t>1951–52</t>
  </si>
  <si>
    <t>1953–54</t>
  </si>
  <si>
    <t>1955–56</t>
  </si>
  <si>
    <t>1957–58</t>
  </si>
  <si>
    <t>1959–60</t>
  </si>
  <si>
    <t>1961–62</t>
  </si>
  <si>
    <t>1963–64</t>
  </si>
  <si>
    <t>1965–66</t>
  </si>
  <si>
    <t>1967–68</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</si>
  <si>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</si>
  <si>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</si>
  <si>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</si>
  <si>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</si>
  <si>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</si>
  <si>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</si>
  <si>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</si>
  <si>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</si>
  <si>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</si>
  <si>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</si>
  <si>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</si>
  <si>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</si>
  <si>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</si>
  <si>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</si>
  <si>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</si>
  <si>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</si>
  <si>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</si>
  <si>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</si>
  <si>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</si>
  <si>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</si>
  <si>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</si>
  <si>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</si>
  <si>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</si>
  <si>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</si>
  <si>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</si>
  <si>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</si>
  <si>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</si>
  <si>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</si>
  <si>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</si>
  <si>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</si>
  <si>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</si>
  <si>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</si>
  <si>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</si>
  <si>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</si>
  <si>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</si>
  <si>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</si>
  <si>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</si>
  <si>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</si>
  <si>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</si>
  <si>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</si>
  <si>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</si>
  <si>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</si>
  <si>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</si>
  <si>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</si>
  <si>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</si>
  <si>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</si>
  <si>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</si>
  <si>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</si>
  <si>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---Not available.</t>
  </si>
  <si>
    <r>
      <rPr>
        <vertAlign val="superscript"/>
        <sz val="11"/>
        <rFont val="Calibri"/>
        <family val="2"/>
      </rPr>
      <t>1</t>
    </r>
    <r>
      <rPr>
        <sz val="11"/>
        <rFont val="Calibri"/>
        <family val="2"/>
      </rPr>
      <t xml:space="preserve"> Data for 1919–20 to 1953–54 are based on school-year enrollment.</t>
    </r>
  </si>
  <si>
    <r>
      <rPr>
        <vertAlign val="superscript"/>
        <sz val="11"/>
        <rFont val="Calibri"/>
        <family val="2"/>
      </rPr>
      <t>2</t>
    </r>
    <r>
      <rPr>
        <sz val="11"/>
        <rFont val="Calibri"/>
        <family val="2"/>
      </rPr>
      <t xml:space="preserve"> Unadjusted (or “current”) dollars have not been adjusted to compensate for inflation.</t>
    </r>
  </si>
  <si>
    <r>
      <rPr>
        <vertAlign val="superscript"/>
        <sz val="11"/>
        <rFont val="Calibri"/>
        <family val="2"/>
      </rPr>
      <t>3</t>
    </r>
    <r>
      <rPr>
        <sz val="11"/>
        <rFont val="Calibri"/>
        <family val="2"/>
      </rPr>
      <t xml:space="preserve"> Constant dollars based on the Consumer Price Index, prepared by the Bureau of Labor Statistics, U.S. Department of Labor, adjusted to a school-year basis.</t>
    </r>
  </si>
  <si>
    <r>
      <rPr>
        <vertAlign val="superscript"/>
        <sz val="11"/>
        <rFont val="Calibri"/>
        <family val="2"/>
      </rPr>
      <t>4</t>
    </r>
    <r>
      <rPr>
        <sz val="11"/>
        <rFont val="Calibri"/>
        <family val="2"/>
      </rPr>
      <t xml:space="preserve"> Excludes “Other current expenditures,” such as community services, private school programs, adult education, and other programs not allocable to expenditures per student at public schools.</t>
    </r>
  </si>
  <si>
    <r>
      <rPr>
        <vertAlign val="superscript"/>
        <sz val="11"/>
        <rFont val="Calibri"/>
        <family val="2"/>
      </rPr>
      <t>5</t>
    </r>
    <r>
      <rPr>
        <sz val="11"/>
        <rFont val="Calibri"/>
        <family val="2"/>
      </rPr>
      <t xml:space="preserve"> Estimated.</t>
    </r>
  </si>
  <si>
    <t>NOTE: Beginning in 1980–81, state administration expenditures are excluded from both “total” and “current” expenditures. Current expenditures include instruction, support services, food services, and enterprise operations. Total expenditures include current expenditures, capital outlay, and interest on debt. Beginning in 1988–89, extensive changes were made in the data collection procedures.</t>
  </si>
  <si>
    <t>SOURCE: U.S. Department of Education, National Center for Education Statistics, Biennial Survey of Education in the United States, 1919–20 through 1955–56; Statistics of State School Systems, 1957–58 through 1969–70; Revenues and Expenditures for Public Elementary and Secondary Education, 1970–71 through 1986–87; and Common Core of Data (CCD), “National Public Education Financial Survey,” 1987–88 through 2016–17. (This table was prepared August 2019.)</t>
  </si>
  <si>
    <t xml:space="preserve">Total Expenditure Relative to 1991–92 </t>
  </si>
  <si>
    <t>DOE data shows that the average inflation-adjusted spending per public school student has risen by 40% between 1991–92 and 2016–17.</t>
  </si>
  <si>
    <t xml:space="preserve">The U.S. Department of Education (DOE) estimated that public K–12 schools outspent private schools by an average of 43–52% in the 1991–92 school year. </t>
  </si>
  <si>
    <t>† Dataset: “Table 236.20. Total Expenditures for Public Elementary and Secondary Education and Other Related Programs, by Function and Subfunction: Selected Years, 1990–91 through 2016–17.” U.S. Department Of Education, National Center for Education Statistics, August 2019. https://nces.ed.gov/programs/digest/d19/tables/dt19_236.20.asp</t>
  </si>
  <si>
    <t>Page xv: “Overall, we estimated that total operating expenditures were between $16.3 and $17.7 billion, and the average per-pupil expenditure was between $3,350 and $3,600. … Based on these data, we estimated that the total expenditures for private schools in 1991–92 (including operating expenses and capital) were between $18.0 and $19.4 billion.”</t>
  </si>
  <si>
    <t xml:space="preserve">Operating Expenditures </t>
  </si>
  <si>
    <t>Total Expenditures (Billions)</t>
  </si>
  <si>
    <t>Overall</t>
  </si>
  <si>
    <t>Per Student</t>
  </si>
  <si>
    <t>School Type</t>
  </si>
  <si>
    <t>High</t>
  </si>
  <si>
    <t>Low</t>
  </si>
  <si>
    <t>1991–92 School Year</t>
  </si>
  <si>
    <t>“Unadjusted Dollars … Total Expenditure … 1991–92 [=] 5,626”</t>
  </si>
  <si>
    <t>Public Premium</t>
  </si>
  <si>
    <t>Private *</t>
  </si>
  <si>
    <t>* Working paper: “Estimates of Expenditures for Private K–12 Schools.” By Michael Garet, Tsze H. Chan, and Joel D. Sherman. U.S. Department of Education, National Center for Education Statistics, May 1995. https://nces.ed.gov/pubs95/9517.pdf</t>
  </si>
  <si>
    <t>Public †</t>
  </si>
  <si>
    <t>† Dataset: “Table 236.55. Total and Current Expenditures Per Pupil in Public Elementary and Secondary Schools: Selected Years, 1919–20 Through 2015–16.” U.S. Department Of Education, National Center for Education Statistics, September 2018. https://nces.ed.gov/programs/digest/d18/tables/dt18_236.55.asp</t>
  </si>
  <si>
    <t>Based on data from data from the DOE and U.S. Bureau of Economic Analysis, Just Facts calculates that private schools spent an average of $8,039 per student in 2016–17.</t>
  </si>
  <si>
    <t xml:space="preserve">                    Other social assistance, not elsewhere classified</t>
  </si>
  <si>
    <t>Note. The figures in parentheses are the line numbers of the corresponding items in table 2.5.5</t>
  </si>
  <si>
    <t>Data and calculations for: “Public School Funding Per Student Averages 80% More Than Private Schools.” By James D. Agresti. Just Facts, July 29, 2020. https://www.justfactsdaily.com/public-school-funding-per-student-averages-80-more-than-private-schools/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</si>
</sst>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quot;$&quot;#,##0.0"/>
  </numFmts>
  <fonts count="49">
    <font>
      <sz val="10"/>
      <name val="Arial"/>
      <family val="0"/>
    </font>
    <font>
      <sz val="11"/>
      <name val="Calibri"/>
      <family val="2"/>
    </font>
    <font>
      <b/>
      <sz val="11"/>
      <name val="Calibri"/>
      <family val="2"/>
    </font>
    <font>
      <b/>
      <vertAlign val="superscript"/>
      <sz val="11"/>
      <name val="Calibri"/>
      <family val="2"/>
    </font>
    <font>
      <vertAlign val="superscript"/>
      <sz val="11"/>
      <name val="Calibri"/>
      <family val="2"/>
    </font>
    <font>
      <sz val="10"/>
      <name val="Courier"/>
      <family val="3"/>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60"/>
      <name val="Courier Ne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rgb="FF9C6500"/>
      <name val="Courier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31" borderId="0" applyNumberFormat="0" applyBorder="0" applyAlignment="0" applyProtection="0"/>
    <xf numFmtId="0" fontId="0" fillId="0" borderId="0">
      <alignment/>
      <protection/>
    </xf>
    <xf numFmtId="0" fontId="29" fillId="0" borderId="0">
      <alignment/>
      <protection/>
    </xf>
    <xf numFmtId="0" fontId="5"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29"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4">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vertical="center"/>
    </xf>
    <xf numFmtId="0" fontId="27" fillId="0" borderId="0" xfId="0" applyFont="1" applyAlignment="1">
      <alignment vertical="top" wrapText="1"/>
    </xf>
    <xf numFmtId="0" fontId="1" fillId="0" borderId="0" xfId="0" applyFont="1" applyAlignment="1">
      <alignment horizontal="left" vertical="top"/>
    </xf>
    <xf numFmtId="0" fontId="1" fillId="0" borderId="0" xfId="58" applyFont="1">
      <alignment/>
      <protection/>
    </xf>
    <xf numFmtId="0" fontId="1" fillId="0" borderId="0" xfId="58" applyFont="1" applyAlignment="1">
      <alignment/>
      <protection/>
    </xf>
    <xf numFmtId="0" fontId="11" fillId="33" borderId="10" xfId="58" applyFont="1" applyFill="1" applyBorder="1" applyAlignment="1">
      <alignment horizontal="center" vertical="center"/>
      <protection/>
    </xf>
    <xf numFmtId="0" fontId="1" fillId="0" borderId="0" xfId="58" applyFont="1" applyAlignment="1">
      <alignment horizontal="center" vertical="center"/>
      <protection/>
    </xf>
    <xf numFmtId="0" fontId="1" fillId="0" borderId="0" xfId="58" applyFont="1" applyAlignment="1">
      <alignment horizontal="left" vertical="top"/>
      <protection/>
    </xf>
    <xf numFmtId="0" fontId="1" fillId="0" borderId="0" xfId="58" applyFont="1" applyAlignment="1">
      <alignment horizontal="left" vertical="top"/>
      <protection/>
    </xf>
    <xf numFmtId="0" fontId="1" fillId="0" borderId="0" xfId="58" applyFont="1" applyAlignment="1">
      <alignment vertical="top" wrapText="1"/>
      <protection/>
    </xf>
    <xf numFmtId="9" fontId="1" fillId="34" borderId="0" xfId="71" applyFont="1" applyFill="1" applyBorder="1" applyAlignment="1">
      <alignment horizontal="center" vertical="center"/>
    </xf>
    <xf numFmtId="3" fontId="1" fillId="0" borderId="0" xfId="58" applyNumberFormat="1" applyFont="1" applyAlignment="1">
      <alignment horizontal="right"/>
      <protection/>
    </xf>
    <xf numFmtId="166" fontId="1" fillId="0" borderId="0" xfId="58" applyNumberFormat="1" applyFont="1" applyAlignment="1">
      <alignment horizontal="center"/>
      <protection/>
    </xf>
    <xf numFmtId="0" fontId="2" fillId="0" borderId="0" xfId="58" applyNumberFormat="1" applyFont="1" applyAlignment="1">
      <alignment/>
      <protection/>
    </xf>
    <xf numFmtId="165" fontId="1" fillId="0" borderId="0" xfId="58" applyNumberFormat="1" applyFont="1" applyBorder="1" applyAlignment="1">
      <alignment horizontal="center" vertical="center"/>
      <protection/>
    </xf>
    <xf numFmtId="166" fontId="1" fillId="34" borderId="0" xfId="58" applyNumberFormat="1" applyFont="1" applyFill="1" applyBorder="1" applyAlignment="1">
      <alignment horizontal="center" vertical="center"/>
      <protection/>
    </xf>
    <xf numFmtId="165" fontId="1" fillId="0" borderId="0" xfId="58" applyNumberFormat="1" applyFont="1" applyFill="1" applyBorder="1" applyAlignment="1">
      <alignment horizontal="center" vertical="center"/>
      <protection/>
    </xf>
    <xf numFmtId="165" fontId="1" fillId="34" borderId="11" xfId="58" applyNumberFormat="1" applyFont="1" applyFill="1" applyBorder="1" applyAlignment="1">
      <alignment horizontal="center" vertical="center"/>
      <protection/>
    </xf>
    <xf numFmtId="165" fontId="1" fillId="34" borderId="0" xfId="58" applyNumberFormat="1" applyFont="1" applyFill="1" applyBorder="1" applyAlignment="1">
      <alignment horizontal="center" vertical="center"/>
      <protection/>
    </xf>
    <xf numFmtId="0" fontId="1" fillId="0" borderId="0" xfId="58" applyFont="1" applyBorder="1">
      <alignment/>
      <protection/>
    </xf>
    <xf numFmtId="0" fontId="1" fillId="0" borderId="0" xfId="58" applyFont="1" applyAlignment="1">
      <alignment wrapText="1"/>
      <protection/>
    </xf>
    <xf numFmtId="0" fontId="1" fillId="0" borderId="0" xfId="58" applyFont="1" applyAlignment="1">
      <alignment vertical="center"/>
      <protection/>
    </xf>
    <xf numFmtId="0" fontId="1" fillId="0" borderId="0" xfId="58" applyFont="1" applyFill="1">
      <alignment/>
      <protection/>
    </xf>
    <xf numFmtId="0" fontId="1" fillId="0" borderId="12" xfId="58" applyFont="1" applyBorder="1" applyAlignment="1">
      <alignment wrapText="1"/>
      <protection/>
    </xf>
    <xf numFmtId="3" fontId="2" fillId="0" borderId="13" xfId="58" applyNumberFormat="1" applyFont="1" applyBorder="1" applyAlignment="1">
      <alignment horizontal="center" vertical="center"/>
      <protection/>
    </xf>
    <xf numFmtId="0" fontId="2" fillId="0" borderId="14" xfId="58" applyNumberFormat="1" applyFont="1" applyBorder="1" applyAlignment="1">
      <alignment horizontal="center" vertical="center"/>
      <protection/>
    </xf>
    <xf numFmtId="0" fontId="1" fillId="0" borderId="0" xfId="58" applyFont="1" applyFill="1" applyAlignment="1">
      <alignment vertical="center"/>
      <protection/>
    </xf>
    <xf numFmtId="166" fontId="1" fillId="0" borderId="11" xfId="58" applyNumberFormat="1" applyFont="1" applyBorder="1" applyAlignment="1">
      <alignment horizontal="center" vertical="center"/>
      <protection/>
    </xf>
    <xf numFmtId="0" fontId="1" fillId="0" borderId="12" xfId="58" applyFont="1" applyBorder="1" applyAlignment="1">
      <alignment vertical="center" wrapText="1"/>
      <protection/>
    </xf>
    <xf numFmtId="165" fontId="1" fillId="0" borderId="0" xfId="58" applyNumberFormat="1" applyFont="1" applyBorder="1" applyAlignment="1">
      <alignment horizontal="right" vertical="center"/>
      <protection/>
    </xf>
    <xf numFmtId="3" fontId="1" fillId="0" borderId="15" xfId="58" applyNumberFormat="1" applyFont="1" applyBorder="1" applyAlignment="1">
      <alignment horizontal="center" vertical="center"/>
      <protection/>
    </xf>
    <xf numFmtId="9" fontId="1" fillId="34" borderId="0" xfId="58" applyNumberFormat="1" applyFont="1" applyFill="1" applyAlignment="1">
      <alignment horizontal="center" vertical="center"/>
      <protection/>
    </xf>
    <xf numFmtId="0" fontId="11" fillId="33" borderId="10" xfId="0" applyFont="1" applyFill="1" applyBorder="1" applyAlignment="1">
      <alignment horizontal="center" vertical="center"/>
    </xf>
    <xf numFmtId="0" fontId="28" fillId="0" borderId="0" xfId="0" applyFont="1" applyAlignment="1">
      <alignment horizontal="left" vertical="top"/>
    </xf>
    <xf numFmtId="0" fontId="1" fillId="0" borderId="0" xfId="58" applyFont="1" applyAlignment="1">
      <alignment horizontal="left" vertical="top"/>
      <protection/>
    </xf>
    <xf numFmtId="0" fontId="27" fillId="0" borderId="0" xfId="0" applyFont="1" applyAlignment="1">
      <alignment vertical="top"/>
    </xf>
    <xf numFmtId="0" fontId="28" fillId="0" borderId="0" xfId="0" applyFont="1" applyAlignment="1">
      <alignment vertical="top"/>
    </xf>
    <xf numFmtId="3" fontId="1" fillId="0" borderId="0" xfId="0" applyNumberFormat="1" applyFont="1" applyAlignment="1">
      <alignment horizontal="center" vertical="center"/>
    </xf>
    <xf numFmtId="3" fontId="1" fillId="0" borderId="0" xfId="0" applyNumberFormat="1" applyFont="1" applyAlignment="1">
      <alignment/>
    </xf>
    <xf numFmtId="0" fontId="1" fillId="0" borderId="0" xfId="58" applyFont="1" applyBorder="1" applyAlignment="1">
      <alignment vertical="top" wrapText="1"/>
      <protection/>
    </xf>
    <xf numFmtId="4" fontId="1" fillId="0" borderId="0" xfId="58" applyNumberFormat="1" applyFont="1" applyAlignment="1">
      <alignment horizontal="left" vertical="top"/>
      <protection/>
    </xf>
    <xf numFmtId="0" fontId="1" fillId="0" borderId="0" xfId="58" applyFont="1" applyBorder="1" applyAlignment="1">
      <alignment horizontal="left" vertical="top"/>
      <protection/>
    </xf>
    <xf numFmtId="164" fontId="1" fillId="0" borderId="0" xfId="58" applyNumberFormat="1" applyFont="1" applyBorder="1" applyAlignment="1">
      <alignment horizontal="left" vertical="top"/>
      <protection/>
    </xf>
    <xf numFmtId="4" fontId="1" fillId="0" borderId="0" xfId="58" applyNumberFormat="1" applyFont="1" applyBorder="1" applyAlignment="1">
      <alignment horizontal="left" vertical="top"/>
      <protection/>
    </xf>
    <xf numFmtId="1" fontId="1" fillId="0" borderId="0" xfId="58" applyNumberFormat="1"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 fillId="0" borderId="0" xfId="58" applyFont="1" applyBorder="1" applyAlignment="1">
      <alignment horizontal="center" vertical="center"/>
      <protection/>
    </xf>
    <xf numFmtId="164" fontId="1" fillId="0" borderId="0" xfId="58" applyNumberFormat="1" applyFont="1" applyBorder="1" applyAlignment="1">
      <alignment horizontal="center" vertical="center"/>
      <protection/>
    </xf>
    <xf numFmtId="4" fontId="1" fillId="0" borderId="0" xfId="58" applyNumberFormat="1" applyFont="1" applyBorder="1" applyAlignment="1">
      <alignment horizontal="center" vertical="center"/>
      <protection/>
    </xf>
    <xf numFmtId="0" fontId="2" fillId="0" borderId="0" xfId="58" applyFont="1" applyBorder="1" applyAlignment="1">
      <alignment horizontal="center" vertical="center"/>
      <protection/>
    </xf>
    <xf numFmtId="164" fontId="2" fillId="34" borderId="13" xfId="58" applyNumberFormat="1" applyFont="1" applyFill="1" applyBorder="1" applyAlignment="1">
      <alignment horizontal="center" vertical="center"/>
      <protection/>
    </xf>
    <xf numFmtId="164" fontId="1" fillId="34" borderId="0" xfId="58" applyNumberFormat="1" applyFont="1" applyFill="1" applyBorder="1" applyAlignment="1">
      <alignment horizontal="center" vertical="center"/>
      <protection/>
    </xf>
    <xf numFmtId="4" fontId="1" fillId="34" borderId="0" xfId="58" applyNumberFormat="1" applyFont="1" applyFill="1" applyBorder="1" applyAlignment="1">
      <alignment horizontal="center" vertical="center"/>
      <protection/>
    </xf>
    <xf numFmtId="167" fontId="1" fillId="0" borderId="0" xfId="58" applyNumberFormat="1" applyFont="1" applyBorder="1" applyAlignment="1">
      <alignment horizontal="center" vertical="center"/>
      <protection/>
    </xf>
    <xf numFmtId="167" fontId="1" fillId="34" borderId="0" xfId="58" applyNumberFormat="1" applyFont="1" applyFill="1" applyBorder="1" applyAlignment="1">
      <alignment horizontal="center" vertical="center"/>
      <protection/>
    </xf>
    <xf numFmtId="167" fontId="1" fillId="0" borderId="0" xfId="58" applyNumberFormat="1" applyFont="1" applyBorder="1">
      <alignment/>
      <protection/>
    </xf>
    <xf numFmtId="167" fontId="1" fillId="0" borderId="0" xfId="58" applyNumberFormat="1" applyFont="1" applyFill="1" applyBorder="1" applyAlignment="1">
      <alignment horizontal="center" vertical="center"/>
      <protection/>
    </xf>
    <xf numFmtId="167" fontId="1" fillId="0" borderId="0" xfId="58" applyNumberFormat="1" applyFont="1" applyBorder="1" applyAlignment="1">
      <alignment horizontal="center" vertical="center" wrapText="1"/>
      <protection/>
    </xf>
    <xf numFmtId="167" fontId="1" fillId="0" borderId="0" xfId="58" applyNumberFormat="1" applyFont="1" applyFill="1" applyBorder="1" applyAlignment="1">
      <alignment horizontal="center" vertical="center" wrapText="1"/>
      <protection/>
    </xf>
    <xf numFmtId="1" fontId="1" fillId="0" borderId="0" xfId="58" applyNumberFormat="1" applyFont="1" applyBorder="1" applyAlignment="1">
      <alignment horizontal="center" vertical="center"/>
      <protection/>
    </xf>
    <xf numFmtId="1" fontId="1" fillId="0" borderId="0" xfId="58" applyNumberFormat="1" applyFont="1" applyBorder="1" applyAlignment="1">
      <alignment horizontal="left" vertical="top"/>
      <protection/>
    </xf>
    <xf numFmtId="168" fontId="1" fillId="34" borderId="0" xfId="58" applyNumberFormat="1" applyFont="1" applyFill="1" applyBorder="1" applyAlignment="1">
      <alignment horizontal="center" vertical="center"/>
      <protection/>
    </xf>
    <xf numFmtId="0" fontId="1" fillId="34" borderId="0" xfId="58" applyFont="1" applyFill="1" applyAlignment="1">
      <alignment horizontal="left" vertical="top" wrapText="1"/>
      <protection/>
    </xf>
    <xf numFmtId="0" fontId="1" fillId="0" borderId="0" xfId="0" applyFont="1" applyAlignment="1">
      <alignment horizontal="left" vertical="top" wrapText="1"/>
    </xf>
    <xf numFmtId="0" fontId="1" fillId="0" borderId="0" xfId="58" applyFont="1" applyAlignment="1">
      <alignment horizontal="left" vertical="top" wrapText="1"/>
      <protection/>
    </xf>
    <xf numFmtId="0" fontId="2" fillId="0" borderId="0" xfId="58" applyFont="1" applyAlignment="1">
      <alignment horizontal="left" vertical="top" wrapText="1"/>
      <protection/>
    </xf>
    <xf numFmtId="0" fontId="2" fillId="34" borderId="0" xfId="58" applyFont="1" applyFill="1" applyAlignment="1">
      <alignment horizontal="left" vertical="top" wrapText="1"/>
      <protection/>
    </xf>
    <xf numFmtId="0" fontId="2" fillId="0" borderId="0" xfId="0" applyFont="1" applyAlignment="1">
      <alignment horizontal="left" vertical="top" wrapText="1"/>
    </xf>
    <xf numFmtId="3" fontId="1" fillId="0" borderId="0" xfId="58" applyNumberFormat="1" applyFont="1" applyBorder="1" applyAlignment="1">
      <alignment horizontal="center"/>
      <protection/>
    </xf>
    <xf numFmtId="0" fontId="2" fillId="0" borderId="0" xfId="58" applyFont="1" applyAlignment="1">
      <alignment horizontal="center" vertical="center"/>
      <protection/>
    </xf>
    <xf numFmtId="165" fontId="1" fillId="0" borderId="16" xfId="58" applyNumberFormat="1" applyFont="1" applyFill="1" applyBorder="1" applyAlignment="1">
      <alignment horizontal="center" vertical="center"/>
      <protection/>
    </xf>
    <xf numFmtId="0" fontId="1" fillId="0" borderId="17" xfId="58" applyFont="1" applyBorder="1" applyAlignment="1">
      <alignment wrapText="1"/>
      <protection/>
    </xf>
    <xf numFmtId="3" fontId="1" fillId="0" borderId="11" xfId="58" applyNumberFormat="1" applyFont="1" applyFill="1" applyBorder="1" applyAlignment="1">
      <alignment horizontal="center"/>
      <protection/>
    </xf>
    <xf numFmtId="3" fontId="1" fillId="34" borderId="0" xfId="58" applyNumberFormat="1" applyFont="1" applyFill="1" applyBorder="1" applyAlignment="1">
      <alignment horizontal="center"/>
      <protection/>
    </xf>
    <xf numFmtId="3" fontId="1" fillId="0" borderId="18" xfId="58" applyNumberFormat="1" applyFont="1" applyBorder="1" applyAlignment="1">
      <alignment horizontal="center"/>
      <protection/>
    </xf>
    <xf numFmtId="0" fontId="1" fillId="0" borderId="15" xfId="58" applyFont="1" applyBorder="1" applyAlignment="1">
      <alignment horizontal="center" vertical="center"/>
      <protection/>
    </xf>
    <xf numFmtId="3" fontId="1" fillId="0" borderId="16" xfId="58" applyNumberFormat="1" applyFont="1" applyBorder="1" applyAlignment="1">
      <alignment horizontal="center" vertical="center"/>
      <protection/>
    </xf>
    <xf numFmtId="165" fontId="1" fillId="0" borderId="15" xfId="58" applyNumberFormat="1" applyFont="1" applyBorder="1" applyAlignment="1">
      <alignment horizontal="center" vertical="center"/>
      <protection/>
    </xf>
    <xf numFmtId="0" fontId="2" fillId="0" borderId="13" xfId="58" applyFont="1" applyBorder="1" applyAlignment="1">
      <alignment horizontal="center" vertical="center" wrapText="1"/>
      <protection/>
    </xf>
    <xf numFmtId="0" fontId="2" fillId="0" borderId="19" xfId="58" applyFont="1" applyBorder="1" applyAlignment="1">
      <alignment horizontal="center" vertical="center" wrapText="1"/>
      <protection/>
    </xf>
    <xf numFmtId="0" fontId="2" fillId="0" borderId="14" xfId="58" applyFont="1" applyBorder="1" applyAlignment="1">
      <alignment horizontal="center" vertical="center" wrapText="1"/>
      <protection/>
    </xf>
    <xf numFmtId="0" fontId="1" fillId="0" borderId="0" xfId="0" applyFont="1" applyAlignment="1">
      <alignment horizontal="left" vertical="top" wrapText="1"/>
    </xf>
    <xf numFmtId="0" fontId="1" fillId="0" borderId="0" xfId="63" applyFont="1" applyFill="1" applyAlignment="1">
      <alignment horizontal="left" vertical="top" wrapText="1"/>
      <protection/>
    </xf>
    <xf numFmtId="0" fontId="1" fillId="0" borderId="0" xfId="63" applyFont="1" applyFill="1">
      <alignment/>
      <protection/>
    </xf>
    <xf numFmtId="0" fontId="2" fillId="0" borderId="13" xfId="63" applyFont="1" applyFill="1" applyBorder="1" applyAlignment="1" applyProtection="1">
      <alignment horizontal="center" vertical="center" wrapText="1"/>
      <protection/>
    </xf>
    <xf numFmtId="0" fontId="2" fillId="0" borderId="13" xfId="63" applyFont="1" applyFill="1" applyBorder="1" applyAlignment="1" applyProtection="1">
      <alignment horizontal="center" vertical="center"/>
      <protection/>
    </xf>
    <xf numFmtId="0" fontId="2" fillId="0" borderId="0" xfId="63" applyFont="1" applyFill="1">
      <alignment/>
      <protection/>
    </xf>
    <xf numFmtId="0" fontId="2" fillId="0" borderId="13" xfId="63" applyFont="1" applyFill="1" applyBorder="1" applyAlignment="1">
      <alignment horizontal="center" vertical="center" wrapText="1"/>
      <protection/>
    </xf>
    <xf numFmtId="0" fontId="1" fillId="0" borderId="0" xfId="63" applyFont="1" applyFill="1" applyAlignment="1">
      <alignment vertical="center"/>
      <protection/>
    </xf>
    <xf numFmtId="0" fontId="1" fillId="0" borderId="20" xfId="63" applyFont="1" applyFill="1" applyBorder="1" applyAlignment="1" applyProtection="1">
      <alignment horizontal="left" vertical="top"/>
      <protection/>
    </xf>
    <xf numFmtId="165" fontId="1" fillId="0" borderId="21" xfId="63" applyNumberFormat="1" applyFont="1" applyFill="1" applyBorder="1" applyAlignment="1" applyProtection="1">
      <alignment horizontal="center" vertical="center"/>
      <protection/>
    </xf>
    <xf numFmtId="0" fontId="1" fillId="0" borderId="22" xfId="63" applyFont="1" applyFill="1" applyBorder="1" applyAlignment="1">
      <alignment horizontal="center" vertical="center"/>
      <protection/>
    </xf>
    <xf numFmtId="165" fontId="1" fillId="0" borderId="22" xfId="63" applyNumberFormat="1" applyFont="1" applyFill="1" applyBorder="1" applyAlignment="1" applyProtection="1">
      <alignment horizontal="center" vertical="center"/>
      <protection/>
    </xf>
    <xf numFmtId="165" fontId="1" fillId="0" borderId="0" xfId="63" applyNumberFormat="1" applyFont="1" applyFill="1" applyBorder="1" applyAlignment="1" applyProtection="1">
      <alignment horizontal="center" vertical="center"/>
      <protection/>
    </xf>
    <xf numFmtId="165" fontId="1" fillId="0" borderId="22" xfId="63" applyNumberFormat="1" applyFont="1" applyFill="1" applyBorder="1" applyAlignment="1">
      <alignment horizontal="center" vertical="center"/>
      <protection/>
    </xf>
    <xf numFmtId="165" fontId="1" fillId="0" borderId="23" xfId="63" applyNumberFormat="1" applyFont="1" applyFill="1" applyBorder="1" applyAlignment="1" applyProtection="1">
      <alignment horizontal="center" vertical="center"/>
      <protection/>
    </xf>
    <xf numFmtId="3" fontId="1" fillId="0" borderId="22" xfId="63" applyNumberFormat="1" applyFont="1" applyFill="1" applyBorder="1" applyAlignment="1">
      <alignment horizontal="center" vertical="center"/>
      <protection/>
    </xf>
    <xf numFmtId="0" fontId="1" fillId="0" borderId="20" xfId="63" applyFont="1" applyFill="1" applyBorder="1" applyAlignment="1" applyProtection="1">
      <alignment horizontal="center" vertical="center"/>
      <protection/>
    </xf>
    <xf numFmtId="0" fontId="1" fillId="0" borderId="23" xfId="63" applyFont="1" applyFill="1" applyBorder="1" applyAlignment="1" applyProtection="1">
      <alignment horizontal="left" vertical="top"/>
      <protection/>
    </xf>
    <xf numFmtId="3" fontId="1" fillId="0" borderId="21" xfId="63" applyNumberFormat="1" applyFont="1" applyFill="1" applyBorder="1" applyAlignment="1" applyProtection="1">
      <alignment horizontal="center" vertical="center"/>
      <protection/>
    </xf>
    <xf numFmtId="3" fontId="1" fillId="0" borderId="22" xfId="63" applyNumberFormat="1" applyFont="1" applyFill="1" applyBorder="1" applyAlignment="1" applyProtection="1">
      <alignment horizontal="center" vertical="center"/>
      <protection/>
    </xf>
    <xf numFmtId="3" fontId="1" fillId="0" borderId="0" xfId="63" applyNumberFormat="1" applyFont="1" applyFill="1" applyBorder="1" applyAlignment="1" applyProtection="1">
      <alignment horizontal="center" vertical="center"/>
      <protection/>
    </xf>
    <xf numFmtId="3" fontId="1" fillId="0" borderId="23" xfId="63" applyNumberFormat="1" applyFont="1" applyFill="1" applyBorder="1" applyAlignment="1" applyProtection="1">
      <alignment horizontal="center" vertical="center"/>
      <protection/>
    </xf>
    <xf numFmtId="0" fontId="1" fillId="0" borderId="23" xfId="63" applyFont="1" applyFill="1" applyBorder="1" applyAlignment="1" applyProtection="1">
      <alignment horizontal="center" vertical="center"/>
      <protection/>
    </xf>
    <xf numFmtId="0" fontId="1" fillId="0" borderId="23" xfId="63" applyFont="1" applyFill="1" applyBorder="1" applyAlignment="1">
      <alignment horizontal="left" vertical="top"/>
      <protection/>
    </xf>
    <xf numFmtId="0" fontId="1" fillId="0" borderId="23" xfId="63" applyFont="1" applyFill="1" applyBorder="1" applyAlignment="1">
      <alignment horizontal="center" vertical="center"/>
      <protection/>
    </xf>
    <xf numFmtId="3" fontId="1" fillId="0" borderId="21" xfId="63" applyNumberFormat="1" applyFont="1" applyFill="1" applyBorder="1" applyAlignment="1">
      <alignment horizontal="center" vertical="center"/>
      <protection/>
    </xf>
    <xf numFmtId="3" fontId="1" fillId="0" borderId="23" xfId="63" applyNumberFormat="1" applyFont="1" applyFill="1" applyBorder="1" applyAlignment="1">
      <alignment horizontal="center" vertical="center"/>
      <protection/>
    </xf>
    <xf numFmtId="173" fontId="1" fillId="0" borderId="23" xfId="63" applyNumberFormat="1" applyFont="1" applyFill="1" applyBorder="1" applyAlignment="1" applyProtection="1">
      <alignment horizontal="center" vertical="center"/>
      <protection/>
    </xf>
    <xf numFmtId="173" fontId="1" fillId="0" borderId="23" xfId="63" applyNumberFormat="1" applyFont="1" applyFill="1" applyBorder="1" applyAlignment="1">
      <alignment horizontal="center" vertical="center"/>
      <protection/>
    </xf>
    <xf numFmtId="0" fontId="4" fillId="0" borderId="22" xfId="63" applyFont="1" applyFill="1" applyBorder="1" applyAlignment="1" applyProtection="1">
      <alignment horizontal="center" vertical="center"/>
      <protection/>
    </xf>
    <xf numFmtId="0" fontId="1" fillId="0" borderId="22" xfId="63" applyFont="1" applyFill="1" applyBorder="1" applyAlignment="1" applyProtection="1">
      <alignment horizontal="center" vertical="center"/>
      <protection/>
    </xf>
    <xf numFmtId="0" fontId="1" fillId="0" borderId="0" xfId="63" applyFont="1" applyFill="1" applyBorder="1" applyAlignment="1" applyProtection="1">
      <alignment horizontal="center" vertical="center"/>
      <protection/>
    </xf>
    <xf numFmtId="0" fontId="1" fillId="0" borderId="24" xfId="63" applyFont="1" applyFill="1" applyBorder="1" applyAlignment="1" applyProtection="1">
      <alignment horizontal="left" vertical="top"/>
      <protection/>
    </xf>
    <xf numFmtId="3" fontId="1" fillId="0" borderId="25" xfId="63" applyNumberFormat="1" applyFont="1" applyFill="1" applyBorder="1" applyAlignment="1" applyProtection="1">
      <alignment horizontal="center" vertical="center"/>
      <protection/>
    </xf>
    <xf numFmtId="0" fontId="1" fillId="0" borderId="26" xfId="63" applyFont="1" applyFill="1" applyBorder="1" applyAlignment="1" applyProtection="1">
      <alignment horizontal="center" vertical="center"/>
      <protection/>
    </xf>
    <xf numFmtId="3" fontId="1" fillId="0" borderId="24" xfId="63" applyNumberFormat="1" applyFont="1" applyFill="1" applyBorder="1" applyAlignment="1" applyProtection="1">
      <alignment horizontal="center" vertical="center"/>
      <protection/>
    </xf>
    <xf numFmtId="3" fontId="1" fillId="0" borderId="26" xfId="63" applyNumberFormat="1" applyFont="1" applyFill="1" applyBorder="1" applyAlignment="1" applyProtection="1">
      <alignment horizontal="center" vertical="center"/>
      <protection/>
    </xf>
    <xf numFmtId="167" fontId="2" fillId="0" borderId="26" xfId="60" applyNumberFormat="1" applyFont="1" applyFill="1" applyBorder="1" applyAlignment="1">
      <alignment horizontal="right" vertical="center"/>
      <protection/>
    </xf>
    <xf numFmtId="173" fontId="1" fillId="0" borderId="24" xfId="63" applyNumberFormat="1" applyFont="1" applyFill="1" applyBorder="1" applyAlignment="1" applyProtection="1">
      <alignment horizontal="center" vertical="center"/>
      <protection/>
    </xf>
    <xf numFmtId="0" fontId="1" fillId="0" borderId="0" xfId="63" applyFont="1" applyFill="1" applyBorder="1" applyAlignment="1" applyProtection="1">
      <alignment horizontal="left" vertical="top"/>
      <protection/>
    </xf>
    <xf numFmtId="3" fontId="1" fillId="0" borderId="0" xfId="63" applyNumberFormat="1" applyFont="1" applyFill="1" applyBorder="1" applyAlignment="1" applyProtection="1">
      <alignment vertical="center"/>
      <protection/>
    </xf>
    <xf numFmtId="0" fontId="1" fillId="0" borderId="0" xfId="63" applyFont="1" applyFill="1" applyBorder="1" applyAlignment="1" applyProtection="1">
      <alignment horizontal="left" vertical="center"/>
      <protection/>
    </xf>
    <xf numFmtId="3" fontId="1" fillId="0" borderId="0" xfId="63" applyNumberFormat="1" applyFont="1" applyFill="1" applyBorder="1" applyAlignment="1" applyProtection="1">
      <alignment horizontal="left" vertical="center"/>
      <protection/>
    </xf>
    <xf numFmtId="173" fontId="1" fillId="0" borderId="0" xfId="63" applyNumberFormat="1" applyFont="1" applyFill="1" applyBorder="1" applyAlignment="1" applyProtection="1">
      <alignment vertical="center"/>
      <protection/>
    </xf>
    <xf numFmtId="0" fontId="1" fillId="0" borderId="0" xfId="63" applyFont="1" applyFill="1" applyAlignment="1" applyProtection="1">
      <alignment horizontal="left" vertical="top"/>
      <protection/>
    </xf>
    <xf numFmtId="0" fontId="1" fillId="0" borderId="0" xfId="63" applyFont="1" applyFill="1" applyAlignment="1" applyProtection="1">
      <alignment horizontal="left" vertical="top" wrapText="1"/>
      <protection/>
    </xf>
    <xf numFmtId="0" fontId="1" fillId="0" borderId="0" xfId="63" applyFont="1" applyFill="1" applyAlignment="1">
      <alignment vertical="justify" wrapText="1"/>
      <protection/>
    </xf>
    <xf numFmtId="0" fontId="1" fillId="0" borderId="0" xfId="63" applyFont="1" applyFill="1" applyAlignment="1">
      <alignment vertical="top" wrapText="1"/>
      <protection/>
    </xf>
    <xf numFmtId="9" fontId="1" fillId="34" borderId="22" xfId="63" applyNumberFormat="1" applyFont="1" applyFill="1" applyBorder="1" applyAlignment="1">
      <alignment horizontal="center" vertical="center"/>
      <protection/>
    </xf>
    <xf numFmtId="9" fontId="1" fillId="34" borderId="23" xfId="63" applyNumberFormat="1" applyFont="1" applyFill="1" applyBorder="1" applyAlignment="1">
      <alignment horizontal="center" vertical="center"/>
      <protection/>
    </xf>
    <xf numFmtId="9" fontId="1" fillId="34" borderId="24" xfId="63" applyNumberFormat="1" applyFont="1" applyFill="1" applyBorder="1" applyAlignment="1">
      <alignment horizontal="center" vertical="center"/>
      <protection/>
    </xf>
    <xf numFmtId="0" fontId="1" fillId="0" borderId="0" xfId="63" applyFont="1" applyFill="1" applyBorder="1">
      <alignment/>
      <protection/>
    </xf>
    <xf numFmtId="0" fontId="2" fillId="0" borderId="0" xfId="0" applyFont="1" applyAlignment="1">
      <alignment/>
    </xf>
    <xf numFmtId="0" fontId="2" fillId="0" borderId="0" xfId="0" applyFont="1" applyAlignment="1">
      <alignment horizontal="center" vertical="center"/>
    </xf>
    <xf numFmtId="165" fontId="2" fillId="0" borderId="13" xfId="0" applyNumberFormat="1" applyFont="1" applyBorder="1" applyAlignment="1">
      <alignment horizontal="center" vertical="center"/>
    </xf>
    <xf numFmtId="165" fontId="1" fillId="0" borderId="0" xfId="0" applyNumberFormat="1" applyFont="1" applyAlignment="1">
      <alignment horizontal="center" vertical="center"/>
    </xf>
    <xf numFmtId="174" fontId="1" fillId="0" borderId="0" xfId="0" applyNumberFormat="1" applyFont="1" applyAlignment="1">
      <alignment horizontal="center" vertical="center"/>
    </xf>
    <xf numFmtId="174" fontId="2" fillId="0" borderId="13" xfId="0" applyNumberFormat="1" applyFont="1" applyBorder="1" applyAlignment="1">
      <alignment horizontal="center" vertical="center"/>
    </xf>
    <xf numFmtId="165" fontId="1" fillId="34" borderId="0" xfId="0" applyNumberFormat="1" applyFont="1" applyFill="1" applyAlignment="1">
      <alignment horizontal="center" vertical="center"/>
    </xf>
    <xf numFmtId="9" fontId="1" fillId="34" borderId="0" xfId="0" applyNumberFormat="1" applyFont="1" applyFill="1" applyAlignment="1">
      <alignment horizontal="center" vertical="center"/>
    </xf>
    <xf numFmtId="0" fontId="1" fillId="34" borderId="0" xfId="0" applyFont="1" applyFill="1" applyAlignment="1">
      <alignment/>
    </xf>
    <xf numFmtId="174" fontId="1" fillId="34" borderId="0" xfId="0" applyNumberFormat="1" applyFont="1" applyFill="1" applyAlignment="1">
      <alignment horizontal="center" vertical="center"/>
    </xf>
    <xf numFmtId="174" fontId="1" fillId="0" borderId="0" xfId="0" applyNumberFormat="1" applyFont="1" applyAlignment="1">
      <alignment horizontal="left" vertical="top" wrapText="1"/>
    </xf>
    <xf numFmtId="165" fontId="1" fillId="0" borderId="0" xfId="0" applyNumberFormat="1" applyFont="1" applyAlignment="1">
      <alignment horizontal="left" vertical="top" wrapText="1"/>
    </xf>
    <xf numFmtId="0" fontId="40" fillId="0" borderId="0" xfId="53" applyAlignment="1">
      <alignment horizontal="left" vertical="top" wrapText="1"/>
    </xf>
    <xf numFmtId="0" fontId="1" fillId="0" borderId="0" xfId="53" applyFont="1" applyAlignment="1">
      <alignment horizontal="left" vertical="top" wrapText="1"/>
    </xf>
    <xf numFmtId="0" fontId="2" fillId="0" borderId="13" xfId="0" applyFont="1" applyBorder="1" applyAlignment="1">
      <alignment horizontal="center"/>
    </xf>
    <xf numFmtId="165" fontId="2" fillId="0" borderId="13" xfId="0" applyNumberFormat="1" applyFont="1" applyBorder="1" applyAlignment="1">
      <alignment horizontal="center" vertical="center"/>
    </xf>
    <xf numFmtId="174" fontId="2" fillId="0" borderId="13" xfId="0" applyNumberFormat="1" applyFont="1" applyBorder="1" applyAlignment="1">
      <alignment horizontal="center" vertical="center"/>
    </xf>
    <xf numFmtId="0" fontId="1" fillId="0" borderId="0" xfId="0" applyFont="1" applyAlignment="1">
      <alignment horizontal="left" vertical="top" wrapText="1"/>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0" xfId="63" applyFont="1" applyFill="1" applyAlignment="1" applyProtection="1">
      <alignment horizontal="left" vertical="top" wrapText="1"/>
      <protection/>
    </xf>
    <xf numFmtId="0" fontId="1" fillId="0" borderId="0" xfId="63" applyFont="1" applyFill="1" applyAlignment="1">
      <alignment horizontal="left" vertical="top" wrapText="1"/>
      <protection/>
    </xf>
    <xf numFmtId="0" fontId="1" fillId="34" borderId="0" xfId="63" applyFont="1" applyFill="1" applyAlignment="1">
      <alignment horizontal="left" vertical="top" wrapText="1"/>
      <protection/>
    </xf>
    <xf numFmtId="0" fontId="1" fillId="0" borderId="0" xfId="63" applyFont="1" applyFill="1" applyAlignment="1" applyProtection="1">
      <alignment horizontal="left" vertical="top"/>
      <protection/>
    </xf>
    <xf numFmtId="0" fontId="2" fillId="0" borderId="13" xfId="63" applyFont="1" applyFill="1" applyBorder="1" applyAlignment="1" applyProtection="1">
      <alignment horizontal="center" vertical="center" wrapText="1"/>
      <protection/>
    </xf>
    <xf numFmtId="0" fontId="2" fillId="0" borderId="13" xfId="63" applyFont="1" applyFill="1" applyBorder="1" applyAlignment="1">
      <alignment horizontal="center" vertical="center" wrapText="1"/>
      <protection/>
    </xf>
    <xf numFmtId="0" fontId="2" fillId="0" borderId="13" xfId="63" applyFont="1" applyFill="1" applyBorder="1" applyAlignment="1" applyProtection="1">
      <alignment horizontal="center" vertical="center"/>
      <protection/>
    </xf>
    <xf numFmtId="0" fontId="27" fillId="0" borderId="0" xfId="0" applyFont="1" applyAlignment="1">
      <alignment horizontal="left" vertical="top"/>
    </xf>
    <xf numFmtId="0" fontId="28" fillId="0" borderId="0" xfId="0" applyFont="1" applyAlignment="1">
      <alignment horizontal="left" vertical="top"/>
    </xf>
    <xf numFmtId="0" fontId="28" fillId="0" borderId="0" xfId="0" applyFont="1" applyAlignment="1">
      <alignment horizontal="left" vertical="top" wrapText="1"/>
    </xf>
    <xf numFmtId="0" fontId="11" fillId="33" borderId="10" xfId="0" applyFont="1" applyFill="1" applyBorder="1" applyAlignment="1">
      <alignment horizontal="center" vertical="center"/>
    </xf>
    <xf numFmtId="0" fontId="2" fillId="0" borderId="0" xfId="0" applyFont="1" applyAlignment="1">
      <alignment horizontal="left" vertical="top"/>
    </xf>
    <xf numFmtId="0" fontId="1" fillId="0" borderId="0" xfId="0" applyFont="1" applyAlignment="1">
      <alignment horizontal="left" vertical="top"/>
    </xf>
    <xf numFmtId="0" fontId="2" fillId="0" borderId="0" xfId="58" applyFont="1" applyAlignment="1">
      <alignment horizontal="left" vertical="top"/>
      <protection/>
    </xf>
    <xf numFmtId="0" fontId="1" fillId="0" borderId="0" xfId="58" applyFont="1" applyAlignment="1">
      <alignment horizontal="left" vertical="top"/>
      <protection/>
    </xf>
    <xf numFmtId="0" fontId="1" fillId="34" borderId="0" xfId="58" applyFont="1" applyFill="1" applyAlignment="1">
      <alignment horizontal="left" vertical="top"/>
      <protection/>
    </xf>
    <xf numFmtId="0" fontId="1" fillId="0" borderId="0" xfId="58" applyFont="1" applyAlignment="1">
      <alignment horizontal="left" vertical="top" wrapText="1"/>
      <protection/>
    </xf>
    <xf numFmtId="164" fontId="2" fillId="0" borderId="13" xfId="58" applyNumberFormat="1" applyFont="1" applyBorder="1" applyAlignment="1">
      <alignment horizontal="center" vertical="center" wrapText="1"/>
      <protection/>
    </xf>
    <xf numFmtId="164" fontId="2" fillId="34" borderId="13" xfId="58" applyNumberFormat="1" applyFont="1" applyFill="1" applyBorder="1" applyAlignment="1">
      <alignment horizontal="center" vertical="center" wrapText="1"/>
      <protection/>
    </xf>
    <xf numFmtId="164" fontId="2" fillId="0" borderId="13" xfId="58" applyNumberFormat="1" applyFont="1" applyBorder="1" applyAlignment="1">
      <alignment horizontal="center" vertical="center"/>
      <protection/>
    </xf>
    <xf numFmtId="4" fontId="2" fillId="34" borderId="13" xfId="58" applyNumberFormat="1" applyFont="1" applyFill="1" applyBorder="1" applyAlignment="1">
      <alignment horizontal="center" vertical="center" wrapText="1"/>
      <protection/>
    </xf>
    <xf numFmtId="0" fontId="2" fillId="0" borderId="13" xfId="58" applyFont="1" applyBorder="1" applyAlignment="1">
      <alignment horizontal="center" vertical="center"/>
      <protection/>
    </xf>
    <xf numFmtId="0" fontId="1" fillId="0" borderId="0" xfId="58" applyFont="1" applyBorder="1" applyAlignment="1">
      <alignment horizontal="left" vertical="top" wrapText="1"/>
      <protection/>
    </xf>
    <xf numFmtId="1" fontId="1" fillId="34" borderId="0" xfId="58" applyNumberFormat="1" applyFont="1" applyFill="1" applyBorder="1" applyAlignment="1">
      <alignment horizontal="left" vertical="top"/>
      <protection/>
    </xf>
    <xf numFmtId="1" fontId="2" fillId="0" borderId="13" xfId="58" applyNumberFormat="1" applyFont="1" applyBorder="1" applyAlignment="1">
      <alignment horizontal="center" vertical="center"/>
      <protection/>
    </xf>
    <xf numFmtId="0" fontId="1" fillId="0" borderId="12" xfId="58" applyFont="1" applyBorder="1" applyAlignment="1">
      <alignment horizontal="left" vertical="top" wrapText="1"/>
      <protection/>
    </xf>
    <xf numFmtId="0" fontId="1" fillId="0" borderId="17" xfId="58" applyFont="1" applyBorder="1" applyAlignment="1">
      <alignment horizontal="left" vertical="top" wrapText="1"/>
      <protection/>
    </xf>
    <xf numFmtId="0" fontId="1" fillId="0" borderId="15" xfId="58" applyFont="1" applyBorder="1" applyAlignment="1">
      <alignment horizontal="left" vertical="top" wrapText="1"/>
      <protection/>
    </xf>
    <xf numFmtId="0" fontId="1" fillId="0" borderId="11" xfId="58" applyFont="1" applyBorder="1" applyAlignment="1">
      <alignment horizontal="left" vertical="top" wrapText="1"/>
      <protection/>
    </xf>
    <xf numFmtId="0" fontId="1" fillId="0" borderId="12" xfId="58" applyFont="1" applyFill="1" applyBorder="1" applyAlignment="1">
      <alignment horizontal="left" vertical="top" wrapText="1"/>
      <protection/>
    </xf>
    <xf numFmtId="0" fontId="1" fillId="0" borderId="0" xfId="58" applyFont="1" applyFill="1" applyBorder="1" applyAlignment="1">
      <alignment horizontal="left" vertical="top" wrapText="1"/>
      <protection/>
    </xf>
    <xf numFmtId="0" fontId="1" fillId="0" borderId="11" xfId="58" applyFont="1" applyFill="1" applyBorder="1" applyAlignment="1">
      <alignment horizontal="left" vertical="top" wrapText="1"/>
      <protection/>
    </xf>
    <xf numFmtId="0" fontId="2" fillId="0" borderId="27" xfId="58" applyNumberFormat="1" applyFont="1" applyFill="1" applyBorder="1" applyAlignment="1">
      <alignment horizontal="center" vertical="center"/>
      <protection/>
    </xf>
    <xf numFmtId="0" fontId="2" fillId="0" borderId="28" xfId="58" applyNumberFormat="1" applyFont="1" applyFill="1" applyBorder="1" applyAlignment="1">
      <alignment horizontal="center" vertical="center"/>
      <protection/>
    </xf>
    <xf numFmtId="0" fontId="2" fillId="0" borderId="29" xfId="58" applyNumberFormat="1" applyFont="1" applyFill="1" applyBorder="1" applyAlignment="1">
      <alignment horizontal="center" vertical="center"/>
      <protection/>
    </xf>
    <xf numFmtId="0" fontId="2" fillId="0" borderId="19" xfId="58" applyFont="1" applyBorder="1" applyAlignment="1">
      <alignment horizontal="center" vertical="center" wrapText="1"/>
      <protection/>
    </xf>
    <xf numFmtId="0" fontId="2" fillId="0" borderId="13" xfId="58" applyFont="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rmal 2" xfId="58"/>
    <cellStyle name="Normal 2 2" xfId="59"/>
    <cellStyle name="Normal 2 3" xfId="60"/>
    <cellStyle name="Normal 3" xfId="61"/>
    <cellStyle name="Normal 3 2" xfId="62"/>
    <cellStyle name="Normal 3 3" xfId="63"/>
    <cellStyle name="Normal 4" xfId="64"/>
    <cellStyle name="Normal 5" xfId="65"/>
    <cellStyle name="Normal 6" xfId="66"/>
    <cellStyle name="Normal 7" xfId="67"/>
    <cellStyle name="Note" xfId="68"/>
    <cellStyle name="Output" xfId="69"/>
    <cellStyle name="Percent" xfId="70"/>
    <cellStyle name="Percent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justfacts.com/" TargetMode="External" /><Relationship Id="rId3" Type="http://schemas.openxmlformats.org/officeDocument/2006/relationships/hyperlink" Target="https://www.justfac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7753350</xdr:colOff>
      <xdr:row>0</xdr:row>
      <xdr:rowOff>1076325</xdr:rowOff>
    </xdr:to>
    <xdr:pic>
      <xdr:nvPicPr>
        <xdr:cNvPr id="1" name="Picture 3" descr="header-excel - Copy">
          <a:hlinkClick r:id="rId3"/>
        </xdr:cNvPr>
        <xdr:cNvPicPr preferRelativeResize="1">
          <a:picLocks noChangeAspect="1"/>
        </xdr:cNvPicPr>
      </xdr:nvPicPr>
      <xdr:blipFill>
        <a:blip r:embed="rId1"/>
        <a:stretch>
          <a:fillRect/>
        </a:stretch>
      </xdr:blipFill>
      <xdr:spPr>
        <a:xfrm>
          <a:off x="0" y="0"/>
          <a:ext cx="77533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ustfactsdaily.com/public-school-funding-per-student-averages-80-more-than-private-schoo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8"/>
  <sheetViews>
    <sheetView tabSelected="1" zoomScalePageLayoutView="0" workbookViewId="0" topLeftCell="A1">
      <selection activeCell="Q230" sqref="Q230"/>
    </sheetView>
  </sheetViews>
  <sheetFormatPr defaultColWidth="9.140625" defaultRowHeight="12.75"/>
  <cols>
    <col min="1" max="1" width="116.7109375" style="84" customWidth="1"/>
    <col min="2" max="16384" width="8.8515625" style="84" customWidth="1"/>
  </cols>
  <sheetData>
    <row r="1" ht="87" customHeight="1"/>
    <row r="2" ht="28.5">
      <c r="A2" s="149" t="s">
        <v>1083</v>
      </c>
    </row>
    <row r="4" ht="26.25">
      <c r="A4" s="148" t="s">
        <v>1063</v>
      </c>
    </row>
    <row r="6" ht="14.25">
      <c r="A6" s="148" t="s">
        <v>1062</v>
      </c>
    </row>
    <row r="8" ht="26.25">
      <c r="A8" s="148" t="s">
        <v>1080</v>
      </c>
    </row>
  </sheetData>
  <sheetProtection/>
  <hyperlinks>
    <hyperlink ref="A4" location="'1991–92'!A1" display="The U.S. Department of Education (DOE) estimated that public K–12 schools outspent private schools by an average of 43–52% in the 1991–92 school year. "/>
    <hyperlink ref="A6" location="Public!A1" display="DOE data shows that the average inflation-adjusted spending per public school student has risen by 40% between 1991–92 and 2016–17."/>
    <hyperlink ref="A8" location="Calculations!A1" display="Based on data from data from the DOE and U.S. Bureau of Economic Analysis, Just Facts calculates that private schools spent an average of $8,039 per student in 2016–17."/>
    <hyperlink ref="A2" r:id="rId1" display="Data and calculations for: “Public School Funding Per Student Averages 80% More Than Private Schools.” By James D. Agresti. Just Facts, July 29, 2020. https://www.justfactsdaily.com/public-school-funding-per-student-averages-80-more-than-private-schools/"/>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16.140625" style="1" customWidth="1"/>
    <col min="2" max="3" width="12.57421875" style="140" customWidth="1"/>
    <col min="4" max="5" width="12.57421875" style="139" customWidth="1"/>
    <col min="6" max="7" width="12.57421875" style="140" customWidth="1"/>
    <col min="8" max="9" width="12.57421875" style="139" customWidth="1"/>
    <col min="10" max="16384" width="8.8515625" style="1" customWidth="1"/>
  </cols>
  <sheetData>
    <row r="1" spans="1:2" ht="14.25">
      <c r="A1" s="144" t="s">
        <v>928</v>
      </c>
      <c r="B1" s="145"/>
    </row>
    <row r="3" spans="1:9" s="136" customFormat="1" ht="14.25">
      <c r="A3" s="150" t="s">
        <v>1073</v>
      </c>
      <c r="B3" s="150"/>
      <c r="C3" s="150"/>
      <c r="D3" s="150"/>
      <c r="E3" s="150"/>
      <c r="F3" s="150"/>
      <c r="G3" s="150"/>
      <c r="H3" s="150"/>
      <c r="I3" s="150"/>
    </row>
    <row r="4" spans="1:9" s="137" customFormat="1" ht="14.25">
      <c r="A4" s="154" t="s">
        <v>1070</v>
      </c>
      <c r="B4" s="151" t="s">
        <v>1066</v>
      </c>
      <c r="C4" s="151"/>
      <c r="D4" s="151"/>
      <c r="E4" s="151"/>
      <c r="F4" s="151" t="s">
        <v>1067</v>
      </c>
      <c r="G4" s="151"/>
      <c r="H4" s="151"/>
      <c r="I4" s="151"/>
    </row>
    <row r="5" spans="1:9" s="137" customFormat="1" ht="14.25">
      <c r="A5" s="155"/>
      <c r="B5" s="152" t="s">
        <v>1068</v>
      </c>
      <c r="C5" s="152"/>
      <c r="D5" s="151" t="s">
        <v>1069</v>
      </c>
      <c r="E5" s="151"/>
      <c r="F5" s="152" t="s">
        <v>1068</v>
      </c>
      <c r="G5" s="152"/>
      <c r="H5" s="151" t="s">
        <v>1069</v>
      </c>
      <c r="I5" s="151"/>
    </row>
    <row r="6" spans="1:9" s="137" customFormat="1" ht="14.25">
      <c r="A6" s="156"/>
      <c r="B6" s="141" t="s">
        <v>1072</v>
      </c>
      <c r="C6" s="141" t="s">
        <v>1071</v>
      </c>
      <c r="D6" s="138" t="s">
        <v>1072</v>
      </c>
      <c r="E6" s="138" t="s">
        <v>1071</v>
      </c>
      <c r="F6" s="141" t="s">
        <v>1072</v>
      </c>
      <c r="G6" s="141" t="s">
        <v>1071</v>
      </c>
      <c r="H6" s="138" t="s">
        <v>1072</v>
      </c>
      <c r="I6" s="138" t="s">
        <v>1071</v>
      </c>
    </row>
    <row r="7" spans="1:9" ht="14.25">
      <c r="A7" s="1" t="s">
        <v>1076</v>
      </c>
      <c r="B7" s="140">
        <v>16.3</v>
      </c>
      <c r="C7" s="140">
        <v>17.7</v>
      </c>
      <c r="D7" s="139">
        <v>3350</v>
      </c>
      <c r="E7" s="139">
        <v>3600</v>
      </c>
      <c r="F7" s="140">
        <v>18</v>
      </c>
      <c r="G7" s="140">
        <v>19.4</v>
      </c>
      <c r="H7" s="142">
        <f>D7*(F7/B7)</f>
        <v>3699.386503067484</v>
      </c>
      <c r="I7" s="142">
        <f>E7*(G7/C7)</f>
        <v>3945.7627118644064</v>
      </c>
    </row>
    <row r="8" spans="1:9" ht="14.25">
      <c r="A8" s="1" t="s">
        <v>1078</v>
      </c>
      <c r="B8" s="140" t="s">
        <v>967</v>
      </c>
      <c r="C8" s="140" t="s">
        <v>967</v>
      </c>
      <c r="D8" s="139">
        <v>5023</v>
      </c>
      <c r="E8" s="139">
        <v>5023</v>
      </c>
      <c r="F8" s="140" t="s">
        <v>967</v>
      </c>
      <c r="G8" s="140" t="s">
        <v>967</v>
      </c>
      <c r="H8" s="139">
        <v>5626</v>
      </c>
      <c r="I8" s="139">
        <v>5626</v>
      </c>
    </row>
    <row r="9" spans="1:9" ht="14.25">
      <c r="A9" s="1" t="s">
        <v>1075</v>
      </c>
      <c r="B9" s="140" t="s">
        <v>967</v>
      </c>
      <c r="C9" s="140" t="s">
        <v>967</v>
      </c>
      <c r="D9" s="143">
        <f>(D8-D7)/D7</f>
        <v>0.4994029850746269</v>
      </c>
      <c r="E9" s="143">
        <f>(E8-E7)/E7</f>
        <v>0.3952777777777778</v>
      </c>
      <c r="F9" s="140" t="s">
        <v>967</v>
      </c>
      <c r="G9" s="140" t="s">
        <v>967</v>
      </c>
      <c r="H9" s="143">
        <f>(H8-H7)/H7</f>
        <v>0.5207927031509123</v>
      </c>
      <c r="I9" s="143">
        <f>(I8-I7)/I7</f>
        <v>0.4258333333333335</v>
      </c>
    </row>
    <row r="11" spans="1:9" ht="27.75" customHeight="1">
      <c r="A11" s="153" t="s">
        <v>1077</v>
      </c>
      <c r="B11" s="153"/>
      <c r="C11" s="153"/>
      <c r="D11" s="153"/>
      <c r="E11" s="153"/>
      <c r="F11" s="153"/>
      <c r="G11" s="153"/>
      <c r="H11" s="153"/>
      <c r="I11" s="153"/>
    </row>
    <row r="12" spans="1:9" ht="44.25" customHeight="1">
      <c r="A12" s="153" t="s">
        <v>1065</v>
      </c>
      <c r="B12" s="153"/>
      <c r="C12" s="153"/>
      <c r="D12" s="153"/>
      <c r="E12" s="153"/>
      <c r="F12" s="153"/>
      <c r="G12" s="153"/>
      <c r="H12" s="153"/>
      <c r="I12" s="153"/>
    </row>
    <row r="13" spans="1:9" ht="14.25">
      <c r="A13" s="84"/>
      <c r="B13" s="146"/>
      <c r="C13" s="146"/>
      <c r="D13" s="147"/>
      <c r="E13" s="147"/>
      <c r="F13" s="146"/>
      <c r="G13" s="146"/>
      <c r="H13" s="147"/>
      <c r="I13" s="147"/>
    </row>
    <row r="14" spans="1:9" ht="45" customHeight="1">
      <c r="A14" s="153" t="s">
        <v>1079</v>
      </c>
      <c r="B14" s="153"/>
      <c r="C14" s="153"/>
      <c r="D14" s="153"/>
      <c r="E14" s="153"/>
      <c r="F14" s="153"/>
      <c r="G14" s="153"/>
      <c r="H14" s="153"/>
      <c r="I14" s="153"/>
    </row>
    <row r="15" spans="1:9" ht="14.25">
      <c r="A15" s="153" t="s">
        <v>1074</v>
      </c>
      <c r="B15" s="153"/>
      <c r="C15" s="153"/>
      <c r="D15" s="153"/>
      <c r="E15" s="153"/>
      <c r="F15" s="153"/>
      <c r="G15" s="153"/>
      <c r="H15" s="153"/>
      <c r="I15" s="153"/>
    </row>
  </sheetData>
  <sheetProtection/>
  <mergeCells count="12">
    <mergeCell ref="A12:I12"/>
    <mergeCell ref="A14:I14"/>
    <mergeCell ref="A15:I15"/>
    <mergeCell ref="H5:I5"/>
    <mergeCell ref="F4:I4"/>
    <mergeCell ref="A4:A6"/>
    <mergeCell ref="A3:I3"/>
    <mergeCell ref="B4:E4"/>
    <mergeCell ref="B5:C5"/>
    <mergeCell ref="D5:E5"/>
    <mergeCell ref="F5:G5"/>
    <mergeCell ref="A11:I11"/>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R102"/>
  <sheetViews>
    <sheetView zoomScaleSheetLayoutView="100" zoomScalePageLayoutView="0" workbookViewId="0" topLeftCell="A1">
      <pane ySplit="8" topLeftCell="A9" activePane="bottomLeft" state="frozen"/>
      <selection pane="topLeft" activeCell="A1" sqref="A1"/>
      <selection pane="bottomLeft" activeCell="A1" sqref="A1:M1"/>
    </sheetView>
  </sheetViews>
  <sheetFormatPr defaultColWidth="9.7109375" defaultRowHeight="12.75"/>
  <cols>
    <col min="1" max="1" width="10.7109375" style="86" customWidth="1"/>
    <col min="2" max="2" width="12.7109375" style="86" customWidth="1"/>
    <col min="3" max="3" width="1.7109375" style="86" bestFit="1" customWidth="1"/>
    <col min="4" max="5" width="12.7109375" style="86" customWidth="1"/>
    <col min="6" max="6" width="1.7109375" style="86" bestFit="1" customWidth="1"/>
    <col min="7" max="7" width="12.7109375" style="86" customWidth="1"/>
    <col min="8" max="8" width="12.28125" style="86" customWidth="1"/>
    <col min="9" max="9" width="1.7109375" style="86" bestFit="1" customWidth="1"/>
    <col min="10" max="10" width="12.28125" style="86" customWidth="1"/>
    <col min="11" max="11" width="11.57421875" style="86" customWidth="1"/>
    <col min="12" max="12" width="1.7109375" style="86" bestFit="1" customWidth="1"/>
    <col min="13" max="13" width="16.00390625" style="86" customWidth="1"/>
    <col min="14" max="14" width="12.28125" style="86" customWidth="1"/>
    <col min="15" max="15" width="22.00390625" style="86" customWidth="1"/>
    <col min="16" max="16384" width="9.7109375" style="86" customWidth="1"/>
  </cols>
  <sheetData>
    <row r="1" spans="1:14" ht="45.75" customHeight="1">
      <c r="A1" s="158" t="s">
        <v>973</v>
      </c>
      <c r="B1" s="158"/>
      <c r="C1" s="158"/>
      <c r="D1" s="158"/>
      <c r="E1" s="158"/>
      <c r="F1" s="158"/>
      <c r="G1" s="158"/>
      <c r="H1" s="158"/>
      <c r="I1" s="158"/>
      <c r="J1" s="158"/>
      <c r="K1" s="158"/>
      <c r="L1" s="158"/>
      <c r="M1" s="158"/>
      <c r="N1" s="131"/>
    </row>
    <row r="2" spans="1:14" ht="14.25">
      <c r="A2" s="159" t="s">
        <v>928</v>
      </c>
      <c r="B2" s="159"/>
      <c r="C2" s="85"/>
      <c r="D2" s="85"/>
      <c r="E2" s="85"/>
      <c r="F2" s="85"/>
      <c r="G2" s="85"/>
      <c r="H2" s="85"/>
      <c r="I2" s="85"/>
      <c r="J2" s="85"/>
      <c r="K2" s="85"/>
      <c r="L2" s="85"/>
      <c r="M2" s="85"/>
      <c r="N2" s="85"/>
    </row>
    <row r="4" spans="1:15" s="89" customFormat="1" ht="14.25">
      <c r="A4" s="161" t="s">
        <v>974</v>
      </c>
      <c r="B4" s="163"/>
      <c r="C4" s="163"/>
      <c r="D4" s="163"/>
      <c r="E4" s="163"/>
      <c r="F4" s="163"/>
      <c r="G4" s="163"/>
      <c r="H4" s="163"/>
      <c r="I4" s="163"/>
      <c r="J4" s="163"/>
      <c r="K4" s="163"/>
      <c r="L4" s="163"/>
      <c r="M4" s="163"/>
      <c r="N4" s="163"/>
      <c r="O4" s="163"/>
    </row>
    <row r="5" spans="1:15" ht="14.25">
      <c r="A5" s="162" t="s">
        <v>975</v>
      </c>
      <c r="B5" s="161" t="s">
        <v>976</v>
      </c>
      <c r="C5" s="162"/>
      <c r="D5" s="162"/>
      <c r="E5" s="162"/>
      <c r="F5" s="162"/>
      <c r="G5" s="162"/>
      <c r="H5" s="161" t="s">
        <v>977</v>
      </c>
      <c r="I5" s="162"/>
      <c r="J5" s="162"/>
      <c r="K5" s="162"/>
      <c r="L5" s="162"/>
      <c r="M5" s="162"/>
      <c r="N5" s="162"/>
      <c r="O5" s="162"/>
    </row>
    <row r="6" spans="1:15" ht="32.25" customHeight="1">
      <c r="A6" s="162"/>
      <c r="B6" s="162" t="s">
        <v>978</v>
      </c>
      <c r="C6" s="162"/>
      <c r="D6" s="162"/>
      <c r="E6" s="161" t="s">
        <v>979</v>
      </c>
      <c r="F6" s="162"/>
      <c r="G6" s="162"/>
      <c r="H6" s="162" t="s">
        <v>978</v>
      </c>
      <c r="I6" s="162"/>
      <c r="J6" s="162"/>
      <c r="K6" s="161" t="s">
        <v>979</v>
      </c>
      <c r="L6" s="162"/>
      <c r="M6" s="162"/>
      <c r="N6" s="162"/>
      <c r="O6" s="162"/>
    </row>
    <row r="7" spans="1:15" ht="42.75">
      <c r="A7" s="162"/>
      <c r="B7" s="161" t="s">
        <v>980</v>
      </c>
      <c r="C7" s="162"/>
      <c r="D7" s="87" t="s">
        <v>981</v>
      </c>
      <c r="E7" s="161" t="s">
        <v>980</v>
      </c>
      <c r="F7" s="162"/>
      <c r="G7" s="87" t="s">
        <v>981</v>
      </c>
      <c r="H7" s="161" t="s">
        <v>980</v>
      </c>
      <c r="I7" s="162"/>
      <c r="J7" s="87" t="s">
        <v>981</v>
      </c>
      <c r="K7" s="161" t="s">
        <v>980</v>
      </c>
      <c r="L7" s="162"/>
      <c r="M7" s="90" t="s">
        <v>1061</v>
      </c>
      <c r="N7" s="87" t="s">
        <v>981</v>
      </c>
      <c r="O7" s="87" t="s">
        <v>982</v>
      </c>
    </row>
    <row r="8" spans="1:15" s="91" customFormat="1" ht="14.25">
      <c r="A8" s="88">
        <v>1</v>
      </c>
      <c r="B8" s="161">
        <v>2</v>
      </c>
      <c r="C8" s="162"/>
      <c r="D8" s="88">
        <v>3</v>
      </c>
      <c r="E8" s="161">
        <v>4</v>
      </c>
      <c r="F8" s="162"/>
      <c r="G8" s="88">
        <v>5</v>
      </c>
      <c r="H8" s="161">
        <v>6</v>
      </c>
      <c r="I8" s="162"/>
      <c r="J8" s="88">
        <v>7</v>
      </c>
      <c r="K8" s="161">
        <v>8</v>
      </c>
      <c r="L8" s="162"/>
      <c r="M8" s="90"/>
      <c r="N8" s="88">
        <v>9</v>
      </c>
      <c r="O8" s="88">
        <v>10</v>
      </c>
    </row>
    <row r="9" spans="1:15" s="91" customFormat="1" ht="14.25">
      <c r="A9" s="92" t="s">
        <v>983</v>
      </c>
      <c r="B9" s="93">
        <v>64</v>
      </c>
      <c r="C9" s="94"/>
      <c r="D9" s="95">
        <v>53</v>
      </c>
      <c r="E9" s="96">
        <v>850</v>
      </c>
      <c r="F9" s="97"/>
      <c r="G9" s="98">
        <v>709</v>
      </c>
      <c r="H9" s="93">
        <v>48</v>
      </c>
      <c r="I9" s="97"/>
      <c r="J9" s="98">
        <v>40</v>
      </c>
      <c r="K9" s="93">
        <v>636</v>
      </c>
      <c r="L9" s="99"/>
      <c r="M9" s="132">
        <f>(K9-K$60)/K$60</f>
        <v>-0.9383123181377303</v>
      </c>
      <c r="N9" s="98">
        <v>530</v>
      </c>
      <c r="O9" s="100" t="s">
        <v>96</v>
      </c>
    </row>
    <row r="10" spans="1:15" s="91" customFormat="1" ht="14.25">
      <c r="A10" s="101" t="s">
        <v>984</v>
      </c>
      <c r="B10" s="102">
        <v>108</v>
      </c>
      <c r="C10" s="94"/>
      <c r="D10" s="103">
        <v>87</v>
      </c>
      <c r="E10" s="104">
        <v>1605</v>
      </c>
      <c r="F10" s="99"/>
      <c r="G10" s="105">
        <v>1283</v>
      </c>
      <c r="H10" s="102">
        <v>90</v>
      </c>
      <c r="I10" s="99"/>
      <c r="J10" s="105">
        <v>72</v>
      </c>
      <c r="K10" s="102">
        <v>1329</v>
      </c>
      <c r="L10" s="99"/>
      <c r="M10" s="132">
        <f aca="true" t="shared" si="0" ref="M10:M73">(K10-K$60)/K$60</f>
        <v>-0.8710960232783705</v>
      </c>
      <c r="N10" s="105">
        <v>1062</v>
      </c>
      <c r="O10" s="106" t="s">
        <v>96</v>
      </c>
    </row>
    <row r="11" spans="1:15" s="91" customFormat="1" ht="14.25">
      <c r="A11" s="101" t="s">
        <v>985</v>
      </c>
      <c r="B11" s="102">
        <v>97</v>
      </c>
      <c r="C11" s="94"/>
      <c r="D11" s="103">
        <v>81</v>
      </c>
      <c r="E11" s="104">
        <v>1702</v>
      </c>
      <c r="F11" s="99"/>
      <c r="G11" s="105">
        <v>1424</v>
      </c>
      <c r="H11" s="102">
        <v>82</v>
      </c>
      <c r="I11" s="99"/>
      <c r="J11" s="105">
        <v>69</v>
      </c>
      <c r="K11" s="102">
        <v>1441</v>
      </c>
      <c r="L11" s="99"/>
      <c r="M11" s="132">
        <f t="shared" si="0"/>
        <v>-0.8602327837051407</v>
      </c>
      <c r="N11" s="105">
        <v>1206</v>
      </c>
      <c r="O11" s="106" t="s">
        <v>96</v>
      </c>
    </row>
    <row r="12" spans="1:15" s="91" customFormat="1" ht="14.25">
      <c r="A12" s="101" t="s">
        <v>986</v>
      </c>
      <c r="B12" s="102">
        <v>76</v>
      </c>
      <c r="C12" s="94"/>
      <c r="D12" s="103">
        <v>67</v>
      </c>
      <c r="E12" s="104">
        <v>1458</v>
      </c>
      <c r="F12" s="99"/>
      <c r="G12" s="105">
        <v>1291</v>
      </c>
      <c r="H12" s="102">
        <v>65</v>
      </c>
      <c r="I12" s="99"/>
      <c r="J12" s="105">
        <v>57</v>
      </c>
      <c r="K12" s="102">
        <v>1239</v>
      </c>
      <c r="L12" s="99"/>
      <c r="M12" s="132">
        <f t="shared" si="0"/>
        <v>-0.8798254122211445</v>
      </c>
      <c r="N12" s="105">
        <v>1097</v>
      </c>
      <c r="O12" s="106" t="s">
        <v>96</v>
      </c>
    </row>
    <row r="13" spans="1:15" s="91" customFormat="1" ht="14.25">
      <c r="A13" s="101" t="s">
        <v>987</v>
      </c>
      <c r="B13" s="102">
        <v>88</v>
      </c>
      <c r="C13" s="94"/>
      <c r="D13" s="103">
        <v>74</v>
      </c>
      <c r="E13" s="104">
        <v>1621</v>
      </c>
      <c r="F13" s="99"/>
      <c r="G13" s="105">
        <v>1369</v>
      </c>
      <c r="H13" s="102">
        <v>74</v>
      </c>
      <c r="I13" s="99"/>
      <c r="J13" s="105">
        <v>63</v>
      </c>
      <c r="K13" s="102">
        <v>1371</v>
      </c>
      <c r="L13" s="99"/>
      <c r="M13" s="132">
        <f t="shared" si="0"/>
        <v>-0.8670223084384093</v>
      </c>
      <c r="N13" s="105">
        <v>1158</v>
      </c>
      <c r="O13" s="106" t="s">
        <v>96</v>
      </c>
    </row>
    <row r="14" spans="1:15" s="91" customFormat="1" ht="14.25">
      <c r="A14" s="107"/>
      <c r="B14" s="102"/>
      <c r="C14" s="94"/>
      <c r="D14" s="103"/>
      <c r="E14" s="104" t="s">
        <v>988</v>
      </c>
      <c r="F14" s="99"/>
      <c r="G14" s="105" t="s">
        <v>988</v>
      </c>
      <c r="H14" s="102"/>
      <c r="I14" s="99"/>
      <c r="J14" s="105"/>
      <c r="K14" s="102" t="s">
        <v>988</v>
      </c>
      <c r="L14" s="99"/>
      <c r="M14" s="132"/>
      <c r="N14" s="105" t="s">
        <v>988</v>
      </c>
      <c r="O14" s="108"/>
    </row>
    <row r="15" spans="1:15" s="91" customFormat="1" ht="14.25">
      <c r="A15" s="101" t="s">
        <v>989</v>
      </c>
      <c r="B15" s="102">
        <v>100</v>
      </c>
      <c r="C15" s="94"/>
      <c r="D15" s="103">
        <v>84</v>
      </c>
      <c r="E15" s="104">
        <v>1763</v>
      </c>
      <c r="F15" s="99"/>
      <c r="G15" s="105">
        <v>1483</v>
      </c>
      <c r="H15" s="102">
        <v>86</v>
      </c>
      <c r="I15" s="99"/>
      <c r="J15" s="105">
        <v>72</v>
      </c>
      <c r="K15" s="102">
        <v>1513</v>
      </c>
      <c r="L15" s="99"/>
      <c r="M15" s="132">
        <f t="shared" si="0"/>
        <v>-0.8532492725509214</v>
      </c>
      <c r="N15" s="105">
        <v>1273</v>
      </c>
      <c r="O15" s="106" t="s">
        <v>96</v>
      </c>
    </row>
    <row r="16" spans="1:15" s="91" customFormat="1" ht="14.25">
      <c r="A16" s="101" t="s">
        <v>990</v>
      </c>
      <c r="B16" s="102">
        <v>106</v>
      </c>
      <c r="C16" s="94"/>
      <c r="D16" s="103">
        <v>88</v>
      </c>
      <c r="E16" s="104">
        <v>1916</v>
      </c>
      <c r="F16" s="99"/>
      <c r="G16" s="105">
        <v>1597</v>
      </c>
      <c r="H16" s="102">
        <v>92</v>
      </c>
      <c r="I16" s="99"/>
      <c r="J16" s="105">
        <v>76</v>
      </c>
      <c r="K16" s="102">
        <v>1661</v>
      </c>
      <c r="L16" s="99"/>
      <c r="M16" s="132">
        <f t="shared" si="0"/>
        <v>-0.838894277400582</v>
      </c>
      <c r="N16" s="105">
        <v>1384</v>
      </c>
      <c r="O16" s="106" t="s">
        <v>96</v>
      </c>
    </row>
    <row r="17" spans="1:15" s="91" customFormat="1" ht="14.25">
      <c r="A17" s="101" t="s">
        <v>991</v>
      </c>
      <c r="B17" s="102">
        <v>110</v>
      </c>
      <c r="C17" s="94"/>
      <c r="D17" s="103">
        <v>98</v>
      </c>
      <c r="E17" s="104">
        <v>1787</v>
      </c>
      <c r="F17" s="99"/>
      <c r="G17" s="105">
        <v>1597</v>
      </c>
      <c r="H17" s="102">
        <v>94</v>
      </c>
      <c r="I17" s="99"/>
      <c r="J17" s="105">
        <v>84</v>
      </c>
      <c r="K17" s="102">
        <v>1530</v>
      </c>
      <c r="L17" s="99"/>
      <c r="M17" s="132">
        <f t="shared" si="0"/>
        <v>-0.8516003879728419</v>
      </c>
      <c r="N17" s="105">
        <v>1367</v>
      </c>
      <c r="O17" s="106" t="s">
        <v>96</v>
      </c>
    </row>
    <row r="18" spans="1:15" s="91" customFormat="1" ht="14.25">
      <c r="A18" s="101" t="s">
        <v>992</v>
      </c>
      <c r="B18" s="102">
        <v>125</v>
      </c>
      <c r="C18" s="94"/>
      <c r="D18" s="103">
        <v>117</v>
      </c>
      <c r="E18" s="104">
        <v>1812</v>
      </c>
      <c r="F18" s="99"/>
      <c r="G18" s="105">
        <v>1700</v>
      </c>
      <c r="H18" s="102">
        <v>105</v>
      </c>
      <c r="I18" s="99"/>
      <c r="J18" s="105">
        <v>99</v>
      </c>
      <c r="K18" s="102">
        <v>1527</v>
      </c>
      <c r="L18" s="99"/>
      <c r="M18" s="132">
        <f t="shared" si="0"/>
        <v>-0.8518913676042676</v>
      </c>
      <c r="N18" s="105">
        <v>1433</v>
      </c>
      <c r="O18" s="106" t="s">
        <v>96</v>
      </c>
    </row>
    <row r="19" spans="1:15" s="91" customFormat="1" ht="14.25">
      <c r="A19" s="101" t="s">
        <v>993</v>
      </c>
      <c r="B19" s="102">
        <v>146</v>
      </c>
      <c r="C19" s="94"/>
      <c r="D19" s="103">
        <v>136</v>
      </c>
      <c r="E19" s="104">
        <v>2025</v>
      </c>
      <c r="F19" s="99"/>
      <c r="G19" s="105">
        <v>1894</v>
      </c>
      <c r="H19" s="102">
        <v>124</v>
      </c>
      <c r="I19" s="99"/>
      <c r="J19" s="105">
        <v>116</v>
      </c>
      <c r="K19" s="102">
        <v>1725</v>
      </c>
      <c r="L19" s="99"/>
      <c r="M19" s="132">
        <f t="shared" si="0"/>
        <v>-0.8326867119301649</v>
      </c>
      <c r="N19" s="105">
        <v>1613</v>
      </c>
      <c r="O19" s="106" t="s">
        <v>96</v>
      </c>
    </row>
    <row r="20" spans="1:15" s="91" customFormat="1" ht="14.25">
      <c r="A20" s="107"/>
      <c r="B20" s="102"/>
      <c r="C20" s="94"/>
      <c r="D20" s="103"/>
      <c r="E20" s="104" t="s">
        <v>988</v>
      </c>
      <c r="F20" s="99"/>
      <c r="G20" s="105" t="s">
        <v>988</v>
      </c>
      <c r="H20" s="102"/>
      <c r="I20" s="99"/>
      <c r="J20" s="105"/>
      <c r="K20" s="102" t="s">
        <v>988</v>
      </c>
      <c r="L20" s="99"/>
      <c r="M20" s="132"/>
      <c r="N20" s="105" t="s">
        <v>988</v>
      </c>
      <c r="O20" s="108"/>
    </row>
    <row r="21" spans="1:15" s="91" customFormat="1" ht="14.25">
      <c r="A21" s="101" t="s">
        <v>994</v>
      </c>
      <c r="B21" s="102">
        <v>205</v>
      </c>
      <c r="C21" s="94"/>
      <c r="D21" s="103">
        <v>181</v>
      </c>
      <c r="E21" s="104">
        <v>2227</v>
      </c>
      <c r="F21" s="99"/>
      <c r="G21" s="105">
        <v>1973</v>
      </c>
      <c r="H21" s="102">
        <v>179</v>
      </c>
      <c r="I21" s="99"/>
      <c r="J21" s="105">
        <v>158</v>
      </c>
      <c r="K21" s="102">
        <v>1945</v>
      </c>
      <c r="L21" s="99"/>
      <c r="M21" s="132">
        <f t="shared" si="0"/>
        <v>-0.8113482056256062</v>
      </c>
      <c r="N21" s="105">
        <v>1723</v>
      </c>
      <c r="O21" s="106" t="s">
        <v>96</v>
      </c>
    </row>
    <row r="22" spans="1:15" s="91" customFormat="1" ht="14.25">
      <c r="A22" s="101" t="s">
        <v>995</v>
      </c>
      <c r="B22" s="102">
        <v>260</v>
      </c>
      <c r="C22" s="94"/>
      <c r="D22" s="103">
        <v>210</v>
      </c>
      <c r="E22" s="104">
        <v>2784</v>
      </c>
      <c r="F22" s="99"/>
      <c r="G22" s="105">
        <v>2249</v>
      </c>
      <c r="H22" s="102">
        <v>231</v>
      </c>
      <c r="I22" s="99"/>
      <c r="J22" s="105">
        <v>187</v>
      </c>
      <c r="K22" s="102">
        <v>2471</v>
      </c>
      <c r="L22" s="99"/>
      <c r="M22" s="132">
        <f t="shared" si="0"/>
        <v>-0.7603297769156159</v>
      </c>
      <c r="N22" s="105">
        <v>1996</v>
      </c>
      <c r="O22" s="106" t="s">
        <v>96</v>
      </c>
    </row>
    <row r="23" spans="1:15" s="91" customFormat="1" ht="14.25">
      <c r="A23" s="101" t="s">
        <v>996</v>
      </c>
      <c r="B23" s="102">
        <v>314</v>
      </c>
      <c r="C23" s="94"/>
      <c r="D23" s="103">
        <v>246</v>
      </c>
      <c r="E23" s="104">
        <v>3030</v>
      </c>
      <c r="F23" s="99"/>
      <c r="G23" s="105">
        <v>2371</v>
      </c>
      <c r="H23" s="102">
        <v>275</v>
      </c>
      <c r="I23" s="99"/>
      <c r="J23" s="105">
        <v>215</v>
      </c>
      <c r="K23" s="102">
        <v>2653</v>
      </c>
      <c r="L23" s="99"/>
      <c r="M23" s="132">
        <f t="shared" si="0"/>
        <v>-0.7426770126091173</v>
      </c>
      <c r="N23" s="105">
        <v>2076</v>
      </c>
      <c r="O23" s="106" t="s">
        <v>96</v>
      </c>
    </row>
    <row r="24" spans="1:15" s="91" customFormat="1" ht="14.25">
      <c r="A24" s="101" t="s">
        <v>997</v>
      </c>
      <c r="B24" s="102">
        <v>351</v>
      </c>
      <c r="C24" s="94"/>
      <c r="D24" s="103">
        <v>265</v>
      </c>
      <c r="E24" s="104">
        <v>3305</v>
      </c>
      <c r="F24" s="99"/>
      <c r="G24" s="105">
        <v>2494</v>
      </c>
      <c r="H24" s="102">
        <v>312</v>
      </c>
      <c r="I24" s="99"/>
      <c r="J24" s="105">
        <v>236</v>
      </c>
      <c r="K24" s="102">
        <v>2939</v>
      </c>
      <c r="L24" s="99"/>
      <c r="M24" s="132">
        <f t="shared" si="0"/>
        <v>-0.714936954413191</v>
      </c>
      <c r="N24" s="105">
        <v>2218</v>
      </c>
      <c r="O24" s="106" t="s">
        <v>96</v>
      </c>
    </row>
    <row r="25" spans="1:15" s="91" customFormat="1" ht="14.25">
      <c r="A25" s="101" t="s">
        <v>998</v>
      </c>
      <c r="B25" s="104">
        <v>387</v>
      </c>
      <c r="C25" s="94"/>
      <c r="D25" s="103">
        <v>294</v>
      </c>
      <c r="E25" s="104">
        <v>3646</v>
      </c>
      <c r="F25" s="99"/>
      <c r="G25" s="105">
        <v>2772</v>
      </c>
      <c r="H25" s="102">
        <v>354</v>
      </c>
      <c r="I25" s="99"/>
      <c r="J25" s="105">
        <v>269</v>
      </c>
      <c r="K25" s="102">
        <v>3333</v>
      </c>
      <c r="L25" s="99"/>
      <c r="M25" s="132">
        <f t="shared" si="0"/>
        <v>-0.676721629485936</v>
      </c>
      <c r="N25" s="105">
        <v>2534</v>
      </c>
      <c r="O25" s="106" t="s">
        <v>96</v>
      </c>
    </row>
    <row r="26" spans="1:15" s="91" customFormat="1" ht="14.25">
      <c r="A26" s="107"/>
      <c r="B26" s="102"/>
      <c r="C26" s="94"/>
      <c r="D26" s="103"/>
      <c r="E26" s="104" t="s">
        <v>988</v>
      </c>
      <c r="F26" s="99"/>
      <c r="G26" s="105" t="s">
        <v>988</v>
      </c>
      <c r="H26" s="102"/>
      <c r="I26" s="99"/>
      <c r="J26" s="105"/>
      <c r="K26" s="102" t="s">
        <v>988</v>
      </c>
      <c r="L26" s="99"/>
      <c r="M26" s="132"/>
      <c r="N26" s="105" t="s">
        <v>988</v>
      </c>
      <c r="O26" s="108"/>
    </row>
    <row r="27" spans="1:15" s="91" customFormat="1" ht="14.25">
      <c r="A27" s="101" t="s">
        <v>999</v>
      </c>
      <c r="B27" s="102">
        <v>447</v>
      </c>
      <c r="C27" s="94"/>
      <c r="D27" s="105">
        <v>341</v>
      </c>
      <c r="E27" s="104">
        <v>3968</v>
      </c>
      <c r="F27" s="99"/>
      <c r="G27" s="105">
        <v>3025</v>
      </c>
      <c r="H27" s="102">
        <v>408</v>
      </c>
      <c r="I27" s="99"/>
      <c r="J27" s="105">
        <v>311</v>
      </c>
      <c r="K27" s="102">
        <v>3619</v>
      </c>
      <c r="L27" s="99"/>
      <c r="M27" s="132">
        <f t="shared" si="0"/>
        <v>-0.6489815712900097</v>
      </c>
      <c r="N27" s="105">
        <v>2759</v>
      </c>
      <c r="O27" s="106" t="s">
        <v>96</v>
      </c>
    </row>
    <row r="28" spans="1:15" s="91" customFormat="1" ht="14.25">
      <c r="A28" s="101" t="s">
        <v>1000</v>
      </c>
      <c r="B28" s="102">
        <v>471</v>
      </c>
      <c r="C28" s="94"/>
      <c r="D28" s="105">
        <v>375</v>
      </c>
      <c r="E28" s="104">
        <v>4060</v>
      </c>
      <c r="F28" s="99"/>
      <c r="G28" s="105">
        <v>3234</v>
      </c>
      <c r="H28" s="102">
        <v>440</v>
      </c>
      <c r="I28" s="99"/>
      <c r="J28" s="105">
        <v>350</v>
      </c>
      <c r="K28" s="102">
        <v>3793</v>
      </c>
      <c r="L28" s="99"/>
      <c r="M28" s="132">
        <f t="shared" si="0"/>
        <v>-0.6321047526673133</v>
      </c>
      <c r="N28" s="105">
        <v>3021</v>
      </c>
      <c r="O28" s="106" t="s">
        <v>96</v>
      </c>
    </row>
    <row r="29" spans="1:15" s="91" customFormat="1" ht="14.25">
      <c r="A29" s="101" t="s">
        <v>1001</v>
      </c>
      <c r="B29" s="102">
        <v>517</v>
      </c>
      <c r="C29" s="94"/>
      <c r="D29" s="105">
        <v>419</v>
      </c>
      <c r="E29" s="102">
        <v>4357</v>
      </c>
      <c r="F29" s="99"/>
      <c r="G29" s="105">
        <v>3530</v>
      </c>
      <c r="H29" s="102">
        <v>485</v>
      </c>
      <c r="I29" s="99"/>
      <c r="J29" s="105">
        <v>393</v>
      </c>
      <c r="K29" s="102">
        <v>4089</v>
      </c>
      <c r="L29" s="99"/>
      <c r="M29" s="132">
        <f t="shared" si="0"/>
        <v>-0.6033947623666344</v>
      </c>
      <c r="N29" s="105">
        <v>3313</v>
      </c>
      <c r="O29" s="106" t="s">
        <v>96</v>
      </c>
    </row>
    <row r="30" spans="1:15" s="91" customFormat="1" ht="14.25">
      <c r="A30" s="101" t="s">
        <v>1002</v>
      </c>
      <c r="B30" s="102">
        <v>559</v>
      </c>
      <c r="C30" s="94"/>
      <c r="D30" s="105">
        <v>460</v>
      </c>
      <c r="E30" s="102">
        <v>4588</v>
      </c>
      <c r="F30" s="99"/>
      <c r="G30" s="105">
        <v>3780</v>
      </c>
      <c r="H30" s="102">
        <v>520</v>
      </c>
      <c r="I30" s="99"/>
      <c r="J30" s="105">
        <v>428</v>
      </c>
      <c r="K30" s="102">
        <v>4270</v>
      </c>
      <c r="L30" s="99"/>
      <c r="M30" s="132">
        <f t="shared" si="0"/>
        <v>-0.585838991270611</v>
      </c>
      <c r="N30" s="105">
        <v>3518</v>
      </c>
      <c r="O30" s="106" t="s">
        <v>96</v>
      </c>
    </row>
    <row r="31" spans="1:15" s="91" customFormat="1" ht="14.25">
      <c r="A31" s="101" t="s">
        <v>1003</v>
      </c>
      <c r="B31" s="102">
        <v>654</v>
      </c>
      <c r="C31" s="94"/>
      <c r="D31" s="105">
        <v>538</v>
      </c>
      <c r="E31" s="102">
        <v>5190</v>
      </c>
      <c r="F31" s="99"/>
      <c r="G31" s="105">
        <v>4268</v>
      </c>
      <c r="H31" s="102">
        <v>607</v>
      </c>
      <c r="I31" s="99"/>
      <c r="J31" s="105">
        <v>499</v>
      </c>
      <c r="K31" s="102">
        <v>4818</v>
      </c>
      <c r="L31" s="99"/>
      <c r="M31" s="132">
        <f t="shared" si="0"/>
        <v>-0.5326867119301649</v>
      </c>
      <c r="N31" s="105">
        <v>3962</v>
      </c>
      <c r="O31" s="106" t="s">
        <v>96</v>
      </c>
    </row>
    <row r="32" spans="1:15" s="91" customFormat="1" ht="14.25">
      <c r="A32" s="107"/>
      <c r="B32" s="102"/>
      <c r="C32" s="94"/>
      <c r="D32" s="105"/>
      <c r="E32" s="102" t="s">
        <v>988</v>
      </c>
      <c r="F32" s="99"/>
      <c r="G32" s="105" t="s">
        <v>988</v>
      </c>
      <c r="H32" s="109"/>
      <c r="I32" s="99"/>
      <c r="J32" s="110"/>
      <c r="K32" s="102" t="s">
        <v>988</v>
      </c>
      <c r="L32" s="99"/>
      <c r="M32" s="132"/>
      <c r="N32" s="105" t="s">
        <v>988</v>
      </c>
      <c r="O32" s="108"/>
    </row>
    <row r="33" spans="1:15" s="91" customFormat="1" ht="14.25">
      <c r="A33" s="101" t="s">
        <v>1004</v>
      </c>
      <c r="B33" s="102">
        <v>786</v>
      </c>
      <c r="C33" s="94"/>
      <c r="D33" s="105">
        <v>658</v>
      </c>
      <c r="E33" s="102">
        <v>5857</v>
      </c>
      <c r="F33" s="99"/>
      <c r="G33" s="105">
        <v>4903</v>
      </c>
      <c r="H33" s="102">
        <v>732</v>
      </c>
      <c r="I33" s="99"/>
      <c r="J33" s="105">
        <v>612</v>
      </c>
      <c r="K33" s="102">
        <v>5448</v>
      </c>
      <c r="L33" s="99"/>
      <c r="M33" s="132">
        <f t="shared" si="0"/>
        <v>-0.4715809893307468</v>
      </c>
      <c r="N33" s="105">
        <v>4560</v>
      </c>
      <c r="O33" s="106" t="s">
        <v>96</v>
      </c>
    </row>
    <row r="34" spans="1:15" s="91" customFormat="1" ht="14.25">
      <c r="A34" s="101" t="s">
        <v>1005</v>
      </c>
      <c r="B34" s="102">
        <v>955</v>
      </c>
      <c r="C34" s="94"/>
      <c r="D34" s="105">
        <v>816</v>
      </c>
      <c r="E34" s="102">
        <v>6403</v>
      </c>
      <c r="F34" s="99"/>
      <c r="G34" s="105">
        <v>5471</v>
      </c>
      <c r="H34" s="102">
        <v>879</v>
      </c>
      <c r="I34" s="99"/>
      <c r="J34" s="105">
        <v>751</v>
      </c>
      <c r="K34" s="102">
        <v>5895</v>
      </c>
      <c r="L34" s="99"/>
      <c r="M34" s="132">
        <f t="shared" si="0"/>
        <v>-0.4282250242483026</v>
      </c>
      <c r="N34" s="105">
        <v>5037</v>
      </c>
      <c r="O34" s="106" t="s">
        <v>96</v>
      </c>
    </row>
    <row r="35" spans="1:15" s="91" customFormat="1" ht="14.25">
      <c r="A35" s="101" t="s">
        <v>1006</v>
      </c>
      <c r="B35" s="102">
        <v>1049</v>
      </c>
      <c r="C35" s="94"/>
      <c r="D35" s="105">
        <v>911</v>
      </c>
      <c r="E35" s="102">
        <v>6691</v>
      </c>
      <c r="F35" s="99"/>
      <c r="G35" s="105">
        <v>5809</v>
      </c>
      <c r="H35" s="102">
        <v>970</v>
      </c>
      <c r="I35" s="99"/>
      <c r="J35" s="105">
        <v>842</v>
      </c>
      <c r="K35" s="102">
        <v>6186</v>
      </c>
      <c r="L35" s="99"/>
      <c r="M35" s="132">
        <f t="shared" si="0"/>
        <v>-0.4</v>
      </c>
      <c r="N35" s="105">
        <v>5370</v>
      </c>
      <c r="O35" s="111">
        <v>6.6</v>
      </c>
    </row>
    <row r="36" spans="1:15" s="91" customFormat="1" ht="14.25">
      <c r="A36" s="101" t="s">
        <v>1007</v>
      </c>
      <c r="B36" s="102">
        <v>1128</v>
      </c>
      <c r="C36" s="94"/>
      <c r="D36" s="105">
        <v>990</v>
      </c>
      <c r="E36" s="102">
        <v>6941</v>
      </c>
      <c r="F36" s="99"/>
      <c r="G36" s="105">
        <v>6091</v>
      </c>
      <c r="H36" s="102">
        <v>1034</v>
      </c>
      <c r="I36" s="99"/>
      <c r="J36" s="105">
        <v>908</v>
      </c>
      <c r="K36" s="102">
        <v>6366</v>
      </c>
      <c r="L36" s="99"/>
      <c r="M36" s="132">
        <f t="shared" si="0"/>
        <v>-0.38254122211445196</v>
      </c>
      <c r="N36" s="105">
        <v>5587</v>
      </c>
      <c r="O36" s="111">
        <v>4</v>
      </c>
    </row>
    <row r="37" spans="1:15" s="91" customFormat="1" ht="14.25">
      <c r="A37" s="101" t="s">
        <v>1008</v>
      </c>
      <c r="B37" s="102">
        <v>1211</v>
      </c>
      <c r="C37" s="94"/>
      <c r="D37" s="105">
        <v>1077</v>
      </c>
      <c r="E37" s="102">
        <v>7162</v>
      </c>
      <c r="F37" s="99"/>
      <c r="G37" s="105">
        <v>6371</v>
      </c>
      <c r="H37" s="102">
        <v>1117</v>
      </c>
      <c r="I37" s="99"/>
      <c r="J37" s="105">
        <v>993</v>
      </c>
      <c r="K37" s="102">
        <v>6607</v>
      </c>
      <c r="L37" s="99"/>
      <c r="M37" s="132">
        <f t="shared" si="0"/>
        <v>-0.3591658583899127</v>
      </c>
      <c r="N37" s="105">
        <v>5877</v>
      </c>
      <c r="O37" s="111">
        <v>5.2</v>
      </c>
    </row>
    <row r="38" spans="1:15" s="91" customFormat="1" ht="14.25">
      <c r="A38" s="107"/>
      <c r="B38" s="102"/>
      <c r="C38" s="94"/>
      <c r="D38" s="105"/>
      <c r="E38" s="102" t="s">
        <v>988</v>
      </c>
      <c r="F38" s="99"/>
      <c r="G38" s="105" t="s">
        <v>988</v>
      </c>
      <c r="H38" s="109"/>
      <c r="I38" s="99"/>
      <c r="J38" s="110"/>
      <c r="K38" s="102" t="s">
        <v>988</v>
      </c>
      <c r="L38" s="99"/>
      <c r="M38" s="132"/>
      <c r="N38" s="105" t="s">
        <v>988</v>
      </c>
      <c r="O38" s="112"/>
    </row>
    <row r="39" spans="1:15" s="91" customFormat="1" ht="14.25">
      <c r="A39" s="101" t="s">
        <v>1009</v>
      </c>
      <c r="B39" s="102">
        <v>1364</v>
      </c>
      <c r="C39" s="94"/>
      <c r="D39" s="105">
        <v>1207</v>
      </c>
      <c r="E39" s="102">
        <v>7409</v>
      </c>
      <c r="F39" s="99"/>
      <c r="G39" s="105">
        <v>6558</v>
      </c>
      <c r="H39" s="102">
        <v>1244</v>
      </c>
      <c r="I39" s="99"/>
      <c r="J39" s="105">
        <v>1101</v>
      </c>
      <c r="K39" s="102">
        <v>6756</v>
      </c>
      <c r="L39" s="99"/>
      <c r="M39" s="132">
        <f t="shared" si="0"/>
        <v>-0.344713870029098</v>
      </c>
      <c r="N39" s="105">
        <v>5979</v>
      </c>
      <c r="O39" s="111">
        <v>1.7</v>
      </c>
    </row>
    <row r="40" spans="1:15" s="91" customFormat="1" ht="14.25">
      <c r="A40" s="101" t="s">
        <v>1010</v>
      </c>
      <c r="B40" s="102">
        <v>1545</v>
      </c>
      <c r="C40" s="94"/>
      <c r="D40" s="105">
        <v>1365</v>
      </c>
      <c r="E40" s="102">
        <v>7554</v>
      </c>
      <c r="F40" s="99"/>
      <c r="G40" s="105">
        <v>6673</v>
      </c>
      <c r="H40" s="102">
        <v>1423</v>
      </c>
      <c r="I40" s="99"/>
      <c r="J40" s="105">
        <v>1257</v>
      </c>
      <c r="K40" s="102">
        <v>6959</v>
      </c>
      <c r="L40" s="99"/>
      <c r="M40" s="132">
        <f t="shared" si="0"/>
        <v>-0.32502424830261883</v>
      </c>
      <c r="N40" s="105">
        <v>6147</v>
      </c>
      <c r="O40" s="111">
        <v>2.8</v>
      </c>
    </row>
    <row r="41" spans="1:15" s="91" customFormat="1" ht="14.25">
      <c r="A41" s="101" t="s">
        <v>1011</v>
      </c>
      <c r="B41" s="102">
        <v>1697</v>
      </c>
      <c r="C41" s="94"/>
      <c r="D41" s="105">
        <v>1504</v>
      </c>
      <c r="E41" s="102">
        <v>7751</v>
      </c>
      <c r="F41" s="99"/>
      <c r="G41" s="105">
        <v>6867</v>
      </c>
      <c r="H41" s="102">
        <v>1563</v>
      </c>
      <c r="I41" s="99"/>
      <c r="J41" s="105">
        <v>1385</v>
      </c>
      <c r="K41" s="102">
        <v>7137</v>
      </c>
      <c r="L41" s="99"/>
      <c r="M41" s="132">
        <f t="shared" si="0"/>
        <v>-0.30775945683802136</v>
      </c>
      <c r="N41" s="105">
        <v>6323</v>
      </c>
      <c r="O41" s="111">
        <v>2.9</v>
      </c>
    </row>
    <row r="42" spans="1:15" s="91" customFormat="1" ht="14.25">
      <c r="A42" s="101" t="s">
        <v>1012</v>
      </c>
      <c r="B42" s="102">
        <v>1816</v>
      </c>
      <c r="C42" s="94"/>
      <c r="D42" s="105">
        <v>1638</v>
      </c>
      <c r="E42" s="102">
        <v>7838</v>
      </c>
      <c r="F42" s="99"/>
      <c r="G42" s="105">
        <v>7066</v>
      </c>
      <c r="H42" s="102">
        <v>1674</v>
      </c>
      <c r="I42" s="99"/>
      <c r="J42" s="105">
        <v>1509</v>
      </c>
      <c r="K42" s="102">
        <v>7222</v>
      </c>
      <c r="L42" s="99"/>
      <c r="M42" s="132">
        <f t="shared" si="0"/>
        <v>-0.2995150339476237</v>
      </c>
      <c r="N42" s="105">
        <v>6512</v>
      </c>
      <c r="O42" s="111">
        <v>3</v>
      </c>
    </row>
    <row r="43" spans="1:15" s="91" customFormat="1" ht="14.25">
      <c r="A43" s="101" t="s">
        <v>1013</v>
      </c>
      <c r="B43" s="102">
        <v>2002</v>
      </c>
      <c r="C43" s="94"/>
      <c r="D43" s="105">
        <v>1823</v>
      </c>
      <c r="E43" s="102">
        <v>8097</v>
      </c>
      <c r="F43" s="99"/>
      <c r="G43" s="105">
        <v>7371</v>
      </c>
      <c r="H43" s="102">
        <v>1842</v>
      </c>
      <c r="I43" s="99"/>
      <c r="J43" s="105">
        <v>1677</v>
      </c>
      <c r="K43" s="102">
        <v>7447</v>
      </c>
      <c r="L43" s="99"/>
      <c r="M43" s="132">
        <f t="shared" si="0"/>
        <v>-0.27769156159068864</v>
      </c>
      <c r="N43" s="105">
        <v>6779</v>
      </c>
      <c r="O43" s="111">
        <v>4.1</v>
      </c>
    </row>
    <row r="44" spans="1:15" s="91" customFormat="1" ht="14.25">
      <c r="A44" s="107"/>
      <c r="B44" s="102"/>
      <c r="C44" s="94"/>
      <c r="D44" s="105"/>
      <c r="E44" s="102" t="s">
        <v>988</v>
      </c>
      <c r="F44" s="99"/>
      <c r="G44" s="105" t="s">
        <v>988</v>
      </c>
      <c r="H44" s="109"/>
      <c r="I44" s="99"/>
      <c r="J44" s="110"/>
      <c r="K44" s="102" t="s">
        <v>988</v>
      </c>
      <c r="L44" s="99"/>
      <c r="M44" s="132"/>
      <c r="N44" s="105" t="s">
        <v>988</v>
      </c>
      <c r="O44" s="112"/>
    </row>
    <row r="45" spans="1:15" s="91" customFormat="1" ht="14.25">
      <c r="A45" s="101" t="s">
        <v>1014</v>
      </c>
      <c r="B45" s="102">
        <v>2210</v>
      </c>
      <c r="C45" s="94"/>
      <c r="D45" s="105">
        <v>2020</v>
      </c>
      <c r="E45" s="102">
        <v>8171</v>
      </c>
      <c r="F45" s="99"/>
      <c r="G45" s="105">
        <v>7470</v>
      </c>
      <c r="H45" s="102">
        <v>2029</v>
      </c>
      <c r="I45" s="99"/>
      <c r="J45" s="105">
        <v>1855</v>
      </c>
      <c r="K45" s="102">
        <v>7504</v>
      </c>
      <c r="L45" s="99"/>
      <c r="M45" s="132">
        <f t="shared" si="0"/>
        <v>-0.27216294859359846</v>
      </c>
      <c r="N45" s="105">
        <v>6860</v>
      </c>
      <c r="O45" s="111">
        <v>1.2</v>
      </c>
    </row>
    <row r="46" spans="1:15" s="91" customFormat="1" ht="14.25">
      <c r="A46" s="101" t="s">
        <v>1015</v>
      </c>
      <c r="B46" s="102">
        <v>2491</v>
      </c>
      <c r="C46" s="94"/>
      <c r="D46" s="105">
        <v>2272</v>
      </c>
      <c r="E46" s="102">
        <v>8125</v>
      </c>
      <c r="F46" s="99"/>
      <c r="G46" s="105">
        <v>7411</v>
      </c>
      <c r="H46" s="102">
        <v>2290</v>
      </c>
      <c r="I46" s="99"/>
      <c r="J46" s="105">
        <v>2088</v>
      </c>
      <c r="K46" s="102">
        <v>7470</v>
      </c>
      <c r="L46" s="99"/>
      <c r="M46" s="132">
        <f t="shared" si="0"/>
        <v>-0.2754607177497575</v>
      </c>
      <c r="N46" s="105">
        <v>6813</v>
      </c>
      <c r="O46" s="111">
        <v>-0.7</v>
      </c>
    </row>
    <row r="47" spans="1:15" s="91" customFormat="1" ht="15.75">
      <c r="A47" s="101" t="s">
        <v>1016</v>
      </c>
      <c r="B47" s="102">
        <v>2742</v>
      </c>
      <c r="C47" s="113">
        <v>5</v>
      </c>
      <c r="D47" s="105">
        <v>2502</v>
      </c>
      <c r="E47" s="102">
        <v>8018</v>
      </c>
      <c r="F47" s="113">
        <v>5</v>
      </c>
      <c r="G47" s="105">
        <v>7314</v>
      </c>
      <c r="H47" s="102">
        <v>2529</v>
      </c>
      <c r="I47" s="113">
        <v>5</v>
      </c>
      <c r="J47" s="105">
        <v>2307</v>
      </c>
      <c r="K47" s="102">
        <v>7395</v>
      </c>
      <c r="L47" s="113">
        <v>5</v>
      </c>
      <c r="M47" s="132">
        <f t="shared" si="0"/>
        <v>-0.2827352085354025</v>
      </c>
      <c r="N47" s="105">
        <v>6746</v>
      </c>
      <c r="O47" s="111">
        <v>-1</v>
      </c>
    </row>
    <row r="48" spans="1:15" s="91" customFormat="1" ht="15.75">
      <c r="A48" s="101" t="s">
        <v>1017</v>
      </c>
      <c r="B48" s="102">
        <v>2973</v>
      </c>
      <c r="C48" s="113">
        <v>5</v>
      </c>
      <c r="D48" s="105">
        <v>2726</v>
      </c>
      <c r="E48" s="102">
        <v>8002</v>
      </c>
      <c r="F48" s="113">
        <v>5</v>
      </c>
      <c r="G48" s="105">
        <v>7336</v>
      </c>
      <c r="H48" s="102">
        <v>2754</v>
      </c>
      <c r="I48" s="113">
        <v>5</v>
      </c>
      <c r="J48" s="105">
        <v>2525</v>
      </c>
      <c r="K48" s="102">
        <v>7413</v>
      </c>
      <c r="L48" s="113">
        <v>5</v>
      </c>
      <c r="M48" s="132">
        <f t="shared" si="0"/>
        <v>-0.28098933074684773</v>
      </c>
      <c r="N48" s="105">
        <v>6795</v>
      </c>
      <c r="O48" s="111">
        <v>0.7</v>
      </c>
    </row>
    <row r="49" spans="1:15" s="91" customFormat="1" ht="15.75">
      <c r="A49" s="101" t="s">
        <v>1018</v>
      </c>
      <c r="B49" s="102">
        <v>3203</v>
      </c>
      <c r="C49" s="113">
        <v>5</v>
      </c>
      <c r="D49" s="105">
        <v>2955</v>
      </c>
      <c r="E49" s="102">
        <v>8266</v>
      </c>
      <c r="F49" s="113">
        <v>5</v>
      </c>
      <c r="G49" s="105">
        <v>7626</v>
      </c>
      <c r="H49" s="102">
        <v>2966</v>
      </c>
      <c r="I49" s="113">
        <v>5</v>
      </c>
      <c r="J49" s="105">
        <v>2736</v>
      </c>
      <c r="K49" s="102">
        <v>7654</v>
      </c>
      <c r="L49" s="113">
        <v>5</v>
      </c>
      <c r="M49" s="132">
        <f t="shared" si="0"/>
        <v>-0.25761396702230843</v>
      </c>
      <c r="N49" s="105">
        <v>7061</v>
      </c>
      <c r="O49" s="111">
        <v>3.9</v>
      </c>
    </row>
    <row r="50" spans="1:15" s="91" customFormat="1" ht="14.25">
      <c r="A50" s="101"/>
      <c r="B50" s="102"/>
      <c r="C50" s="114"/>
      <c r="D50" s="105"/>
      <c r="E50" s="102"/>
      <c r="F50" s="114"/>
      <c r="G50" s="105"/>
      <c r="H50" s="102"/>
      <c r="I50" s="114"/>
      <c r="J50" s="105"/>
      <c r="K50" s="102"/>
      <c r="L50" s="114"/>
      <c r="M50" s="132">
        <f t="shared" si="0"/>
        <v>-1</v>
      </c>
      <c r="N50" s="105"/>
      <c r="O50" s="111"/>
    </row>
    <row r="51" spans="1:15" s="91" customFormat="1" ht="15.75">
      <c r="A51" s="101" t="s">
        <v>1019</v>
      </c>
      <c r="B51" s="102">
        <v>3471</v>
      </c>
      <c r="C51" s="113">
        <v>5</v>
      </c>
      <c r="D51" s="105">
        <v>3173</v>
      </c>
      <c r="E51" s="102">
        <v>8638</v>
      </c>
      <c r="F51" s="113">
        <v>5</v>
      </c>
      <c r="G51" s="105">
        <v>7896</v>
      </c>
      <c r="H51" s="102">
        <v>3216</v>
      </c>
      <c r="I51" s="113">
        <v>5</v>
      </c>
      <c r="J51" s="105">
        <v>2940</v>
      </c>
      <c r="K51" s="102">
        <v>8002</v>
      </c>
      <c r="L51" s="113">
        <v>5</v>
      </c>
      <c r="M51" s="132">
        <f t="shared" si="0"/>
        <v>-0.2238603297769156</v>
      </c>
      <c r="N51" s="105">
        <v>7315</v>
      </c>
      <c r="O51" s="111">
        <v>3.6</v>
      </c>
    </row>
    <row r="52" spans="1:15" s="91" customFormat="1" ht="15.75">
      <c r="A52" s="101" t="s">
        <v>1020</v>
      </c>
      <c r="B52" s="102">
        <v>3722</v>
      </c>
      <c r="C52" s="113">
        <v>5</v>
      </c>
      <c r="D52" s="105">
        <v>3470</v>
      </c>
      <c r="E52" s="102">
        <v>8912</v>
      </c>
      <c r="F52" s="113">
        <v>5</v>
      </c>
      <c r="G52" s="105">
        <v>8310</v>
      </c>
      <c r="H52" s="102">
        <v>3456</v>
      </c>
      <c r="I52" s="113">
        <v>5</v>
      </c>
      <c r="J52" s="105">
        <v>3222</v>
      </c>
      <c r="K52" s="102">
        <v>8275</v>
      </c>
      <c r="L52" s="113">
        <v>5</v>
      </c>
      <c r="M52" s="132">
        <f t="shared" si="0"/>
        <v>-0.1973811833171678</v>
      </c>
      <c r="N52" s="105">
        <v>7716</v>
      </c>
      <c r="O52" s="111">
        <v>5.5</v>
      </c>
    </row>
    <row r="53" spans="1:15" s="91" customFormat="1" ht="15.75">
      <c r="A53" s="101" t="s">
        <v>1021</v>
      </c>
      <c r="B53" s="102">
        <v>4020</v>
      </c>
      <c r="C53" s="113">
        <v>5</v>
      </c>
      <c r="D53" s="105">
        <v>3756</v>
      </c>
      <c r="E53" s="102">
        <v>9356</v>
      </c>
      <c r="F53" s="113">
        <v>5</v>
      </c>
      <c r="G53" s="105">
        <v>8741</v>
      </c>
      <c r="H53" s="102">
        <v>3724</v>
      </c>
      <c r="I53" s="113">
        <v>5</v>
      </c>
      <c r="J53" s="105">
        <v>3479</v>
      </c>
      <c r="K53" s="102">
        <v>8668</v>
      </c>
      <c r="L53" s="113">
        <v>5</v>
      </c>
      <c r="M53" s="132">
        <f t="shared" si="0"/>
        <v>-0.15926285160038797</v>
      </c>
      <c r="N53" s="105">
        <v>8098</v>
      </c>
      <c r="O53" s="111">
        <v>5</v>
      </c>
    </row>
    <row r="54" spans="1:15" s="91" customFormat="1" ht="15.75">
      <c r="A54" s="101" t="s">
        <v>1022</v>
      </c>
      <c r="B54" s="102">
        <v>4308</v>
      </c>
      <c r="C54" s="113">
        <v>5</v>
      </c>
      <c r="D54" s="105">
        <v>3970</v>
      </c>
      <c r="E54" s="102">
        <v>9809</v>
      </c>
      <c r="F54" s="113">
        <v>5</v>
      </c>
      <c r="G54" s="105">
        <v>9040</v>
      </c>
      <c r="H54" s="102">
        <v>3995</v>
      </c>
      <c r="I54" s="113">
        <v>5</v>
      </c>
      <c r="J54" s="105">
        <v>3682</v>
      </c>
      <c r="K54" s="102">
        <v>9096</v>
      </c>
      <c r="L54" s="113">
        <v>5</v>
      </c>
      <c r="M54" s="132">
        <f t="shared" si="0"/>
        <v>-0.11774975751697381</v>
      </c>
      <c r="N54" s="105">
        <v>8383</v>
      </c>
      <c r="O54" s="111">
        <v>3.5</v>
      </c>
    </row>
    <row r="55" spans="1:15" s="91" customFormat="1" ht="15.75">
      <c r="A55" s="101" t="s">
        <v>1023</v>
      </c>
      <c r="B55" s="102">
        <v>4654</v>
      </c>
      <c r="C55" s="113">
        <v>5</v>
      </c>
      <c r="D55" s="105">
        <v>4240</v>
      </c>
      <c r="E55" s="102">
        <v>10175</v>
      </c>
      <c r="F55" s="113">
        <v>5</v>
      </c>
      <c r="G55" s="105">
        <v>9270</v>
      </c>
      <c r="H55" s="102">
        <v>4310</v>
      </c>
      <c r="I55" s="113">
        <v>5</v>
      </c>
      <c r="J55" s="105">
        <v>3927</v>
      </c>
      <c r="K55" s="102">
        <v>9423</v>
      </c>
      <c r="L55" s="113">
        <v>5</v>
      </c>
      <c r="M55" s="132">
        <f t="shared" si="0"/>
        <v>-0.0860329776915616</v>
      </c>
      <c r="N55" s="105">
        <v>8585</v>
      </c>
      <c r="O55" s="111">
        <v>2.4</v>
      </c>
    </row>
    <row r="56" spans="1:15" s="91" customFormat="1" ht="14.25">
      <c r="A56" s="101"/>
      <c r="B56" s="102"/>
      <c r="C56" s="114"/>
      <c r="D56" s="105"/>
      <c r="E56" s="102"/>
      <c r="F56" s="114"/>
      <c r="G56" s="105"/>
      <c r="H56" s="102"/>
      <c r="I56" s="114"/>
      <c r="J56" s="105"/>
      <c r="K56" s="102"/>
      <c r="L56" s="114"/>
      <c r="M56" s="132"/>
      <c r="N56" s="105"/>
      <c r="O56" s="111"/>
    </row>
    <row r="57" spans="1:15" s="91" customFormat="1" ht="14.25">
      <c r="A57" s="101" t="s">
        <v>1024</v>
      </c>
      <c r="B57" s="102">
        <v>5108</v>
      </c>
      <c r="C57" s="94"/>
      <c r="D57" s="105">
        <v>4645</v>
      </c>
      <c r="E57" s="102">
        <v>10674</v>
      </c>
      <c r="F57" s="99"/>
      <c r="G57" s="105">
        <v>9707</v>
      </c>
      <c r="H57" s="102">
        <v>4737</v>
      </c>
      <c r="I57" s="99"/>
      <c r="J57" s="105">
        <v>4307</v>
      </c>
      <c r="K57" s="102">
        <v>9899</v>
      </c>
      <c r="L57" s="99"/>
      <c r="M57" s="132">
        <f t="shared" si="0"/>
        <v>-0.039864209505334626</v>
      </c>
      <c r="N57" s="105">
        <v>9001</v>
      </c>
      <c r="O57" s="111">
        <v>4.8</v>
      </c>
    </row>
    <row r="58" spans="1:15" s="91" customFormat="1" ht="14.25">
      <c r="A58" s="101" t="s">
        <v>1025</v>
      </c>
      <c r="B58" s="102">
        <v>5547</v>
      </c>
      <c r="C58" s="94"/>
      <c r="D58" s="105">
        <v>4980</v>
      </c>
      <c r="E58" s="102">
        <v>11064</v>
      </c>
      <c r="F58" s="99"/>
      <c r="G58" s="105">
        <v>9933</v>
      </c>
      <c r="H58" s="102">
        <v>5172</v>
      </c>
      <c r="I58" s="99"/>
      <c r="J58" s="105">
        <v>4643</v>
      </c>
      <c r="K58" s="102">
        <v>10316</v>
      </c>
      <c r="L58" s="99"/>
      <c r="M58" s="132">
        <f t="shared" si="0"/>
        <v>0.0005819592628516004</v>
      </c>
      <c r="N58" s="105">
        <v>9261</v>
      </c>
      <c r="O58" s="111">
        <v>2.9</v>
      </c>
    </row>
    <row r="59" spans="1:15" s="91" customFormat="1" ht="14.25">
      <c r="A59" s="101" t="s">
        <v>1026</v>
      </c>
      <c r="B59" s="102">
        <v>5882</v>
      </c>
      <c r="C59" s="94"/>
      <c r="D59" s="105">
        <v>5258</v>
      </c>
      <c r="E59" s="102">
        <v>11124</v>
      </c>
      <c r="F59" s="99"/>
      <c r="G59" s="105">
        <v>9944</v>
      </c>
      <c r="H59" s="102">
        <v>5484</v>
      </c>
      <c r="I59" s="99"/>
      <c r="J59" s="105">
        <v>4902</v>
      </c>
      <c r="K59" s="102">
        <v>10371</v>
      </c>
      <c r="L59" s="99"/>
      <c r="M59" s="132">
        <f t="shared" si="0"/>
        <v>0.005916585838991271</v>
      </c>
      <c r="N59" s="105">
        <v>9271</v>
      </c>
      <c r="O59" s="111">
        <v>0.1</v>
      </c>
    </row>
    <row r="60" spans="1:15" s="91" customFormat="1" ht="14.25">
      <c r="A60" s="101" t="s">
        <v>1027</v>
      </c>
      <c r="B60" s="102">
        <v>6072</v>
      </c>
      <c r="C60" s="94"/>
      <c r="D60" s="105">
        <v>5421</v>
      </c>
      <c r="E60" s="102">
        <v>11127</v>
      </c>
      <c r="F60" s="103" t="s">
        <v>988</v>
      </c>
      <c r="G60" s="105">
        <v>9934</v>
      </c>
      <c r="H60" s="102">
        <v>5626</v>
      </c>
      <c r="I60" s="103" t="s">
        <v>988</v>
      </c>
      <c r="J60" s="105">
        <v>5023</v>
      </c>
      <c r="K60" s="102">
        <v>10310</v>
      </c>
      <c r="L60" s="103" t="s">
        <v>988</v>
      </c>
      <c r="M60" s="132">
        <f t="shared" si="0"/>
        <v>0</v>
      </c>
      <c r="N60" s="105">
        <v>9205</v>
      </c>
      <c r="O60" s="111">
        <v>-0.7</v>
      </c>
    </row>
    <row r="61" spans="1:15" s="91" customFormat="1" ht="14.25">
      <c r="A61" s="101" t="s">
        <v>1028</v>
      </c>
      <c r="B61" s="102">
        <v>6279</v>
      </c>
      <c r="C61" s="114" t="s">
        <v>988</v>
      </c>
      <c r="D61" s="105">
        <v>5584</v>
      </c>
      <c r="E61" s="102">
        <v>11158</v>
      </c>
      <c r="F61" s="103" t="s">
        <v>988</v>
      </c>
      <c r="G61" s="105">
        <v>9922</v>
      </c>
      <c r="H61" s="102">
        <v>5802</v>
      </c>
      <c r="I61" s="103" t="s">
        <v>988</v>
      </c>
      <c r="J61" s="105">
        <v>5160</v>
      </c>
      <c r="K61" s="102">
        <v>10311</v>
      </c>
      <c r="L61" s="103" t="s">
        <v>988</v>
      </c>
      <c r="M61" s="132">
        <f t="shared" si="0"/>
        <v>9.699321047526673E-05</v>
      </c>
      <c r="N61" s="105">
        <v>9169</v>
      </c>
      <c r="O61" s="111">
        <v>-0.4</v>
      </c>
    </row>
    <row r="62" spans="1:15" s="91" customFormat="1" ht="14.25">
      <c r="A62" s="101"/>
      <c r="B62" s="102"/>
      <c r="C62" s="114"/>
      <c r="D62" s="105"/>
      <c r="E62" s="102"/>
      <c r="F62" s="103"/>
      <c r="G62" s="105"/>
      <c r="H62" s="102"/>
      <c r="I62" s="103"/>
      <c r="J62" s="105"/>
      <c r="K62" s="102"/>
      <c r="L62" s="103"/>
      <c r="M62" s="132"/>
      <c r="N62" s="105"/>
      <c r="O62" s="111"/>
    </row>
    <row r="63" spans="1:15" s="91" customFormat="1" ht="14.25">
      <c r="A63" s="101" t="s">
        <v>1029</v>
      </c>
      <c r="B63" s="102">
        <v>6489</v>
      </c>
      <c r="C63" s="114" t="s">
        <v>988</v>
      </c>
      <c r="D63" s="105">
        <v>5767</v>
      </c>
      <c r="E63" s="102">
        <v>11240</v>
      </c>
      <c r="F63" s="103" t="s">
        <v>988</v>
      </c>
      <c r="G63" s="105">
        <v>9990</v>
      </c>
      <c r="H63" s="102">
        <v>5994</v>
      </c>
      <c r="I63" s="103" t="s">
        <v>988</v>
      </c>
      <c r="J63" s="105">
        <v>5327</v>
      </c>
      <c r="K63" s="102">
        <v>10382</v>
      </c>
      <c r="L63" s="103" t="s">
        <v>988</v>
      </c>
      <c r="M63" s="132">
        <f t="shared" si="0"/>
        <v>0.006983511154219205</v>
      </c>
      <c r="N63" s="105">
        <v>9227</v>
      </c>
      <c r="O63" s="111">
        <v>0.6</v>
      </c>
    </row>
    <row r="64" spans="1:15" s="91" customFormat="1" ht="14.25">
      <c r="A64" s="101" t="s">
        <v>1030</v>
      </c>
      <c r="B64" s="102">
        <v>6723</v>
      </c>
      <c r="C64" s="114" t="s">
        <v>988</v>
      </c>
      <c r="D64" s="105">
        <v>5989</v>
      </c>
      <c r="E64" s="102">
        <v>11320</v>
      </c>
      <c r="F64" s="103" t="s">
        <v>988</v>
      </c>
      <c r="G64" s="105">
        <v>10085</v>
      </c>
      <c r="H64" s="102">
        <v>6206</v>
      </c>
      <c r="I64" s="103" t="s">
        <v>988</v>
      </c>
      <c r="J64" s="105">
        <v>5529</v>
      </c>
      <c r="K64" s="102">
        <v>10450</v>
      </c>
      <c r="L64" s="103" t="s">
        <v>988</v>
      </c>
      <c r="M64" s="132">
        <f t="shared" si="0"/>
        <v>0.013579049466537343</v>
      </c>
      <c r="N64" s="105">
        <v>9310</v>
      </c>
      <c r="O64" s="111">
        <v>0.9</v>
      </c>
    </row>
    <row r="65" spans="1:15" s="91" customFormat="1" ht="14.25">
      <c r="A65" s="101" t="s">
        <v>1031</v>
      </c>
      <c r="B65" s="102">
        <v>6959</v>
      </c>
      <c r="C65" s="114" t="s">
        <v>988</v>
      </c>
      <c r="D65" s="105">
        <v>6147</v>
      </c>
      <c r="E65" s="102">
        <v>11408</v>
      </c>
      <c r="F65" s="103" t="s">
        <v>988</v>
      </c>
      <c r="G65" s="105">
        <v>10076</v>
      </c>
      <c r="H65" s="102">
        <v>6441</v>
      </c>
      <c r="I65" s="103" t="s">
        <v>988</v>
      </c>
      <c r="J65" s="105">
        <v>5689</v>
      </c>
      <c r="K65" s="102">
        <v>10559</v>
      </c>
      <c r="L65" s="103" t="s">
        <v>988</v>
      </c>
      <c r="M65" s="132">
        <f t="shared" si="0"/>
        <v>0.024151309408341416</v>
      </c>
      <c r="N65" s="105">
        <v>9326</v>
      </c>
      <c r="O65" s="111">
        <v>0.2</v>
      </c>
    </row>
    <row r="66" spans="1:15" s="91" customFormat="1" ht="14.25">
      <c r="A66" s="101" t="s">
        <v>1032</v>
      </c>
      <c r="B66" s="102">
        <v>7297</v>
      </c>
      <c r="C66" s="114" t="s">
        <v>988</v>
      </c>
      <c r="D66" s="105">
        <v>6393</v>
      </c>
      <c r="E66" s="102">
        <v>11630</v>
      </c>
      <c r="F66" s="103" t="s">
        <v>988</v>
      </c>
      <c r="G66" s="105">
        <v>10189</v>
      </c>
      <c r="H66" s="102">
        <v>6761</v>
      </c>
      <c r="I66" s="103" t="s">
        <v>988</v>
      </c>
      <c r="J66" s="105">
        <v>5923</v>
      </c>
      <c r="K66" s="102">
        <v>10776</v>
      </c>
      <c r="L66" s="103" t="s">
        <v>988</v>
      </c>
      <c r="M66" s="132">
        <f t="shared" si="0"/>
        <v>0.0451988360814743</v>
      </c>
      <c r="N66" s="105">
        <v>9441</v>
      </c>
      <c r="O66" s="111">
        <v>1.2</v>
      </c>
    </row>
    <row r="67" spans="1:15" s="91" customFormat="1" ht="14.25">
      <c r="A67" s="101" t="s">
        <v>1033</v>
      </c>
      <c r="B67" s="102">
        <v>7701</v>
      </c>
      <c r="C67" s="114" t="s">
        <v>988</v>
      </c>
      <c r="D67" s="105">
        <v>6676</v>
      </c>
      <c r="E67" s="102">
        <v>12058</v>
      </c>
      <c r="F67" s="103" t="s">
        <v>988</v>
      </c>
      <c r="G67" s="105">
        <v>10453</v>
      </c>
      <c r="H67" s="102">
        <v>7139</v>
      </c>
      <c r="I67" s="103" t="s">
        <v>988</v>
      </c>
      <c r="J67" s="105">
        <v>6189</v>
      </c>
      <c r="K67" s="102">
        <v>11179</v>
      </c>
      <c r="L67" s="103" t="s">
        <v>988</v>
      </c>
      <c r="M67" s="132">
        <f t="shared" si="0"/>
        <v>0.08428709990300678</v>
      </c>
      <c r="N67" s="105">
        <v>9691</v>
      </c>
      <c r="O67" s="111">
        <v>2.7</v>
      </c>
    </row>
    <row r="68" spans="1:15" s="91" customFormat="1" ht="14.25">
      <c r="A68" s="101"/>
      <c r="B68" s="102"/>
      <c r="C68" s="114"/>
      <c r="D68" s="105"/>
      <c r="E68" s="102"/>
      <c r="F68" s="103"/>
      <c r="G68" s="105"/>
      <c r="H68" s="102"/>
      <c r="I68" s="103"/>
      <c r="J68" s="105"/>
      <c r="K68" s="102"/>
      <c r="L68" s="103"/>
      <c r="M68" s="132"/>
      <c r="N68" s="105"/>
      <c r="O68" s="111"/>
    </row>
    <row r="69" spans="1:15" s="91" customFormat="1" ht="14.25">
      <c r="A69" s="101" t="s">
        <v>1034</v>
      </c>
      <c r="B69" s="102">
        <v>8115</v>
      </c>
      <c r="C69" s="114" t="s">
        <v>988</v>
      </c>
      <c r="D69" s="105">
        <v>7013</v>
      </c>
      <c r="E69" s="102">
        <v>12492</v>
      </c>
      <c r="F69" s="103" t="s">
        <v>988</v>
      </c>
      <c r="G69" s="105">
        <v>10795</v>
      </c>
      <c r="H69" s="102">
        <v>7531</v>
      </c>
      <c r="I69" s="103" t="s">
        <v>988</v>
      </c>
      <c r="J69" s="105">
        <v>6508</v>
      </c>
      <c r="K69" s="102">
        <v>11592</v>
      </c>
      <c r="L69" s="103" t="s">
        <v>988</v>
      </c>
      <c r="M69" s="132">
        <f t="shared" si="0"/>
        <v>0.12434529582929195</v>
      </c>
      <c r="N69" s="105">
        <v>10017</v>
      </c>
      <c r="O69" s="111">
        <v>3.4</v>
      </c>
    </row>
    <row r="70" spans="1:15" s="91" customFormat="1" ht="14.25">
      <c r="A70" s="101" t="s">
        <v>1035</v>
      </c>
      <c r="B70" s="102">
        <v>8589</v>
      </c>
      <c r="C70" s="114" t="s">
        <v>988</v>
      </c>
      <c r="D70" s="105">
        <v>7394</v>
      </c>
      <c r="E70" s="102">
        <v>12849</v>
      </c>
      <c r="F70" s="103" t="s">
        <v>988</v>
      </c>
      <c r="G70" s="105">
        <v>11061</v>
      </c>
      <c r="H70" s="102">
        <v>8030</v>
      </c>
      <c r="I70" s="103" t="s">
        <v>988</v>
      </c>
      <c r="J70" s="105">
        <v>6912</v>
      </c>
      <c r="K70" s="102">
        <v>12013</v>
      </c>
      <c r="L70" s="103" t="s">
        <v>988</v>
      </c>
      <c r="M70" s="132">
        <f t="shared" si="0"/>
        <v>0.16517943743937924</v>
      </c>
      <c r="N70" s="105">
        <v>10341</v>
      </c>
      <c r="O70" s="111">
        <v>3.2</v>
      </c>
    </row>
    <row r="71" spans="1:15" s="91" customFormat="1" ht="14.25">
      <c r="A71" s="101" t="s">
        <v>1036</v>
      </c>
      <c r="B71" s="102">
        <v>9180</v>
      </c>
      <c r="C71" s="114" t="s">
        <v>988</v>
      </c>
      <c r="D71" s="105">
        <v>7904</v>
      </c>
      <c r="E71" s="102">
        <v>13278</v>
      </c>
      <c r="F71" s="103" t="s">
        <v>988</v>
      </c>
      <c r="G71" s="105">
        <v>11433</v>
      </c>
      <c r="H71" s="102">
        <v>8572</v>
      </c>
      <c r="I71" s="103" t="s">
        <v>988</v>
      </c>
      <c r="J71" s="105">
        <v>7380</v>
      </c>
      <c r="K71" s="102">
        <v>12399</v>
      </c>
      <c r="L71" s="103" t="s">
        <v>988</v>
      </c>
      <c r="M71" s="132">
        <f t="shared" si="0"/>
        <v>0.20261881668283221</v>
      </c>
      <c r="N71" s="105">
        <v>10675</v>
      </c>
      <c r="O71" s="111">
        <v>3.2</v>
      </c>
    </row>
    <row r="72" spans="1:15" s="91" customFormat="1" ht="14.25">
      <c r="A72" s="101" t="s">
        <v>1037</v>
      </c>
      <c r="B72" s="102">
        <v>9611</v>
      </c>
      <c r="C72" s="114" t="s">
        <v>988</v>
      </c>
      <c r="D72" s="105">
        <v>8259</v>
      </c>
      <c r="E72" s="102">
        <v>13661</v>
      </c>
      <c r="F72" s="103" t="s">
        <v>988</v>
      </c>
      <c r="G72" s="105">
        <v>11738</v>
      </c>
      <c r="H72" s="102">
        <v>8993</v>
      </c>
      <c r="I72" s="103" t="s">
        <v>988</v>
      </c>
      <c r="J72" s="105">
        <v>7727</v>
      </c>
      <c r="K72" s="102">
        <v>12782</v>
      </c>
      <c r="L72" s="103" t="s">
        <v>988</v>
      </c>
      <c r="M72" s="132">
        <f t="shared" si="0"/>
        <v>0.23976721629485936</v>
      </c>
      <c r="N72" s="105">
        <v>10983</v>
      </c>
      <c r="O72" s="111">
        <v>2.9</v>
      </c>
    </row>
    <row r="73" spans="1:15" s="91" customFormat="1" ht="14.25">
      <c r="A73" s="101" t="s">
        <v>1038</v>
      </c>
      <c r="B73" s="102">
        <v>9950</v>
      </c>
      <c r="C73" s="114" t="s">
        <v>988</v>
      </c>
      <c r="D73" s="105">
        <v>8610</v>
      </c>
      <c r="E73" s="102">
        <v>13838</v>
      </c>
      <c r="F73" s="103" t="s">
        <v>988</v>
      </c>
      <c r="G73" s="105">
        <v>11974</v>
      </c>
      <c r="H73" s="102">
        <v>9296</v>
      </c>
      <c r="I73" s="103" t="s">
        <v>988</v>
      </c>
      <c r="J73" s="105">
        <v>8044</v>
      </c>
      <c r="K73" s="102">
        <v>12929</v>
      </c>
      <c r="L73" s="103" t="s">
        <v>988</v>
      </c>
      <c r="M73" s="132">
        <f t="shared" si="0"/>
        <v>0.25402521823472357</v>
      </c>
      <c r="N73" s="105">
        <v>11188</v>
      </c>
      <c r="O73" s="111">
        <v>1.9</v>
      </c>
    </row>
    <row r="74" spans="1:15" s="91" customFormat="1" ht="14.25">
      <c r="A74" s="101"/>
      <c r="B74" s="102"/>
      <c r="C74" s="114"/>
      <c r="D74" s="105"/>
      <c r="E74" s="102"/>
      <c r="F74" s="103"/>
      <c r="G74" s="105"/>
      <c r="H74" s="102"/>
      <c r="I74" s="103"/>
      <c r="J74" s="105"/>
      <c r="K74" s="102"/>
      <c r="L74" s="103"/>
      <c r="M74" s="132"/>
      <c r="N74" s="105"/>
      <c r="O74" s="111"/>
    </row>
    <row r="75" spans="1:15" s="91" customFormat="1" ht="14.25">
      <c r="A75" s="101" t="s">
        <v>1039</v>
      </c>
      <c r="B75" s="102">
        <v>10308</v>
      </c>
      <c r="C75" s="114" t="s">
        <v>988</v>
      </c>
      <c r="D75" s="105">
        <v>8900</v>
      </c>
      <c r="E75" s="102">
        <v>14029</v>
      </c>
      <c r="F75" s="103" t="s">
        <v>988</v>
      </c>
      <c r="G75" s="105">
        <v>12112</v>
      </c>
      <c r="H75" s="102">
        <v>9625</v>
      </c>
      <c r="I75" s="103" t="s">
        <v>988</v>
      </c>
      <c r="J75" s="105">
        <v>8310</v>
      </c>
      <c r="K75" s="102">
        <v>13100</v>
      </c>
      <c r="L75" s="103" t="s">
        <v>988</v>
      </c>
      <c r="M75" s="132">
        <f aca="true" t="shared" si="1" ref="M75:M90">(K75-K$60)/K$60</f>
        <v>0.27061105722599416</v>
      </c>
      <c r="N75" s="105">
        <v>11310</v>
      </c>
      <c r="O75" s="111">
        <v>1.1</v>
      </c>
    </row>
    <row r="76" spans="1:15" s="91" customFormat="1" ht="14.25">
      <c r="A76" s="101" t="s">
        <v>1040</v>
      </c>
      <c r="B76" s="102">
        <v>10779</v>
      </c>
      <c r="C76" s="114" t="s">
        <v>988</v>
      </c>
      <c r="D76" s="105">
        <v>9316</v>
      </c>
      <c r="E76" s="102">
        <v>14241</v>
      </c>
      <c r="F76" s="103" t="s">
        <v>988</v>
      </c>
      <c r="G76" s="105">
        <v>12309</v>
      </c>
      <c r="H76" s="102">
        <v>10078</v>
      </c>
      <c r="I76" s="103" t="s">
        <v>988</v>
      </c>
      <c r="J76" s="105">
        <v>8711</v>
      </c>
      <c r="K76" s="102">
        <v>13316</v>
      </c>
      <c r="L76" s="103" t="s">
        <v>988</v>
      </c>
      <c r="M76" s="132">
        <f t="shared" si="1"/>
        <v>0.2915615906886518</v>
      </c>
      <c r="N76" s="105">
        <v>11509</v>
      </c>
      <c r="O76" s="111">
        <v>1.8</v>
      </c>
    </row>
    <row r="77" spans="1:15" s="91" customFormat="1" ht="14.25">
      <c r="A77" s="101" t="s">
        <v>1041</v>
      </c>
      <c r="B77" s="102">
        <v>11338</v>
      </c>
      <c r="C77" s="114" t="s">
        <v>988</v>
      </c>
      <c r="D77" s="105">
        <v>9778</v>
      </c>
      <c r="E77" s="102">
        <v>14430</v>
      </c>
      <c r="F77" s="103" t="s">
        <v>988</v>
      </c>
      <c r="G77" s="105">
        <v>12445</v>
      </c>
      <c r="H77" s="102">
        <v>10603</v>
      </c>
      <c r="I77" s="103" t="s">
        <v>988</v>
      </c>
      <c r="J77" s="105">
        <v>9145</v>
      </c>
      <c r="K77" s="102">
        <v>13495</v>
      </c>
      <c r="L77" s="103" t="s">
        <v>988</v>
      </c>
      <c r="M77" s="132">
        <f t="shared" si="1"/>
        <v>0.30892337536372455</v>
      </c>
      <c r="N77" s="105">
        <v>11639</v>
      </c>
      <c r="O77" s="111">
        <v>1.1</v>
      </c>
    </row>
    <row r="78" spans="1:15" s="91" customFormat="1" ht="14.25">
      <c r="A78" s="101" t="s">
        <v>1042</v>
      </c>
      <c r="B78" s="102">
        <v>12015</v>
      </c>
      <c r="C78" s="114" t="s">
        <v>988</v>
      </c>
      <c r="D78" s="105">
        <v>10336</v>
      </c>
      <c r="E78" s="102">
        <v>14907</v>
      </c>
      <c r="F78" s="103" t="s">
        <v>988</v>
      </c>
      <c r="G78" s="105">
        <v>12823</v>
      </c>
      <c r="H78" s="102">
        <v>11252</v>
      </c>
      <c r="I78" s="103" t="s">
        <v>988</v>
      </c>
      <c r="J78" s="105">
        <v>9679</v>
      </c>
      <c r="K78" s="102">
        <v>13960</v>
      </c>
      <c r="L78" s="103" t="s">
        <v>988</v>
      </c>
      <c r="M78" s="132">
        <f t="shared" si="1"/>
        <v>0.35402521823472355</v>
      </c>
      <c r="N78" s="105">
        <v>12009</v>
      </c>
      <c r="O78" s="111">
        <v>3.2</v>
      </c>
    </row>
    <row r="79" spans="1:15" s="91" customFormat="1" ht="14.25">
      <c r="A79" s="101" t="s">
        <v>1043</v>
      </c>
      <c r="B79" s="102">
        <v>12759</v>
      </c>
      <c r="C79" s="114" t="s">
        <v>988</v>
      </c>
      <c r="D79" s="105">
        <v>10982</v>
      </c>
      <c r="E79" s="102">
        <v>15264</v>
      </c>
      <c r="F79" s="103" t="s">
        <v>988</v>
      </c>
      <c r="G79" s="105">
        <v>13138</v>
      </c>
      <c r="H79" s="102">
        <v>11965</v>
      </c>
      <c r="I79" s="103" t="s">
        <v>988</v>
      </c>
      <c r="J79" s="105">
        <v>10298</v>
      </c>
      <c r="K79" s="102">
        <v>14314</v>
      </c>
      <c r="L79" s="103" t="s">
        <v>988</v>
      </c>
      <c r="M79" s="132">
        <f t="shared" si="1"/>
        <v>0.388360814742968</v>
      </c>
      <c r="N79" s="105">
        <v>12320</v>
      </c>
      <c r="O79" s="111">
        <v>2.6</v>
      </c>
    </row>
    <row r="80" spans="1:15" s="91" customFormat="1" ht="14.25">
      <c r="A80" s="101"/>
      <c r="B80" s="102"/>
      <c r="C80" s="114"/>
      <c r="D80" s="105"/>
      <c r="E80" s="102"/>
      <c r="F80" s="103"/>
      <c r="G80" s="105"/>
      <c r="H80" s="102"/>
      <c r="I80" s="103"/>
      <c r="J80" s="105"/>
      <c r="K80" s="102"/>
      <c r="L80" s="103"/>
      <c r="M80" s="132"/>
      <c r="N80" s="105"/>
      <c r="O80" s="111"/>
    </row>
    <row r="81" spans="1:15" s="91" customFormat="1" ht="14.25">
      <c r="A81" s="101" t="s">
        <v>1044</v>
      </c>
      <c r="B81" s="102">
        <v>13033</v>
      </c>
      <c r="C81" s="114" t="s">
        <v>988</v>
      </c>
      <c r="D81" s="105">
        <v>11239</v>
      </c>
      <c r="E81" s="102">
        <v>15377</v>
      </c>
      <c r="F81" s="103" t="s">
        <v>988</v>
      </c>
      <c r="G81" s="105">
        <v>13260</v>
      </c>
      <c r="H81" s="102">
        <v>12222</v>
      </c>
      <c r="I81" s="103" t="s">
        <v>988</v>
      </c>
      <c r="J81" s="105">
        <v>10540</v>
      </c>
      <c r="K81" s="102">
        <v>14421</v>
      </c>
      <c r="L81" s="103" t="s">
        <v>988</v>
      </c>
      <c r="M81" s="132">
        <f t="shared" si="1"/>
        <v>0.39873908826382154</v>
      </c>
      <c r="N81" s="105">
        <v>12435</v>
      </c>
      <c r="O81" s="111">
        <v>0.9</v>
      </c>
    </row>
    <row r="82" spans="1:15" s="91" customFormat="1" ht="14.25">
      <c r="A82" s="101" t="s">
        <v>1045</v>
      </c>
      <c r="B82" s="102">
        <v>13035</v>
      </c>
      <c r="C82" s="114" t="s">
        <v>988</v>
      </c>
      <c r="D82" s="105">
        <v>11427</v>
      </c>
      <c r="E82" s="102">
        <v>15232</v>
      </c>
      <c r="F82" s="103" t="s">
        <v>988</v>
      </c>
      <c r="G82" s="105">
        <v>13353</v>
      </c>
      <c r="H82" s="102">
        <v>12133</v>
      </c>
      <c r="I82" s="103" t="s">
        <v>988</v>
      </c>
      <c r="J82" s="105">
        <v>10636</v>
      </c>
      <c r="K82" s="102">
        <v>14178</v>
      </c>
      <c r="L82" s="103" t="s">
        <v>988</v>
      </c>
      <c r="M82" s="132">
        <f t="shared" si="1"/>
        <v>0.3751697381183317</v>
      </c>
      <c r="N82" s="105">
        <v>12429</v>
      </c>
      <c r="O82" s="111">
        <v>-0.1</v>
      </c>
    </row>
    <row r="83" spans="1:15" s="91" customFormat="1" ht="14.25">
      <c r="A83" s="101" t="s">
        <v>1046</v>
      </c>
      <c r="B83" s="102">
        <v>12926</v>
      </c>
      <c r="C83" s="114" t="s">
        <v>988</v>
      </c>
      <c r="D83" s="105">
        <v>11433</v>
      </c>
      <c r="E83" s="102">
        <v>14807</v>
      </c>
      <c r="F83" s="103" t="s">
        <v>988</v>
      </c>
      <c r="G83" s="105">
        <v>13098</v>
      </c>
      <c r="H83" s="102">
        <v>12054</v>
      </c>
      <c r="I83" s="103" t="s">
        <v>988</v>
      </c>
      <c r="J83" s="105">
        <v>10663</v>
      </c>
      <c r="K83" s="102">
        <v>13809</v>
      </c>
      <c r="L83" s="103" t="s">
        <v>988</v>
      </c>
      <c r="M83" s="132">
        <f t="shared" si="1"/>
        <v>0.3393792434529583</v>
      </c>
      <c r="N83" s="105">
        <v>12215</v>
      </c>
      <c r="O83" s="111">
        <v>-1.7</v>
      </c>
    </row>
    <row r="84" spans="1:15" s="91" customFormat="1" ht="14.25">
      <c r="A84" s="101" t="s">
        <v>1047</v>
      </c>
      <c r="B84" s="102">
        <v>12796</v>
      </c>
      <c r="C84" s="114" t="s">
        <v>988</v>
      </c>
      <c r="D84" s="105">
        <v>11362</v>
      </c>
      <c r="E84" s="102">
        <v>14241</v>
      </c>
      <c r="F84" s="103" t="s">
        <v>988</v>
      </c>
      <c r="G84" s="105">
        <v>12645</v>
      </c>
      <c r="H84" s="102">
        <v>11991</v>
      </c>
      <c r="I84" s="103" t="s">
        <v>988</v>
      </c>
      <c r="J84" s="105">
        <v>10648</v>
      </c>
      <c r="K84" s="102">
        <v>13346</v>
      </c>
      <c r="L84" s="103" t="s">
        <v>988</v>
      </c>
      <c r="M84" s="132">
        <f t="shared" si="1"/>
        <v>0.2944713870029098</v>
      </c>
      <c r="N84" s="105">
        <v>11850</v>
      </c>
      <c r="O84" s="111">
        <v>-3</v>
      </c>
    </row>
    <row r="85" spans="1:15" s="91" customFormat="1" ht="14.25">
      <c r="A85" s="101" t="s">
        <v>1048</v>
      </c>
      <c r="B85" s="102">
        <v>12859</v>
      </c>
      <c r="C85" s="114" t="s">
        <v>988</v>
      </c>
      <c r="D85" s="105">
        <v>11509</v>
      </c>
      <c r="E85" s="102">
        <v>14077</v>
      </c>
      <c r="F85" s="103" t="s">
        <v>988</v>
      </c>
      <c r="G85" s="105">
        <v>12599</v>
      </c>
      <c r="H85" s="102">
        <v>12033</v>
      </c>
      <c r="I85" s="103" t="s">
        <v>988</v>
      </c>
      <c r="J85" s="105">
        <v>10771</v>
      </c>
      <c r="K85" s="102">
        <v>13173</v>
      </c>
      <c r="L85" s="103" t="s">
        <v>988</v>
      </c>
      <c r="M85" s="132">
        <f t="shared" si="1"/>
        <v>0.27769156159068864</v>
      </c>
      <c r="N85" s="105">
        <v>11791</v>
      </c>
      <c r="O85" s="111">
        <v>-0.5</v>
      </c>
    </row>
    <row r="86" spans="1:15" s="91" customFormat="1" ht="14.25">
      <c r="A86" s="101"/>
      <c r="B86" s="102"/>
      <c r="C86" s="114"/>
      <c r="D86" s="105"/>
      <c r="E86" s="102"/>
      <c r="F86" s="103"/>
      <c r="G86" s="105"/>
      <c r="H86" s="102"/>
      <c r="I86" s="103"/>
      <c r="J86" s="105"/>
      <c r="K86" s="102"/>
      <c r="L86" s="103"/>
      <c r="M86" s="132"/>
      <c r="N86" s="105"/>
      <c r="O86" s="111"/>
    </row>
    <row r="87" spans="1:15" s="91" customFormat="1" ht="14.25">
      <c r="A87" s="101" t="s">
        <v>1049</v>
      </c>
      <c r="B87" s="102">
        <v>13174</v>
      </c>
      <c r="C87" s="114" t="s">
        <v>988</v>
      </c>
      <c r="D87" s="105">
        <v>11819</v>
      </c>
      <c r="E87" s="102">
        <v>14201</v>
      </c>
      <c r="F87" s="103" t="s">
        <v>988</v>
      </c>
      <c r="G87" s="105">
        <v>12740</v>
      </c>
      <c r="H87" s="102">
        <v>12335</v>
      </c>
      <c r="I87" s="103" t="s">
        <v>988</v>
      </c>
      <c r="J87" s="105">
        <v>11066</v>
      </c>
      <c r="K87" s="102">
        <v>13296</v>
      </c>
      <c r="L87" s="103" t="s">
        <v>988</v>
      </c>
      <c r="M87" s="132">
        <f t="shared" si="1"/>
        <v>0.28962172647914647</v>
      </c>
      <c r="N87" s="105">
        <v>11928</v>
      </c>
      <c r="O87" s="111">
        <v>1.2</v>
      </c>
    </row>
    <row r="88" spans="1:15" s="91" customFormat="1" ht="14.25">
      <c r="A88" s="101" t="s">
        <v>1050</v>
      </c>
      <c r="B88" s="102">
        <v>13668</v>
      </c>
      <c r="C88" s="114" t="s">
        <v>988</v>
      </c>
      <c r="D88" s="105">
        <v>12224</v>
      </c>
      <c r="E88" s="102">
        <v>14626</v>
      </c>
      <c r="F88" s="103" t="s">
        <v>988</v>
      </c>
      <c r="G88" s="105">
        <v>13081</v>
      </c>
      <c r="H88" s="102">
        <v>12796</v>
      </c>
      <c r="I88" s="103" t="s">
        <v>988</v>
      </c>
      <c r="J88" s="105">
        <v>11445</v>
      </c>
      <c r="K88" s="102">
        <v>13693</v>
      </c>
      <c r="L88" s="103" t="s">
        <v>988</v>
      </c>
      <c r="M88" s="132">
        <f t="shared" si="1"/>
        <v>0.32812803103782734</v>
      </c>
      <c r="N88" s="105">
        <v>12247</v>
      </c>
      <c r="O88" s="111">
        <v>2.7</v>
      </c>
    </row>
    <row r="89" spans="1:15" s="91" customFormat="1" ht="14.25">
      <c r="A89" s="101" t="s">
        <v>1051</v>
      </c>
      <c r="B89" s="102">
        <v>14171</v>
      </c>
      <c r="C89" s="115"/>
      <c r="D89" s="105">
        <v>12619</v>
      </c>
      <c r="E89" s="104">
        <v>15063</v>
      </c>
      <c r="F89" s="104"/>
      <c r="G89" s="105">
        <v>13413</v>
      </c>
      <c r="H89" s="104">
        <v>13299</v>
      </c>
      <c r="I89" s="104"/>
      <c r="J89" s="105">
        <v>11842</v>
      </c>
      <c r="K89" s="104">
        <v>14136</v>
      </c>
      <c r="L89" s="104"/>
      <c r="M89" s="133">
        <f t="shared" si="1"/>
        <v>0.3710960232783705</v>
      </c>
      <c r="N89" s="105">
        <v>12587</v>
      </c>
      <c r="O89" s="111">
        <v>2.8</v>
      </c>
    </row>
    <row r="90" spans="1:15" s="91" customFormat="1" ht="14.25">
      <c r="A90" s="116" t="s">
        <v>1052</v>
      </c>
      <c r="B90" s="117">
        <v>14778</v>
      </c>
      <c r="C90" s="118"/>
      <c r="D90" s="119">
        <v>13094</v>
      </c>
      <c r="E90" s="120">
        <v>15424</v>
      </c>
      <c r="F90" s="121"/>
      <c r="G90" s="119">
        <v>13667</v>
      </c>
      <c r="H90" s="120">
        <v>13834</v>
      </c>
      <c r="I90" s="120"/>
      <c r="J90" s="119">
        <v>12258</v>
      </c>
      <c r="K90" s="120">
        <v>14439</v>
      </c>
      <c r="L90" s="120"/>
      <c r="M90" s="134">
        <f t="shared" si="1"/>
        <v>0.4004849660523763</v>
      </c>
      <c r="N90" s="119">
        <v>12794</v>
      </c>
      <c r="O90" s="122">
        <v>1.6</v>
      </c>
    </row>
    <row r="91" spans="1:15" s="91" customFormat="1" ht="14.25">
      <c r="A91" s="123"/>
      <c r="B91" s="124"/>
      <c r="C91" s="125"/>
      <c r="D91" s="124"/>
      <c r="E91" s="124"/>
      <c r="F91" s="126"/>
      <c r="G91" s="124"/>
      <c r="H91" s="124"/>
      <c r="I91" s="126"/>
      <c r="J91" s="124"/>
      <c r="K91" s="124"/>
      <c r="L91" s="126"/>
      <c r="M91" s="126"/>
      <c r="N91" s="124"/>
      <c r="O91" s="127"/>
    </row>
    <row r="92" spans="1:13" ht="14.25">
      <c r="A92" s="160" t="s">
        <v>1053</v>
      </c>
      <c r="B92" s="160"/>
      <c r="C92" s="160"/>
      <c r="D92" s="160"/>
      <c r="E92" s="160"/>
      <c r="F92" s="160"/>
      <c r="G92" s="160"/>
      <c r="H92" s="160"/>
      <c r="I92" s="160"/>
      <c r="J92" s="160"/>
      <c r="K92" s="160"/>
      <c r="L92" s="160"/>
      <c r="M92" s="128"/>
    </row>
    <row r="93" spans="1:13" ht="14.25">
      <c r="A93" s="128"/>
      <c r="B93" s="128"/>
      <c r="C93" s="128"/>
      <c r="D93" s="128"/>
      <c r="E93" s="128"/>
      <c r="F93" s="128"/>
      <c r="G93" s="128"/>
      <c r="H93" s="128"/>
      <c r="I93" s="128"/>
      <c r="J93" s="128"/>
      <c r="K93" s="128"/>
      <c r="L93" s="128"/>
      <c r="M93" s="128"/>
    </row>
    <row r="94" spans="1:14" ht="15.75">
      <c r="A94" s="160" t="s">
        <v>1054</v>
      </c>
      <c r="B94" s="160"/>
      <c r="C94" s="160"/>
      <c r="D94" s="160"/>
      <c r="E94" s="160"/>
      <c r="F94" s="160"/>
      <c r="G94" s="160"/>
      <c r="H94" s="160"/>
      <c r="I94" s="160"/>
      <c r="J94" s="160"/>
      <c r="K94" s="160"/>
      <c r="L94" s="160"/>
      <c r="M94" s="160"/>
      <c r="N94" s="135"/>
    </row>
    <row r="95" spans="1:13" ht="15.75">
      <c r="A95" s="160" t="s">
        <v>1055</v>
      </c>
      <c r="B95" s="160"/>
      <c r="C95" s="160"/>
      <c r="D95" s="160"/>
      <c r="E95" s="160"/>
      <c r="F95" s="160"/>
      <c r="G95" s="160"/>
      <c r="H95" s="160"/>
      <c r="I95" s="160"/>
      <c r="J95" s="160"/>
      <c r="K95" s="160"/>
      <c r="L95" s="160"/>
      <c r="M95" s="160"/>
    </row>
    <row r="96" spans="1:13" ht="30.75" customHeight="1">
      <c r="A96" s="157" t="s">
        <v>1056</v>
      </c>
      <c r="B96" s="157"/>
      <c r="C96" s="157"/>
      <c r="D96" s="157"/>
      <c r="E96" s="157"/>
      <c r="F96" s="157"/>
      <c r="G96" s="157"/>
      <c r="H96" s="157"/>
      <c r="I96" s="157"/>
      <c r="J96" s="157"/>
      <c r="K96" s="157"/>
      <c r="L96" s="157"/>
      <c r="M96" s="157"/>
    </row>
    <row r="97" spans="1:13" ht="30.75" customHeight="1">
      <c r="A97" s="157" t="s">
        <v>1057</v>
      </c>
      <c r="B97" s="157"/>
      <c r="C97" s="157"/>
      <c r="D97" s="157"/>
      <c r="E97" s="157"/>
      <c r="F97" s="157"/>
      <c r="G97" s="157"/>
      <c r="H97" s="157"/>
      <c r="I97" s="157"/>
      <c r="J97" s="157"/>
      <c r="K97" s="157"/>
      <c r="L97" s="157"/>
      <c r="M97" s="157"/>
    </row>
    <row r="98" spans="1:18" ht="15.75">
      <c r="A98" s="160" t="s">
        <v>1058</v>
      </c>
      <c r="B98" s="160"/>
      <c r="C98" s="160"/>
      <c r="D98" s="160"/>
      <c r="E98" s="160"/>
      <c r="F98" s="160"/>
      <c r="G98" s="160"/>
      <c r="H98" s="160"/>
      <c r="I98" s="160"/>
      <c r="J98" s="160"/>
      <c r="K98" s="160"/>
      <c r="L98" s="160"/>
      <c r="M98" s="160"/>
      <c r="N98" s="130"/>
      <c r="O98" s="130"/>
      <c r="P98" s="130"/>
      <c r="Q98" s="130"/>
      <c r="R98" s="130"/>
    </row>
    <row r="99" spans="1:18" ht="14.25">
      <c r="A99" s="128"/>
      <c r="B99" s="128"/>
      <c r="C99" s="128"/>
      <c r="D99" s="128"/>
      <c r="E99" s="128"/>
      <c r="F99" s="128"/>
      <c r="G99" s="128"/>
      <c r="H99" s="128"/>
      <c r="I99" s="128"/>
      <c r="J99" s="128"/>
      <c r="K99" s="128"/>
      <c r="L99" s="128"/>
      <c r="M99" s="128"/>
      <c r="N99" s="130"/>
      <c r="O99" s="130"/>
      <c r="P99" s="130"/>
      <c r="Q99" s="130"/>
      <c r="R99" s="130"/>
    </row>
    <row r="100" spans="1:13" ht="44.25" customHeight="1">
      <c r="A100" s="157" t="s">
        <v>1059</v>
      </c>
      <c r="B100" s="157"/>
      <c r="C100" s="157"/>
      <c r="D100" s="157"/>
      <c r="E100" s="157"/>
      <c r="F100" s="157"/>
      <c r="G100" s="157"/>
      <c r="H100" s="157"/>
      <c r="I100" s="157"/>
      <c r="J100" s="157"/>
      <c r="K100" s="157"/>
      <c r="L100" s="157"/>
      <c r="M100" s="157"/>
    </row>
    <row r="101" spans="1:13" ht="14.25">
      <c r="A101" s="129"/>
      <c r="B101" s="129"/>
      <c r="C101" s="129"/>
      <c r="D101" s="129"/>
      <c r="E101" s="129"/>
      <c r="F101" s="129"/>
      <c r="G101" s="129"/>
      <c r="H101" s="129"/>
      <c r="I101" s="129"/>
      <c r="J101" s="129"/>
      <c r="K101" s="129"/>
      <c r="L101" s="129"/>
      <c r="M101" s="129"/>
    </row>
    <row r="102" spans="1:13" ht="60.75" customHeight="1">
      <c r="A102" s="157" t="s">
        <v>1060</v>
      </c>
      <c r="B102" s="157"/>
      <c r="C102" s="157"/>
      <c r="D102" s="157"/>
      <c r="E102" s="157"/>
      <c r="F102" s="157"/>
      <c r="G102" s="157"/>
      <c r="H102" s="157"/>
      <c r="I102" s="157"/>
      <c r="J102" s="157"/>
      <c r="K102" s="157"/>
      <c r="L102" s="157"/>
      <c r="M102" s="157"/>
    </row>
  </sheetData>
  <sheetProtection/>
  <mergeCells count="26">
    <mergeCell ref="A4:O4"/>
    <mergeCell ref="A5:A7"/>
    <mergeCell ref="B5:G5"/>
    <mergeCell ref="H5:O5"/>
    <mergeCell ref="B6:D6"/>
    <mergeCell ref="E6:G6"/>
    <mergeCell ref="H6:J6"/>
    <mergeCell ref="K6:O6"/>
    <mergeCell ref="B7:C7"/>
    <mergeCell ref="E7:F7"/>
    <mergeCell ref="H7:I7"/>
    <mergeCell ref="K7:L7"/>
    <mergeCell ref="B8:C8"/>
    <mergeCell ref="E8:F8"/>
    <mergeCell ref="H8:I8"/>
    <mergeCell ref="K8:L8"/>
    <mergeCell ref="A102:M102"/>
    <mergeCell ref="A1:M1"/>
    <mergeCell ref="A2:B2"/>
    <mergeCell ref="A94:M94"/>
    <mergeCell ref="A95:M95"/>
    <mergeCell ref="A96:M96"/>
    <mergeCell ref="A97:M97"/>
    <mergeCell ref="A98:M98"/>
    <mergeCell ref="A100:M100"/>
    <mergeCell ref="A92:L92"/>
  </mergeCells>
  <printOptions/>
  <pageMargins left="0.75" right="0.75" top="1" bottom="1" header="0.5" footer="0.5"/>
  <pageSetup fitToHeight="2" fitToWidth="1" orientation="portrait" scale="74" r:id="rId1"/>
  <headerFooter alignWithMargins="0">
    <oddHeader xml:space="preserve">&amp;R&amp;"Courier New,Regular"&amp;9&amp;08 &amp;A
 Page &amp;P of &amp;N </oddHeader>
    <oddFooter>&amp;R&amp;"Courier New,Regular"&amp;9Printed: &amp;D &amp;T</oddFooter>
  </headerFooter>
</worksheet>
</file>

<file path=xl/worksheets/sheet4.xml><?xml version="1.0" encoding="utf-8"?>
<worksheet xmlns="http://schemas.openxmlformats.org/spreadsheetml/2006/main" xmlns:r="http://schemas.openxmlformats.org/officeDocument/2006/relationships">
  <dimension ref="A1:BK421"/>
  <sheetViews>
    <sheetView zoomScalePageLayoutView="0" workbookViewId="0" topLeftCell="A1">
      <pane xSplit="2" ySplit="9" topLeftCell="C408" activePane="bottomRight" state="frozen"/>
      <selection pane="topLeft" activeCell="A1" sqref="A1"/>
      <selection pane="topRight" activeCell="C1" sqref="C1"/>
      <selection pane="bottomLeft" activeCell="A10" sqref="A10"/>
      <selection pane="bottomRight" activeCell="A1" sqref="A1:J1"/>
    </sheetView>
  </sheetViews>
  <sheetFormatPr defaultColWidth="9.140625" defaultRowHeight="12.75"/>
  <cols>
    <col min="1" max="1" width="5.00390625" style="1" customWidth="1"/>
    <col min="2" max="2" width="52.00390625" style="1" customWidth="1"/>
    <col min="3" max="18" width="7.57421875" style="1" bestFit="1" customWidth="1"/>
    <col min="19" max="53" width="9.140625" style="1" bestFit="1" customWidth="1"/>
    <col min="54" max="63" width="10.140625" style="1" bestFit="1" customWidth="1"/>
    <col min="64" max="16384" width="9.140625" style="1" customWidth="1"/>
  </cols>
  <sheetData>
    <row r="1" spans="1:10" ht="45" customHeight="1">
      <c r="A1" s="153" t="s">
        <v>953</v>
      </c>
      <c r="B1" s="153"/>
      <c r="C1" s="153"/>
      <c r="D1" s="153"/>
      <c r="E1" s="153"/>
      <c r="F1" s="153"/>
      <c r="G1" s="153"/>
      <c r="H1" s="153"/>
      <c r="I1" s="153"/>
      <c r="J1" s="153"/>
    </row>
    <row r="3" spans="1:61" ht="14.25">
      <c r="A3" s="168" t="s">
        <v>0</v>
      </c>
      <c r="B3" s="16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4.25">
      <c r="A4" s="169" t="s">
        <v>1</v>
      </c>
      <c r="B4" s="169"/>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4.25">
      <c r="A5" s="169" t="s">
        <v>2</v>
      </c>
      <c r="B5" s="169"/>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4.25">
      <c r="A6" s="169" t="s">
        <v>954</v>
      </c>
      <c r="B6" s="169"/>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8" spans="1:63" s="3" customFormat="1" ht="14.25">
      <c r="A8" s="167" t="s">
        <v>3</v>
      </c>
      <c r="B8" s="167" t="s">
        <v>4</v>
      </c>
      <c r="C8" s="167" t="s">
        <v>5</v>
      </c>
      <c r="D8" s="167" t="s">
        <v>6</v>
      </c>
      <c r="E8" s="167" t="s">
        <v>7</v>
      </c>
      <c r="F8" s="167" t="s">
        <v>8</v>
      </c>
      <c r="G8" s="167" t="s">
        <v>9</v>
      </c>
      <c r="H8" s="167" t="s">
        <v>10</v>
      </c>
      <c r="I8" s="167" t="s">
        <v>11</v>
      </c>
      <c r="J8" s="167" t="s">
        <v>12</v>
      </c>
      <c r="K8" s="167" t="s">
        <v>13</v>
      </c>
      <c r="L8" s="167" t="s">
        <v>14</v>
      </c>
      <c r="M8" s="167" t="s">
        <v>15</v>
      </c>
      <c r="N8" s="167" t="s">
        <v>16</v>
      </c>
      <c r="O8" s="167" t="s">
        <v>17</v>
      </c>
      <c r="P8" s="167" t="s">
        <v>18</v>
      </c>
      <c r="Q8" s="167" t="s">
        <v>19</v>
      </c>
      <c r="R8" s="167" t="s">
        <v>20</v>
      </c>
      <c r="S8" s="167" t="s">
        <v>21</v>
      </c>
      <c r="T8" s="167" t="s">
        <v>22</v>
      </c>
      <c r="U8" s="167" t="s">
        <v>23</v>
      </c>
      <c r="V8" s="167" t="s">
        <v>24</v>
      </c>
      <c r="W8" s="167" t="s">
        <v>25</v>
      </c>
      <c r="X8" s="167" t="s">
        <v>26</v>
      </c>
      <c r="Y8" s="167" t="s">
        <v>27</v>
      </c>
      <c r="Z8" s="167" t="s">
        <v>28</v>
      </c>
      <c r="AA8" s="167" t="s">
        <v>29</v>
      </c>
      <c r="AB8" s="167" t="s">
        <v>30</v>
      </c>
      <c r="AC8" s="167" t="s">
        <v>31</v>
      </c>
      <c r="AD8" s="167" t="s">
        <v>32</v>
      </c>
      <c r="AE8" s="167" t="s">
        <v>33</v>
      </c>
      <c r="AF8" s="167" t="s">
        <v>34</v>
      </c>
      <c r="AG8" s="167" t="s">
        <v>35</v>
      </c>
      <c r="AH8" s="167" t="s">
        <v>36</v>
      </c>
      <c r="AI8" s="167" t="s">
        <v>37</v>
      </c>
      <c r="AJ8" s="167" t="s">
        <v>38</v>
      </c>
      <c r="AK8" s="167" t="s">
        <v>39</v>
      </c>
      <c r="AL8" s="167" t="s">
        <v>40</v>
      </c>
      <c r="AM8" s="167" t="s">
        <v>41</v>
      </c>
      <c r="AN8" s="167" t="s">
        <v>42</v>
      </c>
      <c r="AO8" s="167" t="s">
        <v>43</v>
      </c>
      <c r="AP8" s="167" t="s">
        <v>44</v>
      </c>
      <c r="AQ8" s="167" t="s">
        <v>45</v>
      </c>
      <c r="AR8" s="167" t="s">
        <v>46</v>
      </c>
      <c r="AS8" s="167" t="s">
        <v>47</v>
      </c>
      <c r="AT8" s="167" t="s">
        <v>48</v>
      </c>
      <c r="AU8" s="167" t="s">
        <v>49</v>
      </c>
      <c r="AV8" s="167" t="s">
        <v>50</v>
      </c>
      <c r="AW8" s="167" t="s">
        <v>51</v>
      </c>
      <c r="AX8" s="167" t="s">
        <v>52</v>
      </c>
      <c r="AY8" s="167" t="s">
        <v>53</v>
      </c>
      <c r="AZ8" s="167" t="s">
        <v>54</v>
      </c>
      <c r="BA8" s="167" t="s">
        <v>55</v>
      </c>
      <c r="BB8" s="167" t="s">
        <v>56</v>
      </c>
      <c r="BC8" s="167" t="s">
        <v>57</v>
      </c>
      <c r="BD8" s="167" t="s">
        <v>58</v>
      </c>
      <c r="BE8" s="167" t="s">
        <v>59</v>
      </c>
      <c r="BF8" s="167" t="s">
        <v>60</v>
      </c>
      <c r="BG8" s="167" t="s">
        <v>61</v>
      </c>
      <c r="BH8" s="167" t="s">
        <v>62</v>
      </c>
      <c r="BI8" s="167" t="s">
        <v>63</v>
      </c>
      <c r="BJ8" s="35">
        <v>2018</v>
      </c>
      <c r="BK8" s="35">
        <v>2019</v>
      </c>
    </row>
    <row r="9" spans="1:61" ht="14.25">
      <c r="A9" s="5" t="s">
        <v>3</v>
      </c>
      <c r="B9" s="1" t="s">
        <v>4</v>
      </c>
      <c r="C9" s="1" t="s">
        <v>4</v>
      </c>
      <c r="D9" s="1" t="s">
        <v>4</v>
      </c>
      <c r="E9" s="1" t="s">
        <v>4</v>
      </c>
      <c r="F9" s="1" t="s">
        <v>4</v>
      </c>
      <c r="G9" s="1" t="s">
        <v>4</v>
      </c>
      <c r="H9" s="1" t="s">
        <v>4</v>
      </c>
      <c r="I9" s="1" t="s">
        <v>4</v>
      </c>
      <c r="J9" s="1" t="s">
        <v>4</v>
      </c>
      <c r="K9" s="1" t="s">
        <v>4</v>
      </c>
      <c r="L9" s="1" t="s">
        <v>4</v>
      </c>
      <c r="M9" s="1" t="s">
        <v>4</v>
      </c>
      <c r="N9" s="1" t="s">
        <v>4</v>
      </c>
      <c r="O9" s="1" t="s">
        <v>4</v>
      </c>
      <c r="P9" s="1" t="s">
        <v>4</v>
      </c>
      <c r="Q9" s="1" t="s">
        <v>4</v>
      </c>
      <c r="R9" s="1" t="s">
        <v>4</v>
      </c>
      <c r="S9" s="1" t="s">
        <v>4</v>
      </c>
      <c r="T9" s="1" t="s">
        <v>4</v>
      </c>
      <c r="U9" s="1" t="s">
        <v>4</v>
      </c>
      <c r="V9" s="1" t="s">
        <v>4</v>
      </c>
      <c r="W9" s="1" t="s">
        <v>4</v>
      </c>
      <c r="X9" s="1" t="s">
        <v>4</v>
      </c>
      <c r="Y9" s="1" t="s">
        <v>4</v>
      </c>
      <c r="Z9" s="1" t="s">
        <v>4</v>
      </c>
      <c r="AA9" s="1" t="s">
        <v>4</v>
      </c>
      <c r="AB9" s="1" t="s">
        <v>4</v>
      </c>
      <c r="AC9" s="1" t="s">
        <v>4</v>
      </c>
      <c r="AD9" s="1" t="s">
        <v>4</v>
      </c>
      <c r="AE9" s="1" t="s">
        <v>4</v>
      </c>
      <c r="AF9" s="1" t="s">
        <v>4</v>
      </c>
      <c r="AG9" s="1" t="s">
        <v>4</v>
      </c>
      <c r="AH9" s="1" t="s">
        <v>4</v>
      </c>
      <c r="AI9" s="1" t="s">
        <v>4</v>
      </c>
      <c r="AJ9" s="1" t="s">
        <v>4</v>
      </c>
      <c r="AK9" s="1" t="s">
        <v>4</v>
      </c>
      <c r="AL9" s="1" t="s">
        <v>4</v>
      </c>
      <c r="AM9" s="1" t="s">
        <v>4</v>
      </c>
      <c r="AN9" s="1" t="s">
        <v>4</v>
      </c>
      <c r="AO9" s="1" t="s">
        <v>4</v>
      </c>
      <c r="AP9" s="1" t="s">
        <v>4</v>
      </c>
      <c r="AQ9" s="1" t="s">
        <v>4</v>
      </c>
      <c r="AR9" s="1" t="s">
        <v>4</v>
      </c>
      <c r="AS9" s="1" t="s">
        <v>4</v>
      </c>
      <c r="AT9" s="1" t="s">
        <v>4</v>
      </c>
      <c r="AU9" s="1" t="s">
        <v>4</v>
      </c>
      <c r="AV9" s="1" t="s">
        <v>4</v>
      </c>
      <c r="AW9" s="1" t="s">
        <v>4</v>
      </c>
      <c r="AX9" s="1" t="s">
        <v>4</v>
      </c>
      <c r="AY9" s="1" t="s">
        <v>4</v>
      </c>
      <c r="AZ9" s="1" t="s">
        <v>4</v>
      </c>
      <c r="BA9" s="1" t="s">
        <v>4</v>
      </c>
      <c r="BB9" s="1" t="s">
        <v>4</v>
      </c>
      <c r="BC9" s="1" t="s">
        <v>4</v>
      </c>
      <c r="BD9" s="1" t="s">
        <v>4</v>
      </c>
      <c r="BE9" s="1" t="s">
        <v>4</v>
      </c>
      <c r="BF9" s="1" t="s">
        <v>4</v>
      </c>
      <c r="BG9" s="1" t="s">
        <v>4</v>
      </c>
      <c r="BH9" s="1" t="s">
        <v>4</v>
      </c>
      <c r="BI9" s="1" t="s">
        <v>4</v>
      </c>
    </row>
    <row r="10" spans="1:63" ht="14.25">
      <c r="A10" s="5" t="s">
        <v>64</v>
      </c>
      <c r="B10" s="70" t="s">
        <v>65</v>
      </c>
      <c r="C10" s="40">
        <v>317130</v>
      </c>
      <c r="D10" s="40">
        <v>331180</v>
      </c>
      <c r="E10" s="40">
        <v>341475</v>
      </c>
      <c r="F10" s="40">
        <v>362557</v>
      </c>
      <c r="G10" s="40">
        <v>382035</v>
      </c>
      <c r="H10" s="40">
        <v>410632</v>
      </c>
      <c r="I10" s="40">
        <v>442973</v>
      </c>
      <c r="J10" s="40">
        <v>479919</v>
      </c>
      <c r="K10" s="40">
        <v>506685</v>
      </c>
      <c r="L10" s="40">
        <v>556852</v>
      </c>
      <c r="M10" s="40">
        <v>603639</v>
      </c>
      <c r="N10" s="40">
        <v>646724</v>
      </c>
      <c r="O10" s="40">
        <v>699937</v>
      </c>
      <c r="P10" s="40">
        <v>768153</v>
      </c>
      <c r="Q10" s="40">
        <v>849575</v>
      </c>
      <c r="R10" s="40">
        <v>930161</v>
      </c>
      <c r="S10" s="40">
        <v>1030547</v>
      </c>
      <c r="T10" s="40">
        <v>1147666</v>
      </c>
      <c r="U10" s="40">
        <v>1273975</v>
      </c>
      <c r="V10" s="40">
        <v>1422252</v>
      </c>
      <c r="W10" s="40">
        <v>1585420</v>
      </c>
      <c r="X10" s="40">
        <v>1750667</v>
      </c>
      <c r="Y10" s="40">
        <v>1933951</v>
      </c>
      <c r="Z10" s="40">
        <v>2071256</v>
      </c>
      <c r="AA10" s="40">
        <v>2281605</v>
      </c>
      <c r="AB10" s="40">
        <v>2492340</v>
      </c>
      <c r="AC10" s="40">
        <v>2712830</v>
      </c>
      <c r="AD10" s="40">
        <v>2886278</v>
      </c>
      <c r="AE10" s="40">
        <v>3076279</v>
      </c>
      <c r="AF10" s="40">
        <v>3330012</v>
      </c>
      <c r="AG10" s="40">
        <v>3576758</v>
      </c>
      <c r="AH10" s="40">
        <v>3808994</v>
      </c>
      <c r="AI10" s="40">
        <v>3943449</v>
      </c>
      <c r="AJ10" s="40">
        <v>4197559</v>
      </c>
      <c r="AK10" s="40">
        <v>4451984</v>
      </c>
      <c r="AL10" s="40">
        <v>4720965</v>
      </c>
      <c r="AM10" s="40">
        <v>4962590</v>
      </c>
      <c r="AN10" s="40">
        <v>5244596</v>
      </c>
      <c r="AO10" s="40">
        <v>5536790</v>
      </c>
      <c r="AP10" s="40">
        <v>5877248</v>
      </c>
      <c r="AQ10" s="40">
        <v>6279078</v>
      </c>
      <c r="AR10" s="40">
        <v>6762144</v>
      </c>
      <c r="AS10" s="40">
        <v>7065634</v>
      </c>
      <c r="AT10" s="40">
        <v>7342686</v>
      </c>
      <c r="AU10" s="40">
        <v>7723109</v>
      </c>
      <c r="AV10" s="40">
        <v>8212662</v>
      </c>
      <c r="AW10" s="40">
        <v>8747118</v>
      </c>
      <c r="AX10" s="40">
        <v>9260345</v>
      </c>
      <c r="AY10" s="40">
        <v>9706431</v>
      </c>
      <c r="AZ10" s="40">
        <v>9976330</v>
      </c>
      <c r="BA10" s="40">
        <v>9842209</v>
      </c>
      <c r="BB10" s="40">
        <v>10185836</v>
      </c>
      <c r="BC10" s="40">
        <v>10641109</v>
      </c>
      <c r="BD10" s="40">
        <v>11006814</v>
      </c>
      <c r="BE10" s="40">
        <v>11317210</v>
      </c>
      <c r="BF10" s="40">
        <v>11822753</v>
      </c>
      <c r="BG10" s="40">
        <v>12284281</v>
      </c>
      <c r="BH10" s="40">
        <v>12748483</v>
      </c>
      <c r="BI10" s="40">
        <v>13312060</v>
      </c>
      <c r="BJ10" s="41">
        <v>13998666</v>
      </c>
      <c r="BK10" s="41">
        <v>14562662</v>
      </c>
    </row>
    <row r="11" spans="1:63" ht="14.25">
      <c r="A11" s="5" t="s">
        <v>66</v>
      </c>
      <c r="B11" s="70" t="s">
        <v>67</v>
      </c>
      <c r="C11" s="40">
        <v>172607</v>
      </c>
      <c r="D11" s="40">
        <v>177015</v>
      </c>
      <c r="E11" s="40">
        <v>178808</v>
      </c>
      <c r="F11" s="40">
        <v>188969</v>
      </c>
      <c r="G11" s="40">
        <v>198154</v>
      </c>
      <c r="H11" s="40">
        <v>212252</v>
      </c>
      <c r="I11" s="40">
        <v>229675</v>
      </c>
      <c r="J11" s="40">
        <v>249619</v>
      </c>
      <c r="K11" s="40">
        <v>258991</v>
      </c>
      <c r="L11" s="40">
        <v>284617</v>
      </c>
      <c r="M11" s="40">
        <v>304678</v>
      </c>
      <c r="N11" s="40">
        <v>318794</v>
      </c>
      <c r="O11" s="40">
        <v>342116</v>
      </c>
      <c r="P11" s="40">
        <v>373815</v>
      </c>
      <c r="Q11" s="40">
        <v>416635</v>
      </c>
      <c r="R11" s="40">
        <v>451538</v>
      </c>
      <c r="S11" s="40">
        <v>491334</v>
      </c>
      <c r="T11" s="40">
        <v>546305</v>
      </c>
      <c r="U11" s="40">
        <v>600384</v>
      </c>
      <c r="V11" s="40">
        <v>663567</v>
      </c>
      <c r="W11" s="40">
        <v>737938</v>
      </c>
      <c r="X11" s="40">
        <v>799794</v>
      </c>
      <c r="Y11" s="40">
        <v>869368</v>
      </c>
      <c r="Z11" s="40">
        <v>899290</v>
      </c>
      <c r="AA11" s="40">
        <v>973783</v>
      </c>
      <c r="AB11" s="40">
        <v>1063700</v>
      </c>
      <c r="AC11" s="40">
        <v>1137609</v>
      </c>
      <c r="AD11" s="40">
        <v>1195627</v>
      </c>
      <c r="AE11" s="40">
        <v>1256297</v>
      </c>
      <c r="AF11" s="40">
        <v>1337309</v>
      </c>
      <c r="AG11" s="40">
        <v>1423805</v>
      </c>
      <c r="AH11" s="40">
        <v>1491301</v>
      </c>
      <c r="AI11" s="40">
        <v>1497434</v>
      </c>
      <c r="AJ11" s="40">
        <v>1563268</v>
      </c>
      <c r="AK11" s="40">
        <v>1642347</v>
      </c>
      <c r="AL11" s="40">
        <v>1746554</v>
      </c>
      <c r="AM11" s="40">
        <v>1815533</v>
      </c>
      <c r="AN11" s="40">
        <v>1917671</v>
      </c>
      <c r="AO11" s="40">
        <v>2006506</v>
      </c>
      <c r="AP11" s="40">
        <v>2108439</v>
      </c>
      <c r="AQ11" s="40">
        <v>2287062</v>
      </c>
      <c r="AR11" s="40">
        <v>2453172</v>
      </c>
      <c r="AS11" s="40">
        <v>2525593</v>
      </c>
      <c r="AT11" s="40">
        <v>2598805</v>
      </c>
      <c r="AU11" s="40">
        <v>2722597</v>
      </c>
      <c r="AV11" s="40">
        <v>2902021</v>
      </c>
      <c r="AW11" s="40">
        <v>3082923</v>
      </c>
      <c r="AX11" s="40">
        <v>3239655</v>
      </c>
      <c r="AY11" s="40">
        <v>3367031</v>
      </c>
      <c r="AZ11" s="40">
        <v>3363221</v>
      </c>
      <c r="BA11" s="40">
        <v>3180022</v>
      </c>
      <c r="BB11" s="40">
        <v>3317825</v>
      </c>
      <c r="BC11" s="40">
        <v>3518121</v>
      </c>
      <c r="BD11" s="40">
        <v>3637739</v>
      </c>
      <c r="BE11" s="40">
        <v>3729973</v>
      </c>
      <c r="BF11" s="40">
        <v>3862956</v>
      </c>
      <c r="BG11" s="40">
        <v>3920335</v>
      </c>
      <c r="BH11" s="40">
        <v>3995905</v>
      </c>
      <c r="BI11" s="40">
        <v>4165019</v>
      </c>
      <c r="BJ11" s="41">
        <v>4364783</v>
      </c>
      <c r="BK11" s="41">
        <v>4504964</v>
      </c>
    </row>
    <row r="12" spans="1:63" ht="14.25">
      <c r="A12" s="5" t="s">
        <v>68</v>
      </c>
      <c r="B12" s="70" t="s">
        <v>69</v>
      </c>
      <c r="C12" s="40">
        <v>44888</v>
      </c>
      <c r="D12" s="40">
        <v>45625</v>
      </c>
      <c r="E12" s="40">
        <v>44206</v>
      </c>
      <c r="F12" s="40">
        <v>49465</v>
      </c>
      <c r="G12" s="40">
        <v>54228</v>
      </c>
      <c r="H12" s="40">
        <v>59556</v>
      </c>
      <c r="I12" s="40">
        <v>66390</v>
      </c>
      <c r="J12" s="40">
        <v>71745</v>
      </c>
      <c r="K12" s="40">
        <v>73981</v>
      </c>
      <c r="L12" s="40">
        <v>84828</v>
      </c>
      <c r="M12" s="40">
        <v>90483</v>
      </c>
      <c r="N12" s="40">
        <v>89988</v>
      </c>
      <c r="O12" s="40">
        <v>102446</v>
      </c>
      <c r="P12" s="40">
        <v>116444</v>
      </c>
      <c r="Q12" s="40">
        <v>130527</v>
      </c>
      <c r="R12" s="40">
        <v>130177</v>
      </c>
      <c r="S12" s="40">
        <v>142165</v>
      </c>
      <c r="T12" s="40">
        <v>168624</v>
      </c>
      <c r="U12" s="40">
        <v>191963</v>
      </c>
      <c r="V12" s="40">
        <v>213348</v>
      </c>
      <c r="W12" s="40">
        <v>226340</v>
      </c>
      <c r="X12" s="40">
        <v>226391</v>
      </c>
      <c r="Y12" s="40">
        <v>243938</v>
      </c>
      <c r="Z12" s="40">
        <v>253032</v>
      </c>
      <c r="AA12" s="40">
        <v>295031</v>
      </c>
      <c r="AB12" s="40">
        <v>342156</v>
      </c>
      <c r="AC12" s="40">
        <v>380365</v>
      </c>
      <c r="AD12" s="40">
        <v>421439</v>
      </c>
      <c r="AE12" s="40">
        <v>442022</v>
      </c>
      <c r="AF12" s="40">
        <v>475053</v>
      </c>
      <c r="AG12" s="40">
        <v>494330</v>
      </c>
      <c r="AH12" s="40">
        <v>497079</v>
      </c>
      <c r="AI12" s="40">
        <v>477183</v>
      </c>
      <c r="AJ12" s="40">
        <v>508081</v>
      </c>
      <c r="AK12" s="40">
        <v>551532</v>
      </c>
      <c r="AL12" s="40">
        <v>607171</v>
      </c>
      <c r="AM12" s="40">
        <v>635738</v>
      </c>
      <c r="AN12" s="40">
        <v>676295</v>
      </c>
      <c r="AO12" s="40">
        <v>715530</v>
      </c>
      <c r="AP12" s="40">
        <v>779293</v>
      </c>
      <c r="AQ12" s="40">
        <v>855568</v>
      </c>
      <c r="AR12" s="40">
        <v>912572</v>
      </c>
      <c r="AS12" s="40">
        <v>941515</v>
      </c>
      <c r="AT12" s="40">
        <v>985368</v>
      </c>
      <c r="AU12" s="40">
        <v>1017801</v>
      </c>
      <c r="AV12" s="40">
        <v>1080574</v>
      </c>
      <c r="AW12" s="40">
        <v>1128610</v>
      </c>
      <c r="AX12" s="40">
        <v>1158333</v>
      </c>
      <c r="AY12" s="40">
        <v>1188043</v>
      </c>
      <c r="AZ12" s="40">
        <v>1098761</v>
      </c>
      <c r="BA12" s="40">
        <v>1012121</v>
      </c>
      <c r="BB12" s="40">
        <v>1048962</v>
      </c>
      <c r="BC12" s="40">
        <v>1093499</v>
      </c>
      <c r="BD12" s="40">
        <v>1144221</v>
      </c>
      <c r="BE12" s="40">
        <v>1189413</v>
      </c>
      <c r="BF12" s="40">
        <v>1242075</v>
      </c>
      <c r="BG12" s="40">
        <v>1305897</v>
      </c>
      <c r="BH12" s="40">
        <v>1352645</v>
      </c>
      <c r="BI12" s="40">
        <v>1412570</v>
      </c>
      <c r="BJ12" s="41">
        <v>1475585</v>
      </c>
      <c r="BK12" s="41">
        <v>1526830</v>
      </c>
    </row>
    <row r="13" spans="1:63" ht="14.25">
      <c r="A13" s="5" t="s">
        <v>70</v>
      </c>
      <c r="B13" s="70" t="s">
        <v>71</v>
      </c>
      <c r="C13" s="40">
        <v>18789</v>
      </c>
      <c r="D13" s="40">
        <v>19582</v>
      </c>
      <c r="E13" s="40">
        <v>17722</v>
      </c>
      <c r="F13" s="40">
        <v>21386</v>
      </c>
      <c r="G13" s="40">
        <v>24246</v>
      </c>
      <c r="H13" s="40">
        <v>25802</v>
      </c>
      <c r="I13" s="40">
        <v>29645</v>
      </c>
      <c r="J13" s="40">
        <v>29927</v>
      </c>
      <c r="K13" s="40">
        <v>29601</v>
      </c>
      <c r="L13" s="40">
        <v>35414</v>
      </c>
      <c r="M13" s="40">
        <v>37448</v>
      </c>
      <c r="N13" s="40">
        <v>34538</v>
      </c>
      <c r="O13" s="40">
        <v>43233</v>
      </c>
      <c r="P13" s="40">
        <v>49365</v>
      </c>
      <c r="Q13" s="40">
        <v>54358</v>
      </c>
      <c r="R13" s="40">
        <v>48166</v>
      </c>
      <c r="S13" s="40">
        <v>52643</v>
      </c>
      <c r="T13" s="40">
        <v>68172</v>
      </c>
      <c r="U13" s="40">
        <v>79796</v>
      </c>
      <c r="V13" s="40">
        <v>89173</v>
      </c>
      <c r="W13" s="40">
        <v>90175</v>
      </c>
      <c r="X13" s="40">
        <v>84430</v>
      </c>
      <c r="Y13" s="40">
        <v>93016</v>
      </c>
      <c r="Z13" s="40">
        <v>100014</v>
      </c>
      <c r="AA13" s="40">
        <v>122945</v>
      </c>
      <c r="AB13" s="40">
        <v>147192</v>
      </c>
      <c r="AC13" s="40">
        <v>170065</v>
      </c>
      <c r="AD13" s="40">
        <v>187519</v>
      </c>
      <c r="AE13" s="40">
        <v>188181</v>
      </c>
      <c r="AF13" s="40">
        <v>202213</v>
      </c>
      <c r="AG13" s="40">
        <v>207771</v>
      </c>
      <c r="AH13" s="40">
        <v>205119</v>
      </c>
      <c r="AI13" s="40">
        <v>185748</v>
      </c>
      <c r="AJ13" s="40">
        <v>204799</v>
      </c>
      <c r="AK13" s="40">
        <v>224715</v>
      </c>
      <c r="AL13" s="40">
        <v>249843</v>
      </c>
      <c r="AM13" s="40">
        <v>255709</v>
      </c>
      <c r="AN13" s="40">
        <v>273485</v>
      </c>
      <c r="AO13" s="40">
        <v>293082</v>
      </c>
      <c r="AP13" s="40">
        <v>320205</v>
      </c>
      <c r="AQ13" s="40">
        <v>350730</v>
      </c>
      <c r="AR13" s="40">
        <v>363228</v>
      </c>
      <c r="AS13" s="40">
        <v>383289</v>
      </c>
      <c r="AT13" s="40">
        <v>401347</v>
      </c>
      <c r="AU13" s="40">
        <v>401518</v>
      </c>
      <c r="AV13" s="40">
        <v>409311</v>
      </c>
      <c r="AW13" s="40">
        <v>409954</v>
      </c>
      <c r="AX13" s="40">
        <v>394949</v>
      </c>
      <c r="AY13" s="40">
        <v>400573</v>
      </c>
      <c r="AZ13" s="40">
        <v>343337</v>
      </c>
      <c r="BA13" s="40">
        <v>318583</v>
      </c>
      <c r="BB13" s="40">
        <v>344466</v>
      </c>
      <c r="BC13" s="40">
        <v>365178</v>
      </c>
      <c r="BD13" s="40">
        <v>396608</v>
      </c>
      <c r="BE13" s="40">
        <v>417533</v>
      </c>
      <c r="BF13" s="40">
        <v>441992</v>
      </c>
      <c r="BG13" s="40">
        <v>474245</v>
      </c>
      <c r="BH13" s="40">
        <v>483619</v>
      </c>
      <c r="BI13" s="40">
        <v>502241</v>
      </c>
      <c r="BJ13" s="41">
        <v>521484</v>
      </c>
      <c r="BK13" s="41">
        <v>531192</v>
      </c>
    </row>
    <row r="14" spans="1:63" ht="14.25">
      <c r="A14" s="5" t="s">
        <v>72</v>
      </c>
      <c r="B14" s="66" t="s">
        <v>73</v>
      </c>
      <c r="C14" s="40">
        <v>13623</v>
      </c>
      <c r="D14" s="40">
        <v>14467</v>
      </c>
      <c r="E14" s="40">
        <v>12450</v>
      </c>
      <c r="F14" s="40">
        <v>15559</v>
      </c>
      <c r="G14" s="40">
        <v>17887</v>
      </c>
      <c r="H14" s="40">
        <v>18998</v>
      </c>
      <c r="I14" s="40">
        <v>22216</v>
      </c>
      <c r="J14" s="40">
        <v>22046</v>
      </c>
      <c r="K14" s="40">
        <v>21081</v>
      </c>
      <c r="L14" s="40">
        <v>25990</v>
      </c>
      <c r="M14" s="40">
        <v>26842</v>
      </c>
      <c r="N14" s="40">
        <v>23438</v>
      </c>
      <c r="O14" s="40">
        <v>30535</v>
      </c>
      <c r="P14" s="40">
        <v>35171</v>
      </c>
      <c r="Q14" s="40">
        <v>38710</v>
      </c>
      <c r="R14" s="40">
        <v>31691</v>
      </c>
      <c r="S14" s="40">
        <v>34568</v>
      </c>
      <c r="T14" s="40">
        <v>46639</v>
      </c>
      <c r="U14" s="40">
        <v>55858</v>
      </c>
      <c r="V14" s="40">
        <v>62734</v>
      </c>
      <c r="W14" s="40">
        <v>61406</v>
      </c>
      <c r="X14" s="40">
        <v>54331</v>
      </c>
      <c r="Y14" s="40">
        <v>59141</v>
      </c>
      <c r="Z14" s="40">
        <v>64278</v>
      </c>
      <c r="AA14" s="40">
        <v>82867</v>
      </c>
      <c r="AB14" s="40">
        <v>99666</v>
      </c>
      <c r="AC14" s="40">
        <v>117830</v>
      </c>
      <c r="AD14" s="40">
        <v>134047</v>
      </c>
      <c r="AE14" s="40">
        <v>128790</v>
      </c>
      <c r="AF14" s="40">
        <v>138220</v>
      </c>
      <c r="AG14" s="40">
        <v>139304</v>
      </c>
      <c r="AH14" s="40">
        <v>134664</v>
      </c>
      <c r="AI14" s="40">
        <v>112903</v>
      </c>
      <c r="AJ14" s="40">
        <v>126690</v>
      </c>
      <c r="AK14" s="40">
        <v>138896</v>
      </c>
      <c r="AL14" s="40">
        <v>151200</v>
      </c>
      <c r="AM14" s="40">
        <v>147451</v>
      </c>
      <c r="AN14" s="40">
        <v>152971</v>
      </c>
      <c r="AO14" s="40">
        <v>162209</v>
      </c>
      <c r="AP14" s="40">
        <v>179374</v>
      </c>
      <c r="AQ14" s="40">
        <v>200058</v>
      </c>
      <c r="AR14" s="40">
        <v>210708</v>
      </c>
      <c r="AS14" s="40">
        <v>230018</v>
      </c>
      <c r="AT14" s="40">
        <v>243551</v>
      </c>
      <c r="AU14" s="40">
        <v>251607</v>
      </c>
      <c r="AV14" s="40">
        <v>252431</v>
      </c>
      <c r="AW14" s="40">
        <v>248894</v>
      </c>
      <c r="AX14" s="40">
        <v>233047</v>
      </c>
      <c r="AY14" s="40">
        <v>233151</v>
      </c>
      <c r="AZ14" s="40">
        <v>185218</v>
      </c>
      <c r="BA14" s="40">
        <v>165623</v>
      </c>
      <c r="BB14" s="40">
        <v>182289</v>
      </c>
      <c r="BC14" s="40">
        <v>207856</v>
      </c>
      <c r="BD14" s="40">
        <v>236959</v>
      </c>
      <c r="BE14" s="40">
        <v>249763</v>
      </c>
      <c r="BF14" s="40">
        <v>264413</v>
      </c>
      <c r="BG14" s="40">
        <v>276919</v>
      </c>
      <c r="BH14" s="40">
        <v>275013</v>
      </c>
      <c r="BI14" s="40">
        <v>282097</v>
      </c>
      <c r="BJ14" s="41">
        <v>289327</v>
      </c>
      <c r="BK14" s="41">
        <v>287237</v>
      </c>
    </row>
    <row r="15" spans="1:63" ht="14.25">
      <c r="A15" s="5" t="s">
        <v>74</v>
      </c>
      <c r="B15" s="66" t="s">
        <v>75</v>
      </c>
      <c r="C15" s="40">
        <v>13178</v>
      </c>
      <c r="D15" s="40">
        <v>14017</v>
      </c>
      <c r="E15" s="40">
        <v>12084</v>
      </c>
      <c r="F15" s="40">
        <v>15015</v>
      </c>
      <c r="G15" s="40">
        <v>17230</v>
      </c>
      <c r="H15" s="40">
        <v>18277</v>
      </c>
      <c r="I15" s="40">
        <v>21354</v>
      </c>
      <c r="J15" s="40">
        <v>21029</v>
      </c>
      <c r="K15" s="40">
        <v>20021</v>
      </c>
      <c r="L15" s="40">
        <v>24511</v>
      </c>
      <c r="M15" s="40">
        <v>25105</v>
      </c>
      <c r="N15" s="40">
        <v>21945</v>
      </c>
      <c r="O15" s="40">
        <v>28196</v>
      </c>
      <c r="P15" s="40">
        <v>31617</v>
      </c>
      <c r="Q15" s="40">
        <v>33931</v>
      </c>
      <c r="R15" s="40">
        <v>27005</v>
      </c>
      <c r="S15" s="40">
        <v>29331</v>
      </c>
      <c r="T15" s="40">
        <v>38167</v>
      </c>
      <c r="U15" s="40">
        <v>44407</v>
      </c>
      <c r="V15" s="40">
        <v>48521</v>
      </c>
      <c r="W15" s="40">
        <v>49265</v>
      </c>
      <c r="X15" s="40">
        <v>46395</v>
      </c>
      <c r="Y15" s="40">
        <v>50685</v>
      </c>
      <c r="Z15" s="40">
        <v>53336</v>
      </c>
      <c r="AA15" s="40">
        <v>66029</v>
      </c>
      <c r="AB15" s="40">
        <v>77144</v>
      </c>
      <c r="AC15" s="40">
        <v>86255</v>
      </c>
      <c r="AD15" s="40">
        <v>98970</v>
      </c>
      <c r="AE15" s="40">
        <v>91286</v>
      </c>
      <c r="AF15" s="40">
        <v>96675</v>
      </c>
      <c r="AG15" s="40">
        <v>92887</v>
      </c>
      <c r="AH15" s="40">
        <v>89675</v>
      </c>
      <c r="AI15" s="40">
        <v>72281</v>
      </c>
      <c r="AJ15" s="40">
        <v>78016</v>
      </c>
      <c r="AK15" s="40">
        <v>82025</v>
      </c>
      <c r="AL15" s="40">
        <v>86421</v>
      </c>
      <c r="AM15" s="40">
        <v>81933</v>
      </c>
      <c r="AN15" s="40">
        <v>81126</v>
      </c>
      <c r="AO15" s="40">
        <v>81603</v>
      </c>
      <c r="AP15" s="40">
        <v>86176</v>
      </c>
      <c r="AQ15" s="40">
        <v>94701</v>
      </c>
      <c r="AR15" s="40">
        <v>99394</v>
      </c>
      <c r="AS15" s="40">
        <v>97842</v>
      </c>
      <c r="AT15" s="40">
        <v>95202</v>
      </c>
      <c r="AU15" s="40">
        <v>90538</v>
      </c>
      <c r="AV15" s="40">
        <v>91007</v>
      </c>
      <c r="AW15" s="40">
        <v>96589</v>
      </c>
      <c r="AX15" s="40">
        <v>99190</v>
      </c>
      <c r="AY15" s="40">
        <v>95173</v>
      </c>
      <c r="AZ15" s="40">
        <v>85162</v>
      </c>
      <c r="BA15" s="40">
        <v>71177</v>
      </c>
      <c r="BB15" s="40">
        <v>69434</v>
      </c>
      <c r="BC15" s="40">
        <v>79906</v>
      </c>
      <c r="BD15" s="40">
        <v>94647</v>
      </c>
      <c r="BE15" s="40">
        <v>95101</v>
      </c>
      <c r="BF15" s="40">
        <v>92123</v>
      </c>
      <c r="BG15" s="40">
        <v>84487</v>
      </c>
      <c r="BH15" s="40">
        <v>76407</v>
      </c>
      <c r="BI15" s="40">
        <v>70311</v>
      </c>
      <c r="BJ15" s="41">
        <v>65479</v>
      </c>
      <c r="BK15" s="41">
        <v>58470</v>
      </c>
    </row>
    <row r="16" spans="1:63" ht="14.25">
      <c r="A16" s="5" t="s">
        <v>76</v>
      </c>
      <c r="B16" s="66" t="s">
        <v>77</v>
      </c>
      <c r="C16" s="40">
        <v>11981</v>
      </c>
      <c r="D16" s="40">
        <v>13048</v>
      </c>
      <c r="E16" s="40">
        <v>11363</v>
      </c>
      <c r="F16" s="40">
        <v>14378</v>
      </c>
      <c r="G16" s="40">
        <v>16501</v>
      </c>
      <c r="H16" s="40">
        <v>17343</v>
      </c>
      <c r="I16" s="40">
        <v>20225</v>
      </c>
      <c r="J16" s="40">
        <v>19679</v>
      </c>
      <c r="K16" s="40">
        <v>18354</v>
      </c>
      <c r="L16" s="40">
        <v>22222</v>
      </c>
      <c r="M16" s="40">
        <v>22481</v>
      </c>
      <c r="N16" s="40">
        <v>18749</v>
      </c>
      <c r="O16" s="40">
        <v>24123</v>
      </c>
      <c r="P16" s="40">
        <v>27052</v>
      </c>
      <c r="Q16" s="40">
        <v>28408</v>
      </c>
      <c r="R16" s="40">
        <v>21663</v>
      </c>
      <c r="S16" s="40">
        <v>22811</v>
      </c>
      <c r="T16" s="40">
        <v>31209</v>
      </c>
      <c r="U16" s="40">
        <v>34580</v>
      </c>
      <c r="V16" s="40">
        <v>37556</v>
      </c>
      <c r="W16" s="40">
        <v>34991</v>
      </c>
      <c r="X16" s="40">
        <v>30171</v>
      </c>
      <c r="Y16" s="40">
        <v>32268</v>
      </c>
      <c r="Z16" s="40">
        <v>33541</v>
      </c>
      <c r="AA16" s="40">
        <v>41524</v>
      </c>
      <c r="AB16" s="40">
        <v>48836</v>
      </c>
      <c r="AC16" s="40">
        <v>52982</v>
      </c>
      <c r="AD16" s="40">
        <v>61832</v>
      </c>
      <c r="AE16" s="40">
        <v>53187</v>
      </c>
      <c r="AF16" s="40">
        <v>57890</v>
      </c>
      <c r="AG16" s="40">
        <v>58093</v>
      </c>
      <c r="AH16" s="40">
        <v>56509</v>
      </c>
      <c r="AI16" s="40">
        <v>45538</v>
      </c>
      <c r="AJ16" s="40">
        <v>49567</v>
      </c>
      <c r="AK16" s="40">
        <v>54377</v>
      </c>
      <c r="AL16" s="40">
        <v>58579</v>
      </c>
      <c r="AM16" s="40">
        <v>56226</v>
      </c>
      <c r="AN16" s="40">
        <v>56231</v>
      </c>
      <c r="AO16" s="40">
        <v>52924</v>
      </c>
      <c r="AP16" s="40">
        <v>56307</v>
      </c>
      <c r="AQ16" s="40">
        <v>61271</v>
      </c>
      <c r="AR16" s="40">
        <v>64819</v>
      </c>
      <c r="AS16" s="40">
        <v>64856</v>
      </c>
      <c r="AT16" s="40">
        <v>63401</v>
      </c>
      <c r="AU16" s="40">
        <v>59707</v>
      </c>
      <c r="AV16" s="40">
        <v>58333</v>
      </c>
      <c r="AW16" s="40">
        <v>62345</v>
      </c>
      <c r="AX16" s="40">
        <v>62069</v>
      </c>
      <c r="AY16" s="40">
        <v>59341</v>
      </c>
      <c r="AZ16" s="40">
        <v>52423</v>
      </c>
      <c r="BA16" s="40">
        <v>45431</v>
      </c>
      <c r="BB16" s="40">
        <v>44549</v>
      </c>
      <c r="BC16" s="40">
        <v>52898</v>
      </c>
      <c r="BD16" s="40">
        <v>62763</v>
      </c>
      <c r="BE16" s="40">
        <v>65423</v>
      </c>
      <c r="BF16" s="40">
        <v>66334</v>
      </c>
      <c r="BG16" s="40">
        <v>62558</v>
      </c>
      <c r="BH16" s="40">
        <v>56489</v>
      </c>
      <c r="BI16" s="40">
        <v>51960</v>
      </c>
      <c r="BJ16" s="41">
        <v>49839</v>
      </c>
      <c r="BK16" s="41">
        <v>44231</v>
      </c>
    </row>
    <row r="17" spans="1:63" ht="14.25">
      <c r="A17" s="5" t="s">
        <v>78</v>
      </c>
      <c r="B17" s="66" t="s">
        <v>79</v>
      </c>
      <c r="C17" s="40">
        <v>1197</v>
      </c>
      <c r="D17" s="40">
        <v>969</v>
      </c>
      <c r="E17" s="40">
        <v>721</v>
      </c>
      <c r="F17" s="40">
        <v>637</v>
      </c>
      <c r="G17" s="40">
        <v>729</v>
      </c>
      <c r="H17" s="40">
        <v>934</v>
      </c>
      <c r="I17" s="40">
        <v>1129</v>
      </c>
      <c r="J17" s="40">
        <v>1350</v>
      </c>
      <c r="K17" s="40">
        <v>1667</v>
      </c>
      <c r="L17" s="40">
        <v>2289</v>
      </c>
      <c r="M17" s="40">
        <v>2624</v>
      </c>
      <c r="N17" s="40">
        <v>3196</v>
      </c>
      <c r="O17" s="40">
        <v>4073</v>
      </c>
      <c r="P17" s="40">
        <v>4565</v>
      </c>
      <c r="Q17" s="40">
        <v>5523</v>
      </c>
      <c r="R17" s="40">
        <v>5342</v>
      </c>
      <c r="S17" s="40">
        <v>6520</v>
      </c>
      <c r="T17" s="40">
        <v>6958</v>
      </c>
      <c r="U17" s="40">
        <v>9827</v>
      </c>
      <c r="V17" s="40">
        <v>10965</v>
      </c>
      <c r="W17" s="40">
        <v>14274</v>
      </c>
      <c r="X17" s="40">
        <v>16224</v>
      </c>
      <c r="Y17" s="40">
        <v>18417</v>
      </c>
      <c r="Z17" s="40">
        <v>19795</v>
      </c>
      <c r="AA17" s="40">
        <v>24505</v>
      </c>
      <c r="AB17" s="40">
        <v>28308</v>
      </c>
      <c r="AC17" s="40">
        <v>33273</v>
      </c>
      <c r="AD17" s="40">
        <v>37138</v>
      </c>
      <c r="AE17" s="40">
        <v>38099</v>
      </c>
      <c r="AF17" s="40">
        <v>38785</v>
      </c>
      <c r="AG17" s="40">
        <v>34794</v>
      </c>
      <c r="AH17" s="40">
        <v>33166</v>
      </c>
      <c r="AI17" s="40">
        <v>26743</v>
      </c>
      <c r="AJ17" s="40">
        <v>28449</v>
      </c>
      <c r="AK17" s="40">
        <v>27648</v>
      </c>
      <c r="AL17" s="40">
        <v>27842</v>
      </c>
      <c r="AM17" s="40">
        <v>25707</v>
      </c>
      <c r="AN17" s="40">
        <v>24895</v>
      </c>
      <c r="AO17" s="40">
        <v>28679</v>
      </c>
      <c r="AP17" s="40">
        <v>29869</v>
      </c>
      <c r="AQ17" s="40">
        <v>33430</v>
      </c>
      <c r="AR17" s="40">
        <v>34575</v>
      </c>
      <c r="AS17" s="40">
        <v>32986</v>
      </c>
      <c r="AT17" s="40">
        <v>31801</v>
      </c>
      <c r="AU17" s="40">
        <v>30831</v>
      </c>
      <c r="AV17" s="40">
        <v>32674</v>
      </c>
      <c r="AW17" s="40">
        <v>34244</v>
      </c>
      <c r="AX17" s="40">
        <v>37121</v>
      </c>
      <c r="AY17" s="40">
        <v>35832</v>
      </c>
      <c r="AZ17" s="40">
        <v>32739</v>
      </c>
      <c r="BA17" s="40">
        <v>25746</v>
      </c>
      <c r="BB17" s="40">
        <v>24885</v>
      </c>
      <c r="BC17" s="40">
        <v>27008</v>
      </c>
      <c r="BD17" s="40">
        <v>31884</v>
      </c>
      <c r="BE17" s="40">
        <v>29678</v>
      </c>
      <c r="BF17" s="40">
        <v>25789</v>
      </c>
      <c r="BG17" s="40">
        <v>21929</v>
      </c>
      <c r="BH17" s="40">
        <v>19918</v>
      </c>
      <c r="BI17" s="40">
        <v>18351</v>
      </c>
      <c r="BJ17" s="41">
        <v>15639</v>
      </c>
      <c r="BK17" s="41">
        <v>14239</v>
      </c>
    </row>
    <row r="18" spans="1:63" ht="14.25">
      <c r="A18" s="5" t="s">
        <v>80</v>
      </c>
      <c r="B18" s="66" t="s">
        <v>81</v>
      </c>
      <c r="C18" s="40">
        <v>445</v>
      </c>
      <c r="D18" s="40">
        <v>450</v>
      </c>
      <c r="E18" s="40">
        <v>366</v>
      </c>
      <c r="F18" s="40">
        <v>544</v>
      </c>
      <c r="G18" s="40">
        <v>657</v>
      </c>
      <c r="H18" s="40">
        <v>721</v>
      </c>
      <c r="I18" s="40">
        <v>862</v>
      </c>
      <c r="J18" s="40">
        <v>1017</v>
      </c>
      <c r="K18" s="40">
        <v>1060</v>
      </c>
      <c r="L18" s="40">
        <v>1479</v>
      </c>
      <c r="M18" s="40">
        <v>1737</v>
      </c>
      <c r="N18" s="40">
        <v>1493</v>
      </c>
      <c r="O18" s="40">
        <v>2339</v>
      </c>
      <c r="P18" s="40">
        <v>3554</v>
      </c>
      <c r="Q18" s="40">
        <v>4779</v>
      </c>
      <c r="R18" s="40">
        <v>4686</v>
      </c>
      <c r="S18" s="40">
        <v>5237</v>
      </c>
      <c r="T18" s="40">
        <v>8472</v>
      </c>
      <c r="U18" s="40">
        <v>11451</v>
      </c>
      <c r="V18" s="40">
        <v>14213</v>
      </c>
      <c r="W18" s="40">
        <v>12141</v>
      </c>
      <c r="X18" s="40">
        <v>7936</v>
      </c>
      <c r="Y18" s="40">
        <v>8457</v>
      </c>
      <c r="Z18" s="40">
        <v>10942</v>
      </c>
      <c r="AA18" s="40">
        <v>16838</v>
      </c>
      <c r="AB18" s="40">
        <v>22522</v>
      </c>
      <c r="AC18" s="40">
        <v>31575</v>
      </c>
      <c r="AD18" s="40">
        <v>35077</v>
      </c>
      <c r="AE18" s="40">
        <v>37504</v>
      </c>
      <c r="AF18" s="40">
        <v>41545</v>
      </c>
      <c r="AG18" s="40">
        <v>46417</v>
      </c>
      <c r="AH18" s="40">
        <v>44989</v>
      </c>
      <c r="AI18" s="40">
        <v>40622</v>
      </c>
      <c r="AJ18" s="40">
        <v>48674</v>
      </c>
      <c r="AK18" s="40">
        <v>56871</v>
      </c>
      <c r="AL18" s="40">
        <v>64779</v>
      </c>
      <c r="AM18" s="40">
        <v>65518</v>
      </c>
      <c r="AN18" s="40">
        <v>71845</v>
      </c>
      <c r="AO18" s="40">
        <v>80605</v>
      </c>
      <c r="AP18" s="40">
        <v>93198</v>
      </c>
      <c r="AQ18" s="40">
        <v>105357</v>
      </c>
      <c r="AR18" s="40">
        <v>111314</v>
      </c>
      <c r="AS18" s="40">
        <v>132176</v>
      </c>
      <c r="AT18" s="40">
        <v>148349</v>
      </c>
      <c r="AU18" s="40">
        <v>161069</v>
      </c>
      <c r="AV18" s="40">
        <v>161423</v>
      </c>
      <c r="AW18" s="40">
        <v>152305</v>
      </c>
      <c r="AX18" s="40">
        <v>133857</v>
      </c>
      <c r="AY18" s="40">
        <v>137979</v>
      </c>
      <c r="AZ18" s="40">
        <v>100056</v>
      </c>
      <c r="BA18" s="40">
        <v>94446</v>
      </c>
      <c r="BB18" s="40">
        <v>112855</v>
      </c>
      <c r="BC18" s="40">
        <v>127950</v>
      </c>
      <c r="BD18" s="40">
        <v>142312</v>
      </c>
      <c r="BE18" s="40">
        <v>154662</v>
      </c>
      <c r="BF18" s="40">
        <v>172290</v>
      </c>
      <c r="BG18" s="40">
        <v>192432</v>
      </c>
      <c r="BH18" s="40">
        <v>198605</v>
      </c>
      <c r="BI18" s="40">
        <v>211787</v>
      </c>
      <c r="BJ18" s="41">
        <v>223848</v>
      </c>
      <c r="BK18" s="41">
        <v>228767</v>
      </c>
    </row>
    <row r="19" spans="1:63" ht="14.25">
      <c r="A19" s="5" t="s">
        <v>82</v>
      </c>
      <c r="B19" s="66" t="s">
        <v>83</v>
      </c>
      <c r="C19" s="40">
        <v>2783</v>
      </c>
      <c r="D19" s="40">
        <v>2628</v>
      </c>
      <c r="E19" s="40">
        <v>2703</v>
      </c>
      <c r="F19" s="40">
        <v>3002</v>
      </c>
      <c r="G19" s="40">
        <v>3347</v>
      </c>
      <c r="H19" s="40">
        <v>3567</v>
      </c>
      <c r="I19" s="40">
        <v>3979</v>
      </c>
      <c r="J19" s="40">
        <v>4116</v>
      </c>
      <c r="K19" s="40">
        <v>4519</v>
      </c>
      <c r="L19" s="40">
        <v>4811</v>
      </c>
      <c r="M19" s="40">
        <v>5203</v>
      </c>
      <c r="N19" s="40">
        <v>5013</v>
      </c>
      <c r="O19" s="40">
        <v>5562</v>
      </c>
      <c r="P19" s="40">
        <v>6190</v>
      </c>
      <c r="Q19" s="40">
        <v>6750</v>
      </c>
      <c r="R19" s="40">
        <v>6968</v>
      </c>
      <c r="S19" s="40">
        <v>7788</v>
      </c>
      <c r="T19" s="40">
        <v>10166</v>
      </c>
      <c r="U19" s="40">
        <v>11061</v>
      </c>
      <c r="V19" s="40">
        <v>12022</v>
      </c>
      <c r="W19" s="40">
        <v>12434</v>
      </c>
      <c r="X19" s="40">
        <v>12173</v>
      </c>
      <c r="Y19" s="40">
        <v>14301</v>
      </c>
      <c r="Z19" s="40">
        <v>15306</v>
      </c>
      <c r="AA19" s="40">
        <v>17961</v>
      </c>
      <c r="AB19" s="40">
        <v>24732</v>
      </c>
      <c r="AC19" s="40">
        <v>28752</v>
      </c>
      <c r="AD19" s="40">
        <v>29928</v>
      </c>
      <c r="AE19" s="40">
        <v>35451</v>
      </c>
      <c r="AF19" s="40">
        <v>37682</v>
      </c>
      <c r="AG19" s="40">
        <v>41501</v>
      </c>
      <c r="AH19" s="40">
        <v>42201</v>
      </c>
      <c r="AI19" s="40">
        <v>45042</v>
      </c>
      <c r="AJ19" s="40">
        <v>49381</v>
      </c>
      <c r="AK19" s="40">
        <v>55022</v>
      </c>
      <c r="AL19" s="40">
        <v>64906</v>
      </c>
      <c r="AM19" s="40">
        <v>72892</v>
      </c>
      <c r="AN19" s="40">
        <v>82868</v>
      </c>
      <c r="AO19" s="40">
        <v>91741</v>
      </c>
      <c r="AP19" s="40">
        <v>101354</v>
      </c>
      <c r="AQ19" s="40">
        <v>109602</v>
      </c>
      <c r="AR19" s="40">
        <v>110731</v>
      </c>
      <c r="AS19" s="40">
        <v>112011</v>
      </c>
      <c r="AT19" s="40">
        <v>116122</v>
      </c>
      <c r="AU19" s="40">
        <v>105790</v>
      </c>
      <c r="AV19" s="40">
        <v>109757</v>
      </c>
      <c r="AW19" s="40">
        <v>110451</v>
      </c>
      <c r="AX19" s="40">
        <v>108461</v>
      </c>
      <c r="AY19" s="40">
        <v>111180</v>
      </c>
      <c r="AZ19" s="40">
        <v>102703</v>
      </c>
      <c r="BA19" s="40">
        <v>100101</v>
      </c>
      <c r="BB19" s="40">
        <v>105588</v>
      </c>
      <c r="BC19" s="40">
        <v>96590</v>
      </c>
      <c r="BD19" s="40">
        <v>96343</v>
      </c>
      <c r="BE19" s="40">
        <v>102287</v>
      </c>
      <c r="BF19" s="40">
        <v>110758</v>
      </c>
      <c r="BG19" s="40">
        <v>127563</v>
      </c>
      <c r="BH19" s="40">
        <v>137127</v>
      </c>
      <c r="BI19" s="40">
        <v>147212</v>
      </c>
      <c r="BJ19" s="41">
        <v>156698</v>
      </c>
      <c r="BK19" s="41">
        <v>164809</v>
      </c>
    </row>
    <row r="20" spans="1:63" ht="14.25">
      <c r="A20" s="5" t="s">
        <v>84</v>
      </c>
      <c r="B20" s="66" t="s">
        <v>85</v>
      </c>
      <c r="C20" s="40">
        <v>2710</v>
      </c>
      <c r="D20" s="40">
        <v>2554</v>
      </c>
      <c r="E20" s="40">
        <v>2643</v>
      </c>
      <c r="F20" s="40">
        <v>2912</v>
      </c>
      <c r="G20" s="40">
        <v>3239</v>
      </c>
      <c r="H20" s="40">
        <v>3448</v>
      </c>
      <c r="I20" s="40">
        <v>3837</v>
      </c>
      <c r="J20" s="40">
        <v>3948</v>
      </c>
      <c r="K20" s="40">
        <v>4335</v>
      </c>
      <c r="L20" s="40">
        <v>4635</v>
      </c>
      <c r="M20" s="40">
        <v>5016</v>
      </c>
      <c r="N20" s="40">
        <v>4809</v>
      </c>
      <c r="O20" s="40">
        <v>5316</v>
      </c>
      <c r="P20" s="40">
        <v>5917</v>
      </c>
      <c r="Q20" s="40">
        <v>6405</v>
      </c>
      <c r="R20" s="40">
        <v>6619</v>
      </c>
      <c r="S20" s="40">
        <v>7444</v>
      </c>
      <c r="T20" s="40">
        <v>9664</v>
      </c>
      <c r="U20" s="40">
        <v>10382</v>
      </c>
      <c r="V20" s="40">
        <v>11128</v>
      </c>
      <c r="W20" s="40">
        <v>11325</v>
      </c>
      <c r="X20" s="40">
        <v>10848</v>
      </c>
      <c r="Y20" s="40">
        <v>12761</v>
      </c>
      <c r="Z20" s="40">
        <v>13551</v>
      </c>
      <c r="AA20" s="40">
        <v>15626</v>
      </c>
      <c r="AB20" s="40">
        <v>21414</v>
      </c>
      <c r="AC20" s="40">
        <v>24424</v>
      </c>
      <c r="AD20" s="40">
        <v>23782</v>
      </c>
      <c r="AE20" s="40">
        <v>28396</v>
      </c>
      <c r="AF20" s="40">
        <v>28940</v>
      </c>
      <c r="AG20" s="40">
        <v>30997</v>
      </c>
      <c r="AH20" s="40">
        <v>29313</v>
      </c>
      <c r="AI20" s="40">
        <v>31377</v>
      </c>
      <c r="AJ20" s="40">
        <v>34394</v>
      </c>
      <c r="AK20" s="40">
        <v>38366</v>
      </c>
      <c r="AL20" s="40">
        <v>46847</v>
      </c>
      <c r="AM20" s="40">
        <v>50505</v>
      </c>
      <c r="AN20" s="40">
        <v>54166</v>
      </c>
      <c r="AO20" s="40">
        <v>57058</v>
      </c>
      <c r="AP20" s="40">
        <v>59433</v>
      </c>
      <c r="AQ20" s="40">
        <v>60505</v>
      </c>
      <c r="AR20" s="40">
        <v>60008</v>
      </c>
      <c r="AS20" s="40">
        <v>58741</v>
      </c>
      <c r="AT20" s="40">
        <v>59242</v>
      </c>
      <c r="AU20" s="40">
        <v>54372</v>
      </c>
      <c r="AV20" s="40">
        <v>57631</v>
      </c>
      <c r="AW20" s="40">
        <v>57646</v>
      </c>
      <c r="AX20" s="40">
        <v>54820</v>
      </c>
      <c r="AY20" s="40">
        <v>52916</v>
      </c>
      <c r="AZ20" s="40">
        <v>49167</v>
      </c>
      <c r="BA20" s="40">
        <v>43728</v>
      </c>
      <c r="BB20" s="40">
        <v>47478</v>
      </c>
      <c r="BC20" s="40">
        <v>45577</v>
      </c>
      <c r="BD20" s="40">
        <v>44416</v>
      </c>
      <c r="BE20" s="40">
        <v>47233</v>
      </c>
      <c r="BF20" s="40">
        <v>51863</v>
      </c>
      <c r="BG20" s="40">
        <v>58946</v>
      </c>
      <c r="BH20" s="40">
        <v>60014</v>
      </c>
      <c r="BI20" s="40">
        <v>58414</v>
      </c>
      <c r="BJ20" s="41">
        <v>54753</v>
      </c>
      <c r="BK20" s="41">
        <v>53411</v>
      </c>
    </row>
    <row r="21" spans="1:63" ht="14.25">
      <c r="A21" s="5" t="s">
        <v>86</v>
      </c>
      <c r="B21" s="66" t="s">
        <v>87</v>
      </c>
      <c r="C21" s="40">
        <v>1027</v>
      </c>
      <c r="D21" s="40">
        <v>978</v>
      </c>
      <c r="E21" s="40">
        <v>1190</v>
      </c>
      <c r="F21" s="40">
        <v>1258</v>
      </c>
      <c r="G21" s="40">
        <v>1387</v>
      </c>
      <c r="H21" s="40">
        <v>1476</v>
      </c>
      <c r="I21" s="40">
        <v>1699</v>
      </c>
      <c r="J21" s="40">
        <v>1797</v>
      </c>
      <c r="K21" s="40">
        <v>2157</v>
      </c>
      <c r="L21" s="40">
        <v>2220</v>
      </c>
      <c r="M21" s="40">
        <v>2473</v>
      </c>
      <c r="N21" s="40">
        <v>2408</v>
      </c>
      <c r="O21" s="40">
        <v>2302</v>
      </c>
      <c r="P21" s="40">
        <v>2441</v>
      </c>
      <c r="Q21" s="40">
        <v>2836</v>
      </c>
      <c r="R21" s="40">
        <v>3286</v>
      </c>
      <c r="S21" s="40">
        <v>3597</v>
      </c>
      <c r="T21" s="40">
        <v>4482</v>
      </c>
      <c r="U21" s="40">
        <v>4975</v>
      </c>
      <c r="V21" s="40">
        <v>5441</v>
      </c>
      <c r="W21" s="40">
        <v>6365</v>
      </c>
      <c r="X21" s="40">
        <v>6644</v>
      </c>
      <c r="Y21" s="40">
        <v>7227</v>
      </c>
      <c r="Z21" s="40">
        <v>7681</v>
      </c>
      <c r="AA21" s="40">
        <v>7962</v>
      </c>
      <c r="AB21" s="40">
        <v>13335</v>
      </c>
      <c r="AC21" s="40">
        <v>16004</v>
      </c>
      <c r="AD21" s="40">
        <v>14156</v>
      </c>
      <c r="AE21" s="40">
        <v>15883</v>
      </c>
      <c r="AF21" s="40">
        <v>17075</v>
      </c>
      <c r="AG21" s="40">
        <v>17595</v>
      </c>
      <c r="AH21" s="40">
        <v>17729</v>
      </c>
      <c r="AI21" s="40">
        <v>19764</v>
      </c>
      <c r="AJ21" s="40">
        <v>22175</v>
      </c>
      <c r="AK21" s="40">
        <v>23988</v>
      </c>
      <c r="AL21" s="40">
        <v>28917</v>
      </c>
      <c r="AM21" s="40">
        <v>30789</v>
      </c>
      <c r="AN21" s="40">
        <v>32660</v>
      </c>
      <c r="AO21" s="40">
        <v>34241</v>
      </c>
      <c r="AP21" s="40">
        <v>37770</v>
      </c>
      <c r="AQ21" s="40">
        <v>38218</v>
      </c>
      <c r="AR21" s="40">
        <v>37500</v>
      </c>
      <c r="AS21" s="40">
        <v>34929</v>
      </c>
      <c r="AT21" s="40">
        <v>36212</v>
      </c>
      <c r="AU21" s="40">
        <v>33083</v>
      </c>
      <c r="AV21" s="40">
        <v>33949</v>
      </c>
      <c r="AW21" s="40">
        <v>32475</v>
      </c>
      <c r="AX21" s="40">
        <v>29694</v>
      </c>
      <c r="AY21" s="40">
        <v>27391</v>
      </c>
      <c r="AZ21" s="40">
        <v>26559</v>
      </c>
      <c r="BA21" s="40">
        <v>25105</v>
      </c>
      <c r="BB21" s="40">
        <v>25004</v>
      </c>
      <c r="BC21" s="40">
        <v>20988</v>
      </c>
      <c r="BD21" s="40">
        <v>18752</v>
      </c>
      <c r="BE21" s="40">
        <v>20947</v>
      </c>
      <c r="BF21" s="40">
        <v>24263</v>
      </c>
      <c r="BG21" s="40">
        <v>29128</v>
      </c>
      <c r="BH21" s="40">
        <v>31655</v>
      </c>
      <c r="BI21" s="40">
        <v>29913</v>
      </c>
      <c r="BJ21" s="41">
        <v>26921</v>
      </c>
      <c r="BK21" s="41">
        <v>25886</v>
      </c>
    </row>
    <row r="22" spans="1:63" ht="14.25">
      <c r="A22" s="5" t="s">
        <v>88</v>
      </c>
      <c r="B22" s="66" t="s">
        <v>89</v>
      </c>
      <c r="C22" s="40">
        <v>1825</v>
      </c>
      <c r="D22" s="40">
        <v>1727</v>
      </c>
      <c r="E22" s="40">
        <v>1621</v>
      </c>
      <c r="F22" s="40">
        <v>1844</v>
      </c>
      <c r="G22" s="40">
        <v>2058</v>
      </c>
      <c r="H22" s="40">
        <v>2191</v>
      </c>
      <c r="I22" s="40">
        <v>2379</v>
      </c>
      <c r="J22" s="40">
        <v>2422</v>
      </c>
      <c r="K22" s="40">
        <v>2469</v>
      </c>
      <c r="L22" s="40">
        <v>2718</v>
      </c>
      <c r="M22" s="40">
        <v>2857</v>
      </c>
      <c r="N22" s="40">
        <v>2722</v>
      </c>
      <c r="O22" s="40">
        <v>3341</v>
      </c>
      <c r="P22" s="40">
        <v>3804</v>
      </c>
      <c r="Q22" s="40">
        <v>3898</v>
      </c>
      <c r="R22" s="40">
        <v>3703</v>
      </c>
      <c r="S22" s="40">
        <v>4238</v>
      </c>
      <c r="T22" s="40">
        <v>5595</v>
      </c>
      <c r="U22" s="40">
        <v>5855</v>
      </c>
      <c r="V22" s="40">
        <v>6227</v>
      </c>
      <c r="W22" s="40">
        <v>5591</v>
      </c>
      <c r="X22" s="40">
        <v>4925</v>
      </c>
      <c r="Y22" s="40">
        <v>6346</v>
      </c>
      <c r="Z22" s="40">
        <v>6769</v>
      </c>
      <c r="AA22" s="40">
        <v>8563</v>
      </c>
      <c r="AB22" s="40">
        <v>8978</v>
      </c>
      <c r="AC22" s="40">
        <v>9319</v>
      </c>
      <c r="AD22" s="40">
        <v>10525</v>
      </c>
      <c r="AE22" s="40">
        <v>13412</v>
      </c>
      <c r="AF22" s="40">
        <v>12931</v>
      </c>
      <c r="AG22" s="40">
        <v>14635</v>
      </c>
      <c r="AH22" s="40">
        <v>12985</v>
      </c>
      <c r="AI22" s="40">
        <v>13181</v>
      </c>
      <c r="AJ22" s="40">
        <v>13954</v>
      </c>
      <c r="AK22" s="40">
        <v>16113</v>
      </c>
      <c r="AL22" s="40">
        <v>19664</v>
      </c>
      <c r="AM22" s="40">
        <v>21451</v>
      </c>
      <c r="AN22" s="40">
        <v>23241</v>
      </c>
      <c r="AO22" s="40">
        <v>24552</v>
      </c>
      <c r="AP22" s="40">
        <v>23399</v>
      </c>
      <c r="AQ22" s="40">
        <v>24021</v>
      </c>
      <c r="AR22" s="40">
        <v>24244</v>
      </c>
      <c r="AS22" s="40">
        <v>25547</v>
      </c>
      <c r="AT22" s="40">
        <v>24765</v>
      </c>
      <c r="AU22" s="40">
        <v>23024</v>
      </c>
      <c r="AV22" s="40">
        <v>25416</v>
      </c>
      <c r="AW22" s="40">
        <v>26906</v>
      </c>
      <c r="AX22" s="40">
        <v>26861</v>
      </c>
      <c r="AY22" s="40">
        <v>27260</v>
      </c>
      <c r="AZ22" s="40">
        <v>24343</v>
      </c>
      <c r="BA22" s="40">
        <v>20358</v>
      </c>
      <c r="BB22" s="40">
        <v>24210</v>
      </c>
      <c r="BC22" s="40">
        <v>26325</v>
      </c>
      <c r="BD22" s="40">
        <v>27399</v>
      </c>
      <c r="BE22" s="40">
        <v>28020</v>
      </c>
      <c r="BF22" s="40">
        <v>29335</v>
      </c>
      <c r="BG22" s="40">
        <v>31553</v>
      </c>
      <c r="BH22" s="40">
        <v>30094</v>
      </c>
      <c r="BI22" s="40">
        <v>30235</v>
      </c>
      <c r="BJ22" s="41">
        <v>29567</v>
      </c>
      <c r="BK22" s="41">
        <v>29260</v>
      </c>
    </row>
    <row r="23" spans="1:63" ht="14.25">
      <c r="A23" s="5" t="s">
        <v>90</v>
      </c>
      <c r="B23" s="66" t="s">
        <v>91</v>
      </c>
      <c r="C23" s="40">
        <v>-142</v>
      </c>
      <c r="D23" s="40">
        <v>-151</v>
      </c>
      <c r="E23" s="40">
        <v>-168</v>
      </c>
      <c r="F23" s="40">
        <v>-190</v>
      </c>
      <c r="G23" s="40">
        <v>-206</v>
      </c>
      <c r="H23" s="40">
        <v>-219</v>
      </c>
      <c r="I23" s="40">
        <v>-241</v>
      </c>
      <c r="J23" s="40">
        <v>-271</v>
      </c>
      <c r="K23" s="40">
        <v>-291</v>
      </c>
      <c r="L23" s="40">
        <v>-303</v>
      </c>
      <c r="M23" s="40">
        <v>-314</v>
      </c>
      <c r="N23" s="40">
        <v>-321</v>
      </c>
      <c r="O23" s="40">
        <v>-327</v>
      </c>
      <c r="P23" s="40">
        <v>-328</v>
      </c>
      <c r="Q23" s="40">
        <v>-329</v>
      </c>
      <c r="R23" s="40">
        <v>-370</v>
      </c>
      <c r="S23" s="40">
        <v>-391</v>
      </c>
      <c r="T23" s="40">
        <v>-413</v>
      </c>
      <c r="U23" s="40">
        <v>-448</v>
      </c>
      <c r="V23" s="40">
        <v>-540</v>
      </c>
      <c r="W23" s="40">
        <v>-631</v>
      </c>
      <c r="X23" s="40">
        <v>-721</v>
      </c>
      <c r="Y23" s="40">
        <v>-812</v>
      </c>
      <c r="Z23" s="40">
        <v>-899</v>
      </c>
      <c r="AA23" s="40">
        <v>-899</v>
      </c>
      <c r="AB23" s="40">
        <v>-899</v>
      </c>
      <c r="AC23" s="40">
        <v>-899</v>
      </c>
      <c r="AD23" s="40">
        <v>-899</v>
      </c>
      <c r="AE23" s="40">
        <v>-899</v>
      </c>
      <c r="AF23" s="40">
        <v>-1066</v>
      </c>
      <c r="AG23" s="40">
        <v>-1233</v>
      </c>
      <c r="AH23" s="40">
        <v>-1401</v>
      </c>
      <c r="AI23" s="40">
        <v>-1568</v>
      </c>
      <c r="AJ23" s="40">
        <v>-1735</v>
      </c>
      <c r="AK23" s="40">
        <v>-1735</v>
      </c>
      <c r="AL23" s="40">
        <v>-1735</v>
      </c>
      <c r="AM23" s="40">
        <v>-1735</v>
      </c>
      <c r="AN23" s="40">
        <v>-1735</v>
      </c>
      <c r="AO23" s="40">
        <v>-1735</v>
      </c>
      <c r="AP23" s="40">
        <v>-1735</v>
      </c>
      <c r="AQ23" s="40">
        <v>-1735</v>
      </c>
      <c r="AR23" s="40">
        <v>-1735</v>
      </c>
      <c r="AS23" s="40">
        <v>-1735</v>
      </c>
      <c r="AT23" s="40">
        <v>-1735</v>
      </c>
      <c r="AU23" s="40">
        <v>-1735</v>
      </c>
      <c r="AV23" s="40">
        <v>-1735</v>
      </c>
      <c r="AW23" s="40">
        <v>-1735</v>
      </c>
      <c r="AX23" s="40">
        <v>-1735</v>
      </c>
      <c r="AY23" s="40">
        <v>-1735</v>
      </c>
      <c r="AZ23" s="40">
        <v>-1735</v>
      </c>
      <c r="BA23" s="40">
        <v>-1735</v>
      </c>
      <c r="BB23" s="40">
        <v>-1735</v>
      </c>
      <c r="BC23" s="40">
        <v>-1735</v>
      </c>
      <c r="BD23" s="40">
        <v>-1735</v>
      </c>
      <c r="BE23" s="40">
        <v>-1735</v>
      </c>
      <c r="BF23" s="40">
        <v>-1735</v>
      </c>
      <c r="BG23" s="40">
        <v>-1735</v>
      </c>
      <c r="BH23" s="40">
        <v>-1735</v>
      </c>
      <c r="BI23" s="40">
        <v>-1735</v>
      </c>
      <c r="BJ23" s="41">
        <v>-1735</v>
      </c>
      <c r="BK23" s="41">
        <v>-1735</v>
      </c>
    </row>
    <row r="24" spans="1:63" ht="14.25">
      <c r="A24" s="5" t="s">
        <v>92</v>
      </c>
      <c r="B24" s="66" t="s">
        <v>93</v>
      </c>
      <c r="C24" s="40">
        <v>73</v>
      </c>
      <c r="D24" s="40">
        <v>74</v>
      </c>
      <c r="E24" s="40">
        <v>60</v>
      </c>
      <c r="F24" s="40">
        <v>90</v>
      </c>
      <c r="G24" s="40">
        <v>108</v>
      </c>
      <c r="H24" s="40">
        <v>119</v>
      </c>
      <c r="I24" s="40">
        <v>142</v>
      </c>
      <c r="J24" s="40">
        <v>168</v>
      </c>
      <c r="K24" s="40">
        <v>184</v>
      </c>
      <c r="L24" s="40">
        <v>176</v>
      </c>
      <c r="M24" s="40">
        <v>187</v>
      </c>
      <c r="N24" s="40">
        <v>204</v>
      </c>
      <c r="O24" s="40">
        <v>246</v>
      </c>
      <c r="P24" s="40">
        <v>273</v>
      </c>
      <c r="Q24" s="40">
        <v>345</v>
      </c>
      <c r="R24" s="40">
        <v>349</v>
      </c>
      <c r="S24" s="40">
        <v>344</v>
      </c>
      <c r="T24" s="40">
        <v>502</v>
      </c>
      <c r="U24" s="40">
        <v>679</v>
      </c>
      <c r="V24" s="40">
        <v>894</v>
      </c>
      <c r="W24" s="40">
        <v>1109</v>
      </c>
      <c r="X24" s="40">
        <v>1325</v>
      </c>
      <c r="Y24" s="40">
        <v>1540</v>
      </c>
      <c r="Z24" s="40">
        <v>1755</v>
      </c>
      <c r="AA24" s="40">
        <v>2335</v>
      </c>
      <c r="AB24" s="40">
        <v>3318</v>
      </c>
      <c r="AC24" s="40">
        <v>4328</v>
      </c>
      <c r="AD24" s="40">
        <v>6146</v>
      </c>
      <c r="AE24" s="40">
        <v>7055</v>
      </c>
      <c r="AF24" s="40">
        <v>8742</v>
      </c>
      <c r="AG24" s="40">
        <v>10504</v>
      </c>
      <c r="AH24" s="40">
        <v>12888</v>
      </c>
      <c r="AI24" s="40">
        <v>13664</v>
      </c>
      <c r="AJ24" s="40">
        <v>14987</v>
      </c>
      <c r="AK24" s="40">
        <v>16656</v>
      </c>
      <c r="AL24" s="40">
        <v>18059</v>
      </c>
      <c r="AM24" s="40">
        <v>22387</v>
      </c>
      <c r="AN24" s="40">
        <v>28701</v>
      </c>
      <c r="AO24" s="40">
        <v>34683</v>
      </c>
      <c r="AP24" s="40">
        <v>41921</v>
      </c>
      <c r="AQ24" s="40">
        <v>49098</v>
      </c>
      <c r="AR24" s="40">
        <v>50723</v>
      </c>
      <c r="AS24" s="40">
        <v>53270</v>
      </c>
      <c r="AT24" s="40">
        <v>56880</v>
      </c>
      <c r="AU24" s="40">
        <v>51418</v>
      </c>
      <c r="AV24" s="40">
        <v>52126</v>
      </c>
      <c r="AW24" s="40">
        <v>52805</v>
      </c>
      <c r="AX24" s="40">
        <v>53640</v>
      </c>
      <c r="AY24" s="40">
        <v>58264</v>
      </c>
      <c r="AZ24" s="40">
        <v>53536</v>
      </c>
      <c r="BA24" s="40">
        <v>56373</v>
      </c>
      <c r="BB24" s="40">
        <v>58110</v>
      </c>
      <c r="BC24" s="40">
        <v>51012</v>
      </c>
      <c r="BD24" s="40">
        <v>51928</v>
      </c>
      <c r="BE24" s="40">
        <v>55054</v>
      </c>
      <c r="BF24" s="40">
        <v>58895</v>
      </c>
      <c r="BG24" s="40">
        <v>68617</v>
      </c>
      <c r="BH24" s="40">
        <v>77113</v>
      </c>
      <c r="BI24" s="40">
        <v>88799</v>
      </c>
      <c r="BJ24" s="41">
        <v>101945</v>
      </c>
      <c r="BK24" s="41">
        <v>111398</v>
      </c>
    </row>
    <row r="25" spans="1:63" ht="14.25">
      <c r="A25" s="5" t="s">
        <v>94</v>
      </c>
      <c r="B25" s="66" t="s">
        <v>95</v>
      </c>
      <c r="C25" s="40" t="s">
        <v>96</v>
      </c>
      <c r="D25" s="40" t="s">
        <v>96</v>
      </c>
      <c r="E25" s="40" t="s">
        <v>96</v>
      </c>
      <c r="F25" s="40" t="s">
        <v>96</v>
      </c>
      <c r="G25" s="40" t="s">
        <v>96</v>
      </c>
      <c r="H25" s="40" t="s">
        <v>96</v>
      </c>
      <c r="I25" s="40" t="s">
        <v>96</v>
      </c>
      <c r="J25" s="40" t="s">
        <v>96</v>
      </c>
      <c r="K25" s="40" t="s">
        <v>96</v>
      </c>
      <c r="L25" s="40" t="s">
        <v>96</v>
      </c>
      <c r="M25" s="40" t="s">
        <v>96</v>
      </c>
      <c r="N25" s="40" t="s">
        <v>96</v>
      </c>
      <c r="O25" s="40" t="s">
        <v>96</v>
      </c>
      <c r="P25" s="40" t="s">
        <v>96</v>
      </c>
      <c r="Q25" s="40" t="s">
        <v>96</v>
      </c>
      <c r="R25" s="40" t="s">
        <v>96</v>
      </c>
      <c r="S25" s="40" t="s">
        <v>96</v>
      </c>
      <c r="T25" s="40" t="s">
        <v>96</v>
      </c>
      <c r="U25" s="40" t="s">
        <v>96</v>
      </c>
      <c r="V25" s="40" t="s">
        <v>96</v>
      </c>
      <c r="W25" s="40" t="s">
        <v>96</v>
      </c>
      <c r="X25" s="40" t="s">
        <v>96</v>
      </c>
      <c r="Y25" s="40" t="s">
        <v>96</v>
      </c>
      <c r="Z25" s="40" t="s">
        <v>96</v>
      </c>
      <c r="AA25" s="40">
        <v>885</v>
      </c>
      <c r="AB25" s="40">
        <v>1394</v>
      </c>
      <c r="AC25" s="40">
        <v>1930</v>
      </c>
      <c r="AD25" s="40">
        <v>3274</v>
      </c>
      <c r="AE25" s="40">
        <v>3709</v>
      </c>
      <c r="AF25" s="40">
        <v>4853</v>
      </c>
      <c r="AG25" s="40">
        <v>5545</v>
      </c>
      <c r="AH25" s="40">
        <v>7725</v>
      </c>
      <c r="AI25" s="40">
        <v>8788</v>
      </c>
      <c r="AJ25" s="40">
        <v>11555</v>
      </c>
      <c r="AK25" s="40">
        <v>12051</v>
      </c>
      <c r="AL25" s="40">
        <v>11608</v>
      </c>
      <c r="AM25" s="40">
        <v>14386</v>
      </c>
      <c r="AN25" s="40">
        <v>18918</v>
      </c>
      <c r="AO25" s="40">
        <v>22991</v>
      </c>
      <c r="AP25" s="40">
        <v>29489</v>
      </c>
      <c r="AQ25" s="40">
        <v>35120</v>
      </c>
      <c r="AR25" s="40">
        <v>36256</v>
      </c>
      <c r="AS25" s="40">
        <v>37866</v>
      </c>
      <c r="AT25" s="40">
        <v>40207</v>
      </c>
      <c r="AU25" s="40">
        <v>35457</v>
      </c>
      <c r="AV25" s="40">
        <v>34952</v>
      </c>
      <c r="AW25" s="40">
        <v>35987</v>
      </c>
      <c r="AX25" s="40">
        <v>37496</v>
      </c>
      <c r="AY25" s="40">
        <v>41884</v>
      </c>
      <c r="AZ25" s="40">
        <v>39951</v>
      </c>
      <c r="BA25" s="40">
        <v>43237</v>
      </c>
      <c r="BB25" s="40">
        <v>41817</v>
      </c>
      <c r="BC25" s="40">
        <v>35553</v>
      </c>
      <c r="BD25" s="40">
        <v>35537</v>
      </c>
      <c r="BE25" s="40">
        <v>37354</v>
      </c>
      <c r="BF25" s="40">
        <v>38596</v>
      </c>
      <c r="BG25" s="40">
        <v>44137</v>
      </c>
      <c r="BH25" s="40">
        <v>50717</v>
      </c>
      <c r="BI25" s="40">
        <v>60125</v>
      </c>
      <c r="BJ25" s="41">
        <v>71907</v>
      </c>
      <c r="BK25" s="41">
        <v>79231</v>
      </c>
    </row>
    <row r="26" spans="1:63" ht="14.25">
      <c r="A26" s="5" t="s">
        <v>97</v>
      </c>
      <c r="B26" s="66" t="s">
        <v>98</v>
      </c>
      <c r="C26" s="40" t="s">
        <v>96</v>
      </c>
      <c r="D26" s="40" t="s">
        <v>96</v>
      </c>
      <c r="E26" s="40" t="s">
        <v>96</v>
      </c>
      <c r="F26" s="40" t="s">
        <v>96</v>
      </c>
      <c r="G26" s="40" t="s">
        <v>96</v>
      </c>
      <c r="H26" s="40" t="s">
        <v>96</v>
      </c>
      <c r="I26" s="40" t="s">
        <v>96</v>
      </c>
      <c r="J26" s="40" t="s">
        <v>96</v>
      </c>
      <c r="K26" s="40" t="s">
        <v>96</v>
      </c>
      <c r="L26" s="40" t="s">
        <v>96</v>
      </c>
      <c r="M26" s="40" t="s">
        <v>96</v>
      </c>
      <c r="N26" s="40" t="s">
        <v>96</v>
      </c>
      <c r="O26" s="40" t="s">
        <v>96</v>
      </c>
      <c r="P26" s="40" t="s">
        <v>96</v>
      </c>
      <c r="Q26" s="40" t="s">
        <v>96</v>
      </c>
      <c r="R26" s="40" t="s">
        <v>96</v>
      </c>
      <c r="S26" s="40" t="s">
        <v>96</v>
      </c>
      <c r="T26" s="40" t="s">
        <v>96</v>
      </c>
      <c r="U26" s="40" t="s">
        <v>96</v>
      </c>
      <c r="V26" s="40" t="s">
        <v>96</v>
      </c>
      <c r="W26" s="40" t="s">
        <v>96</v>
      </c>
      <c r="X26" s="40" t="s">
        <v>96</v>
      </c>
      <c r="Y26" s="40" t="s">
        <v>96</v>
      </c>
      <c r="Z26" s="40" t="s">
        <v>96</v>
      </c>
      <c r="AA26" s="40">
        <v>1450</v>
      </c>
      <c r="AB26" s="40">
        <v>1924</v>
      </c>
      <c r="AC26" s="40">
        <v>2398</v>
      </c>
      <c r="AD26" s="40">
        <v>2872</v>
      </c>
      <c r="AE26" s="40">
        <v>3346</v>
      </c>
      <c r="AF26" s="40">
        <v>3889</v>
      </c>
      <c r="AG26" s="40">
        <v>4959</v>
      </c>
      <c r="AH26" s="40">
        <v>5163</v>
      </c>
      <c r="AI26" s="40">
        <v>4876</v>
      </c>
      <c r="AJ26" s="40">
        <v>3432</v>
      </c>
      <c r="AK26" s="40">
        <v>4605</v>
      </c>
      <c r="AL26" s="40">
        <v>6451</v>
      </c>
      <c r="AM26" s="40">
        <v>8001</v>
      </c>
      <c r="AN26" s="40">
        <v>9783</v>
      </c>
      <c r="AO26" s="40">
        <v>11692</v>
      </c>
      <c r="AP26" s="40">
        <v>12432</v>
      </c>
      <c r="AQ26" s="40">
        <v>13978</v>
      </c>
      <c r="AR26" s="40">
        <v>14467</v>
      </c>
      <c r="AS26" s="40">
        <v>15404</v>
      </c>
      <c r="AT26" s="40">
        <v>16673</v>
      </c>
      <c r="AU26" s="40">
        <v>15961</v>
      </c>
      <c r="AV26" s="40">
        <v>17174</v>
      </c>
      <c r="AW26" s="40">
        <v>16818</v>
      </c>
      <c r="AX26" s="40">
        <v>16144</v>
      </c>
      <c r="AY26" s="40">
        <v>16380</v>
      </c>
      <c r="AZ26" s="40">
        <v>13585</v>
      </c>
      <c r="BA26" s="40">
        <v>13136</v>
      </c>
      <c r="BB26" s="40">
        <v>16293</v>
      </c>
      <c r="BC26" s="40">
        <v>15459</v>
      </c>
      <c r="BD26" s="40">
        <v>16391</v>
      </c>
      <c r="BE26" s="40">
        <v>17700</v>
      </c>
      <c r="BF26" s="40">
        <v>20299</v>
      </c>
      <c r="BG26" s="40">
        <v>24480</v>
      </c>
      <c r="BH26" s="40">
        <v>26396</v>
      </c>
      <c r="BI26" s="40">
        <v>28674</v>
      </c>
      <c r="BJ26" s="41">
        <v>30038</v>
      </c>
      <c r="BK26" s="41">
        <v>32167</v>
      </c>
    </row>
    <row r="27" spans="1:63" ht="14.25">
      <c r="A27" s="5" t="s">
        <v>99</v>
      </c>
      <c r="B27" s="66" t="s">
        <v>100</v>
      </c>
      <c r="C27" s="40">
        <v>2383</v>
      </c>
      <c r="D27" s="40">
        <v>2487</v>
      </c>
      <c r="E27" s="40">
        <v>2569</v>
      </c>
      <c r="F27" s="40">
        <v>2825</v>
      </c>
      <c r="G27" s="40">
        <v>3012</v>
      </c>
      <c r="H27" s="40">
        <v>3237</v>
      </c>
      <c r="I27" s="40">
        <v>3450</v>
      </c>
      <c r="J27" s="40">
        <v>3765</v>
      </c>
      <c r="K27" s="40">
        <v>4001</v>
      </c>
      <c r="L27" s="40">
        <v>4613</v>
      </c>
      <c r="M27" s="40">
        <v>5403</v>
      </c>
      <c r="N27" s="40">
        <v>6087</v>
      </c>
      <c r="O27" s="40">
        <v>7136</v>
      </c>
      <c r="P27" s="40">
        <v>8004</v>
      </c>
      <c r="Q27" s="40">
        <v>8898</v>
      </c>
      <c r="R27" s="40">
        <v>9507</v>
      </c>
      <c r="S27" s="40">
        <v>10287</v>
      </c>
      <c r="T27" s="40">
        <v>11367</v>
      </c>
      <c r="U27" s="40">
        <v>12877</v>
      </c>
      <c r="V27" s="40">
        <v>14417</v>
      </c>
      <c r="W27" s="40">
        <v>16335</v>
      </c>
      <c r="X27" s="40">
        <v>17926</v>
      </c>
      <c r="Y27" s="40">
        <v>19574</v>
      </c>
      <c r="Z27" s="40">
        <v>20430</v>
      </c>
      <c r="AA27" s="40">
        <v>22117</v>
      </c>
      <c r="AB27" s="40">
        <v>22794</v>
      </c>
      <c r="AC27" s="40">
        <v>23483</v>
      </c>
      <c r="AD27" s="40">
        <v>23544</v>
      </c>
      <c r="AE27" s="40">
        <v>23940</v>
      </c>
      <c r="AF27" s="40">
        <v>26311</v>
      </c>
      <c r="AG27" s="40">
        <v>26966</v>
      </c>
      <c r="AH27" s="40">
        <v>28254</v>
      </c>
      <c r="AI27" s="40">
        <v>27803</v>
      </c>
      <c r="AJ27" s="40">
        <v>28727</v>
      </c>
      <c r="AK27" s="40">
        <v>30797</v>
      </c>
      <c r="AL27" s="40">
        <v>33737</v>
      </c>
      <c r="AM27" s="40">
        <v>35366</v>
      </c>
      <c r="AN27" s="40">
        <v>37647</v>
      </c>
      <c r="AO27" s="40">
        <v>39133</v>
      </c>
      <c r="AP27" s="40">
        <v>39477</v>
      </c>
      <c r="AQ27" s="40">
        <v>41070</v>
      </c>
      <c r="AR27" s="40">
        <v>41788</v>
      </c>
      <c r="AS27" s="40">
        <v>41260</v>
      </c>
      <c r="AT27" s="40">
        <v>41674</v>
      </c>
      <c r="AU27" s="40">
        <v>44121</v>
      </c>
      <c r="AV27" s="40">
        <v>47124</v>
      </c>
      <c r="AW27" s="40">
        <v>50609</v>
      </c>
      <c r="AX27" s="40">
        <v>53442</v>
      </c>
      <c r="AY27" s="40">
        <v>56242</v>
      </c>
      <c r="AZ27" s="40">
        <v>55417</v>
      </c>
      <c r="BA27" s="40">
        <v>52859</v>
      </c>
      <c r="BB27" s="40">
        <v>56589</v>
      </c>
      <c r="BC27" s="40">
        <v>60733</v>
      </c>
      <c r="BD27" s="40">
        <v>63306</v>
      </c>
      <c r="BE27" s="40">
        <v>65483</v>
      </c>
      <c r="BF27" s="40">
        <v>66821</v>
      </c>
      <c r="BG27" s="40">
        <v>69763</v>
      </c>
      <c r="BH27" s="40">
        <v>71479</v>
      </c>
      <c r="BI27" s="40">
        <v>72931</v>
      </c>
      <c r="BJ27" s="41">
        <v>75460</v>
      </c>
      <c r="BK27" s="41">
        <v>79146</v>
      </c>
    </row>
    <row r="28" spans="1:63" ht="14.25">
      <c r="A28" s="5" t="s">
        <v>101</v>
      </c>
      <c r="B28" s="66" t="s">
        <v>102</v>
      </c>
      <c r="C28" s="40">
        <v>1518</v>
      </c>
      <c r="D28" s="40">
        <v>1568</v>
      </c>
      <c r="E28" s="40">
        <v>1608</v>
      </c>
      <c r="F28" s="40">
        <v>1749</v>
      </c>
      <c r="G28" s="40">
        <v>1854</v>
      </c>
      <c r="H28" s="40">
        <v>1968</v>
      </c>
      <c r="I28" s="40">
        <v>2120</v>
      </c>
      <c r="J28" s="40">
        <v>2366</v>
      </c>
      <c r="K28" s="40">
        <v>2523</v>
      </c>
      <c r="L28" s="40">
        <v>2935</v>
      </c>
      <c r="M28" s="40">
        <v>3442</v>
      </c>
      <c r="N28" s="40">
        <v>3912</v>
      </c>
      <c r="O28" s="40">
        <v>4651</v>
      </c>
      <c r="P28" s="40">
        <v>5347</v>
      </c>
      <c r="Q28" s="40">
        <v>5698</v>
      </c>
      <c r="R28" s="40">
        <v>5834</v>
      </c>
      <c r="S28" s="40">
        <v>6029</v>
      </c>
      <c r="T28" s="40">
        <v>6343</v>
      </c>
      <c r="U28" s="40">
        <v>6842</v>
      </c>
      <c r="V28" s="40">
        <v>7545</v>
      </c>
      <c r="W28" s="40">
        <v>8518</v>
      </c>
      <c r="X28" s="40">
        <v>9435</v>
      </c>
      <c r="Y28" s="40">
        <v>10123</v>
      </c>
      <c r="Z28" s="40">
        <v>10366</v>
      </c>
      <c r="AA28" s="40">
        <v>11208</v>
      </c>
      <c r="AB28" s="40">
        <v>11576</v>
      </c>
      <c r="AC28" s="40">
        <v>11936</v>
      </c>
      <c r="AD28" s="40">
        <v>12098</v>
      </c>
      <c r="AE28" s="40">
        <v>12257</v>
      </c>
      <c r="AF28" s="40">
        <v>13449</v>
      </c>
      <c r="AG28" s="40">
        <v>13680</v>
      </c>
      <c r="AH28" s="40">
        <v>14364</v>
      </c>
      <c r="AI28" s="40">
        <v>14047</v>
      </c>
      <c r="AJ28" s="40">
        <v>14200</v>
      </c>
      <c r="AK28" s="40">
        <v>14684</v>
      </c>
      <c r="AL28" s="40">
        <v>15508</v>
      </c>
      <c r="AM28" s="40">
        <v>15657</v>
      </c>
      <c r="AN28" s="40">
        <v>16039</v>
      </c>
      <c r="AO28" s="40">
        <v>16019</v>
      </c>
      <c r="AP28" s="40">
        <v>15759</v>
      </c>
      <c r="AQ28" s="40">
        <v>15754</v>
      </c>
      <c r="AR28" s="40">
        <v>15708</v>
      </c>
      <c r="AS28" s="40">
        <v>15979</v>
      </c>
      <c r="AT28" s="40">
        <v>16211</v>
      </c>
      <c r="AU28" s="40">
        <v>17093</v>
      </c>
      <c r="AV28" s="40">
        <v>18280</v>
      </c>
      <c r="AW28" s="40">
        <v>19935</v>
      </c>
      <c r="AX28" s="40">
        <v>20935</v>
      </c>
      <c r="AY28" s="40">
        <v>22117</v>
      </c>
      <c r="AZ28" s="40">
        <v>23050</v>
      </c>
      <c r="BA28" s="40">
        <v>22823</v>
      </c>
      <c r="BB28" s="40">
        <v>24775</v>
      </c>
      <c r="BC28" s="40">
        <v>26846</v>
      </c>
      <c r="BD28" s="40">
        <v>28218</v>
      </c>
      <c r="BE28" s="40">
        <v>28693</v>
      </c>
      <c r="BF28" s="40">
        <v>28621</v>
      </c>
      <c r="BG28" s="40">
        <v>29151</v>
      </c>
      <c r="BH28" s="40">
        <v>29423</v>
      </c>
      <c r="BI28" s="40">
        <v>29970</v>
      </c>
      <c r="BJ28" s="41">
        <v>31165</v>
      </c>
      <c r="BK28" s="41">
        <v>32941</v>
      </c>
    </row>
    <row r="29" spans="1:63" ht="14.25">
      <c r="A29" s="5" t="s">
        <v>103</v>
      </c>
      <c r="B29" s="66" t="s">
        <v>104</v>
      </c>
      <c r="C29" s="40">
        <v>865</v>
      </c>
      <c r="D29" s="40">
        <v>919</v>
      </c>
      <c r="E29" s="40">
        <v>961</v>
      </c>
      <c r="F29" s="40">
        <v>1076</v>
      </c>
      <c r="G29" s="40">
        <v>1158</v>
      </c>
      <c r="H29" s="40">
        <v>1269</v>
      </c>
      <c r="I29" s="40">
        <v>1330</v>
      </c>
      <c r="J29" s="40">
        <v>1399</v>
      </c>
      <c r="K29" s="40">
        <v>1478</v>
      </c>
      <c r="L29" s="40">
        <v>1678</v>
      </c>
      <c r="M29" s="40">
        <v>1961</v>
      </c>
      <c r="N29" s="40">
        <v>2175</v>
      </c>
      <c r="O29" s="40">
        <v>2485</v>
      </c>
      <c r="P29" s="40">
        <v>2657</v>
      </c>
      <c r="Q29" s="40">
        <v>3200</v>
      </c>
      <c r="R29" s="40">
        <v>3673</v>
      </c>
      <c r="S29" s="40">
        <v>4258</v>
      </c>
      <c r="T29" s="40">
        <v>5024</v>
      </c>
      <c r="U29" s="40">
        <v>6035</v>
      </c>
      <c r="V29" s="40">
        <v>6872</v>
      </c>
      <c r="W29" s="40">
        <v>7817</v>
      </c>
      <c r="X29" s="40">
        <v>8491</v>
      </c>
      <c r="Y29" s="40">
        <v>9451</v>
      </c>
      <c r="Z29" s="40">
        <v>10064</v>
      </c>
      <c r="AA29" s="40">
        <v>10909</v>
      </c>
      <c r="AB29" s="40">
        <v>11217</v>
      </c>
      <c r="AC29" s="40">
        <v>11547</v>
      </c>
      <c r="AD29" s="40">
        <v>11446</v>
      </c>
      <c r="AE29" s="40">
        <v>11683</v>
      </c>
      <c r="AF29" s="40">
        <v>12862</v>
      </c>
      <c r="AG29" s="40">
        <v>13286</v>
      </c>
      <c r="AH29" s="40">
        <v>13890</v>
      </c>
      <c r="AI29" s="40">
        <v>13757</v>
      </c>
      <c r="AJ29" s="40">
        <v>14527</v>
      </c>
      <c r="AK29" s="40">
        <v>16113</v>
      </c>
      <c r="AL29" s="40">
        <v>18229</v>
      </c>
      <c r="AM29" s="40">
        <v>19708</v>
      </c>
      <c r="AN29" s="40">
        <v>21608</v>
      </c>
      <c r="AO29" s="40">
        <v>23114</v>
      </c>
      <c r="AP29" s="40">
        <v>23718</v>
      </c>
      <c r="AQ29" s="40">
        <v>25315</v>
      </c>
      <c r="AR29" s="40">
        <v>26080</v>
      </c>
      <c r="AS29" s="40">
        <v>25281</v>
      </c>
      <c r="AT29" s="40">
        <v>25463</v>
      </c>
      <c r="AU29" s="40">
        <v>27028</v>
      </c>
      <c r="AV29" s="40">
        <v>28844</v>
      </c>
      <c r="AW29" s="40">
        <v>30674</v>
      </c>
      <c r="AX29" s="40">
        <v>32507</v>
      </c>
      <c r="AY29" s="40">
        <v>34124</v>
      </c>
      <c r="AZ29" s="40">
        <v>32367</v>
      </c>
      <c r="BA29" s="40">
        <v>30036</v>
      </c>
      <c r="BB29" s="40">
        <v>31814</v>
      </c>
      <c r="BC29" s="40">
        <v>33886</v>
      </c>
      <c r="BD29" s="40">
        <v>35088</v>
      </c>
      <c r="BE29" s="40">
        <v>36791</v>
      </c>
      <c r="BF29" s="40">
        <v>38200</v>
      </c>
      <c r="BG29" s="40">
        <v>40612</v>
      </c>
      <c r="BH29" s="40">
        <v>42056</v>
      </c>
      <c r="BI29" s="40">
        <v>42962</v>
      </c>
      <c r="BJ29" s="41">
        <v>44294</v>
      </c>
      <c r="BK29" s="41">
        <v>46205</v>
      </c>
    </row>
    <row r="30" spans="1:63" ht="14.25">
      <c r="A30" s="5" t="s">
        <v>105</v>
      </c>
      <c r="B30" s="70" t="s">
        <v>106</v>
      </c>
      <c r="C30" s="40">
        <v>15518</v>
      </c>
      <c r="D30" s="40">
        <v>15424</v>
      </c>
      <c r="E30" s="40">
        <v>15572</v>
      </c>
      <c r="F30" s="40">
        <v>16424</v>
      </c>
      <c r="G30" s="40">
        <v>17510</v>
      </c>
      <c r="H30" s="40">
        <v>19517</v>
      </c>
      <c r="I30" s="40">
        <v>20661</v>
      </c>
      <c r="J30" s="40">
        <v>22643</v>
      </c>
      <c r="K30" s="40">
        <v>23680</v>
      </c>
      <c r="L30" s="40">
        <v>26089</v>
      </c>
      <c r="M30" s="40">
        <v>27589</v>
      </c>
      <c r="N30" s="40">
        <v>28152</v>
      </c>
      <c r="O30" s="40">
        <v>29943</v>
      </c>
      <c r="P30" s="40">
        <v>33522</v>
      </c>
      <c r="Q30" s="40">
        <v>37961</v>
      </c>
      <c r="R30" s="40">
        <v>40890</v>
      </c>
      <c r="S30" s="40">
        <v>42612</v>
      </c>
      <c r="T30" s="40">
        <v>47172</v>
      </c>
      <c r="U30" s="40">
        <v>53355</v>
      </c>
      <c r="V30" s="40">
        <v>59004</v>
      </c>
      <c r="W30" s="40">
        <v>65254</v>
      </c>
      <c r="X30" s="40">
        <v>67844</v>
      </c>
      <c r="Y30" s="40">
        <v>71461</v>
      </c>
      <c r="Z30" s="40">
        <v>71811</v>
      </c>
      <c r="AA30" s="40">
        <v>79770</v>
      </c>
      <c r="AB30" s="40">
        <v>88833</v>
      </c>
      <c r="AC30" s="40">
        <v>94620</v>
      </c>
      <c r="AD30" s="40">
        <v>103454</v>
      </c>
      <c r="AE30" s="40">
        <v>109536</v>
      </c>
      <c r="AF30" s="40">
        <v>115155</v>
      </c>
      <c r="AG30" s="40">
        <v>121388</v>
      </c>
      <c r="AH30" s="40">
        <v>120940</v>
      </c>
      <c r="AI30" s="40">
        <v>118784</v>
      </c>
      <c r="AJ30" s="40">
        <v>124288</v>
      </c>
      <c r="AK30" s="40">
        <v>131367</v>
      </c>
      <c r="AL30" s="40">
        <v>140511</v>
      </c>
      <c r="AM30" s="40">
        <v>146742</v>
      </c>
      <c r="AN30" s="40">
        <v>153535</v>
      </c>
      <c r="AO30" s="40">
        <v>160490</v>
      </c>
      <c r="AP30" s="40">
        <v>173579</v>
      </c>
      <c r="AQ30" s="40">
        <v>191185</v>
      </c>
      <c r="AR30" s="40">
        <v>208106</v>
      </c>
      <c r="AS30" s="40">
        <v>214940</v>
      </c>
      <c r="AT30" s="40">
        <v>225868</v>
      </c>
      <c r="AU30" s="40">
        <v>235161</v>
      </c>
      <c r="AV30" s="40">
        <v>254310</v>
      </c>
      <c r="AW30" s="40">
        <v>271273</v>
      </c>
      <c r="AX30" s="40">
        <v>283598</v>
      </c>
      <c r="AY30" s="40">
        <v>283458</v>
      </c>
      <c r="AZ30" s="40">
        <v>264349</v>
      </c>
      <c r="BA30" s="40">
        <v>238275</v>
      </c>
      <c r="BB30" s="40">
        <v>240924</v>
      </c>
      <c r="BC30" s="40">
        <v>246862</v>
      </c>
      <c r="BD30" s="40">
        <v>253938</v>
      </c>
      <c r="BE30" s="40">
        <v>263590</v>
      </c>
      <c r="BF30" s="40">
        <v>276166</v>
      </c>
      <c r="BG30" s="40">
        <v>294093</v>
      </c>
      <c r="BH30" s="40">
        <v>308961</v>
      </c>
      <c r="BI30" s="40">
        <v>324699</v>
      </c>
      <c r="BJ30" s="41">
        <v>341206</v>
      </c>
      <c r="BK30" s="41">
        <v>353683</v>
      </c>
    </row>
    <row r="31" spans="1:63" ht="14.25">
      <c r="A31" s="5" t="s">
        <v>107</v>
      </c>
      <c r="B31" s="66" t="s">
        <v>108</v>
      </c>
      <c r="C31" s="40">
        <v>8663</v>
      </c>
      <c r="D31" s="40">
        <v>8662</v>
      </c>
      <c r="E31" s="40">
        <v>8763</v>
      </c>
      <c r="F31" s="40">
        <v>9390</v>
      </c>
      <c r="G31" s="40">
        <v>10193</v>
      </c>
      <c r="H31" s="40">
        <v>11520</v>
      </c>
      <c r="I31" s="40">
        <v>12263</v>
      </c>
      <c r="J31" s="40">
        <v>13265</v>
      </c>
      <c r="K31" s="40">
        <v>13809</v>
      </c>
      <c r="L31" s="40">
        <v>15085</v>
      </c>
      <c r="M31" s="40">
        <v>15745</v>
      </c>
      <c r="N31" s="40">
        <v>15765</v>
      </c>
      <c r="O31" s="40">
        <v>16591</v>
      </c>
      <c r="P31" s="40">
        <v>18597</v>
      </c>
      <c r="Q31" s="40">
        <v>21183</v>
      </c>
      <c r="R31" s="40">
        <v>22883</v>
      </c>
      <c r="S31" s="40">
        <v>23527</v>
      </c>
      <c r="T31" s="40">
        <v>25967</v>
      </c>
      <c r="U31" s="40">
        <v>29617</v>
      </c>
      <c r="V31" s="40">
        <v>32632</v>
      </c>
      <c r="W31" s="40">
        <v>36055</v>
      </c>
      <c r="X31" s="40">
        <v>36934</v>
      </c>
      <c r="Y31" s="40">
        <v>38422</v>
      </c>
      <c r="Z31" s="40">
        <v>37827</v>
      </c>
      <c r="AA31" s="40">
        <v>43158</v>
      </c>
      <c r="AB31" s="40">
        <v>49334</v>
      </c>
      <c r="AC31" s="40">
        <v>53133</v>
      </c>
      <c r="AD31" s="40">
        <v>59392</v>
      </c>
      <c r="AE31" s="40">
        <v>64509</v>
      </c>
      <c r="AF31" s="40">
        <v>67473</v>
      </c>
      <c r="AG31" s="40">
        <v>70795</v>
      </c>
      <c r="AH31" s="40">
        <v>69228</v>
      </c>
      <c r="AI31" s="40">
        <v>67120</v>
      </c>
      <c r="AJ31" s="40">
        <v>69274</v>
      </c>
      <c r="AK31" s="40">
        <v>73534</v>
      </c>
      <c r="AL31" s="40">
        <v>79384</v>
      </c>
      <c r="AM31" s="40">
        <v>83382</v>
      </c>
      <c r="AN31" s="40">
        <v>88322</v>
      </c>
      <c r="AO31" s="40">
        <v>93791</v>
      </c>
      <c r="AP31" s="40">
        <v>101193</v>
      </c>
      <c r="AQ31" s="40">
        <v>111282</v>
      </c>
      <c r="AR31" s="40">
        <v>121677</v>
      </c>
      <c r="AS31" s="40">
        <v>124482</v>
      </c>
      <c r="AT31" s="40">
        <v>130213</v>
      </c>
      <c r="AU31" s="40">
        <v>136140</v>
      </c>
      <c r="AV31" s="40">
        <v>148925</v>
      </c>
      <c r="AW31" s="40">
        <v>160559</v>
      </c>
      <c r="AX31" s="40">
        <v>169828</v>
      </c>
      <c r="AY31" s="40">
        <v>171814</v>
      </c>
      <c r="AZ31" s="40">
        <v>156538</v>
      </c>
      <c r="BA31" s="40">
        <v>139025</v>
      </c>
      <c r="BB31" s="40">
        <v>140527</v>
      </c>
      <c r="BC31" s="40">
        <v>143875</v>
      </c>
      <c r="BD31" s="40">
        <v>148714</v>
      </c>
      <c r="BE31" s="40">
        <v>154374</v>
      </c>
      <c r="BF31" s="40">
        <v>163557</v>
      </c>
      <c r="BG31" s="40">
        <v>177227</v>
      </c>
      <c r="BH31" s="40">
        <v>188150</v>
      </c>
      <c r="BI31" s="40">
        <v>199788</v>
      </c>
      <c r="BJ31" s="41">
        <v>211255</v>
      </c>
      <c r="BK31" s="41">
        <v>220253</v>
      </c>
    </row>
    <row r="32" spans="1:63" ht="14.25">
      <c r="A32" s="5" t="s">
        <v>109</v>
      </c>
      <c r="B32" s="66" t="s">
        <v>110</v>
      </c>
      <c r="C32" s="40">
        <v>4887</v>
      </c>
      <c r="D32" s="40">
        <v>4858</v>
      </c>
      <c r="E32" s="40">
        <v>4870</v>
      </c>
      <c r="F32" s="40">
        <v>5214</v>
      </c>
      <c r="G32" s="40">
        <v>5609</v>
      </c>
      <c r="H32" s="40">
        <v>6271</v>
      </c>
      <c r="I32" s="40">
        <v>6651</v>
      </c>
      <c r="J32" s="40">
        <v>7192</v>
      </c>
      <c r="K32" s="40">
        <v>7436</v>
      </c>
      <c r="L32" s="40">
        <v>8084</v>
      </c>
      <c r="M32" s="40">
        <v>8609</v>
      </c>
      <c r="N32" s="40">
        <v>8706</v>
      </c>
      <c r="O32" s="40">
        <v>9308</v>
      </c>
      <c r="P32" s="40">
        <v>10534</v>
      </c>
      <c r="Q32" s="40">
        <v>11905</v>
      </c>
      <c r="R32" s="40">
        <v>12623</v>
      </c>
      <c r="S32" s="40">
        <v>12920</v>
      </c>
      <c r="T32" s="40">
        <v>14153</v>
      </c>
      <c r="U32" s="40">
        <v>16401</v>
      </c>
      <c r="V32" s="40">
        <v>18129</v>
      </c>
      <c r="W32" s="40">
        <v>20339</v>
      </c>
      <c r="X32" s="40">
        <v>20789</v>
      </c>
      <c r="Y32" s="40">
        <v>21763</v>
      </c>
      <c r="Z32" s="40">
        <v>21045</v>
      </c>
      <c r="AA32" s="40">
        <v>23930</v>
      </c>
      <c r="AB32" s="40">
        <v>27471</v>
      </c>
      <c r="AC32" s="40">
        <v>29771</v>
      </c>
      <c r="AD32" s="40">
        <v>33099</v>
      </c>
      <c r="AE32" s="40">
        <v>35242</v>
      </c>
      <c r="AF32" s="40">
        <v>36775</v>
      </c>
      <c r="AG32" s="40">
        <v>40418</v>
      </c>
      <c r="AH32" s="40">
        <v>39312</v>
      </c>
      <c r="AI32" s="40">
        <v>38632</v>
      </c>
      <c r="AJ32" s="40">
        <v>39980</v>
      </c>
      <c r="AK32" s="40">
        <v>42991</v>
      </c>
      <c r="AL32" s="40">
        <v>46683</v>
      </c>
      <c r="AM32" s="40">
        <v>49508</v>
      </c>
      <c r="AN32" s="40">
        <v>53174</v>
      </c>
      <c r="AO32" s="40">
        <v>57411</v>
      </c>
      <c r="AP32" s="40">
        <v>62139</v>
      </c>
      <c r="AQ32" s="40">
        <v>68167</v>
      </c>
      <c r="AR32" s="40">
        <v>75106</v>
      </c>
      <c r="AS32" s="40">
        <v>77086</v>
      </c>
      <c r="AT32" s="40">
        <v>80692</v>
      </c>
      <c r="AU32" s="40">
        <v>83064</v>
      </c>
      <c r="AV32" s="40">
        <v>90195</v>
      </c>
      <c r="AW32" s="40">
        <v>96090</v>
      </c>
      <c r="AX32" s="40">
        <v>100194</v>
      </c>
      <c r="AY32" s="40">
        <v>100760</v>
      </c>
      <c r="AZ32" s="40">
        <v>90182</v>
      </c>
      <c r="BA32" s="40">
        <v>79333</v>
      </c>
      <c r="BB32" s="40">
        <v>80256</v>
      </c>
      <c r="BC32" s="40">
        <v>81638</v>
      </c>
      <c r="BD32" s="40">
        <v>84147</v>
      </c>
      <c r="BE32" s="40">
        <v>86691</v>
      </c>
      <c r="BF32" s="40">
        <v>92602</v>
      </c>
      <c r="BG32" s="40">
        <v>102051</v>
      </c>
      <c r="BH32" s="40">
        <v>108806</v>
      </c>
      <c r="BI32" s="40">
        <v>116037</v>
      </c>
      <c r="BJ32" s="41">
        <v>124161</v>
      </c>
      <c r="BK32" s="41">
        <v>130043</v>
      </c>
    </row>
    <row r="33" spans="1:63" ht="28.5">
      <c r="A33" s="5" t="s">
        <v>111</v>
      </c>
      <c r="B33" s="66" t="s">
        <v>112</v>
      </c>
      <c r="C33" s="40">
        <v>1205</v>
      </c>
      <c r="D33" s="40">
        <v>1257</v>
      </c>
      <c r="E33" s="40">
        <v>1338</v>
      </c>
      <c r="F33" s="40">
        <v>1452</v>
      </c>
      <c r="G33" s="40">
        <v>1572</v>
      </c>
      <c r="H33" s="40">
        <v>1742</v>
      </c>
      <c r="I33" s="40">
        <v>1905</v>
      </c>
      <c r="J33" s="40">
        <v>2133</v>
      </c>
      <c r="K33" s="40">
        <v>2269</v>
      </c>
      <c r="L33" s="40">
        <v>2551</v>
      </c>
      <c r="M33" s="40">
        <v>2751</v>
      </c>
      <c r="N33" s="40">
        <v>2901</v>
      </c>
      <c r="O33" s="40">
        <v>3113</v>
      </c>
      <c r="P33" s="40">
        <v>3464</v>
      </c>
      <c r="Q33" s="40">
        <v>3949</v>
      </c>
      <c r="R33" s="40">
        <v>4301</v>
      </c>
      <c r="S33" s="40">
        <v>4635</v>
      </c>
      <c r="T33" s="40">
        <v>5159</v>
      </c>
      <c r="U33" s="40">
        <v>5753</v>
      </c>
      <c r="V33" s="40">
        <v>6444</v>
      </c>
      <c r="W33" s="40">
        <v>7029</v>
      </c>
      <c r="X33" s="40">
        <v>7470</v>
      </c>
      <c r="Y33" s="40">
        <v>7932</v>
      </c>
      <c r="Z33" s="40">
        <v>8309</v>
      </c>
      <c r="AA33" s="40">
        <v>8624</v>
      </c>
      <c r="AB33" s="40">
        <v>9013</v>
      </c>
      <c r="AC33" s="40">
        <v>9091</v>
      </c>
      <c r="AD33" s="40">
        <v>9615</v>
      </c>
      <c r="AE33" s="40">
        <v>10156</v>
      </c>
      <c r="AF33" s="40">
        <v>10808</v>
      </c>
      <c r="AG33" s="40">
        <v>11526</v>
      </c>
      <c r="AH33" s="40">
        <v>11984</v>
      </c>
      <c r="AI33" s="40">
        <v>12060</v>
      </c>
      <c r="AJ33" s="40">
        <v>12865</v>
      </c>
      <c r="AK33" s="40">
        <v>13750</v>
      </c>
      <c r="AL33" s="40">
        <v>15081</v>
      </c>
      <c r="AM33" s="40">
        <v>16054</v>
      </c>
      <c r="AN33" s="40">
        <v>17101</v>
      </c>
      <c r="AO33" s="40">
        <v>17980</v>
      </c>
      <c r="AP33" s="40">
        <v>19035</v>
      </c>
      <c r="AQ33" s="40">
        <v>20682</v>
      </c>
      <c r="AR33" s="40">
        <v>22144</v>
      </c>
      <c r="AS33" s="40">
        <v>22347</v>
      </c>
      <c r="AT33" s="40">
        <v>23175</v>
      </c>
      <c r="AU33" s="40">
        <v>24749</v>
      </c>
      <c r="AV33" s="40">
        <v>26804</v>
      </c>
      <c r="AW33" s="40">
        <v>29046</v>
      </c>
      <c r="AX33" s="40">
        <v>31507</v>
      </c>
      <c r="AY33" s="40">
        <v>33076</v>
      </c>
      <c r="AZ33" s="40">
        <v>31681</v>
      </c>
      <c r="BA33" s="40">
        <v>29441</v>
      </c>
      <c r="BB33" s="40">
        <v>29954</v>
      </c>
      <c r="BC33" s="40">
        <v>30752</v>
      </c>
      <c r="BD33" s="40">
        <v>31340</v>
      </c>
      <c r="BE33" s="40">
        <v>32320</v>
      </c>
      <c r="BF33" s="40">
        <v>33863</v>
      </c>
      <c r="BG33" s="40">
        <v>36012</v>
      </c>
      <c r="BH33" s="40">
        <v>37847</v>
      </c>
      <c r="BI33" s="40">
        <v>39907</v>
      </c>
      <c r="BJ33" s="41">
        <v>41876</v>
      </c>
      <c r="BK33" s="41">
        <v>44022</v>
      </c>
    </row>
    <row r="34" spans="1:63" ht="14.25">
      <c r="A34" s="5" t="s">
        <v>113</v>
      </c>
      <c r="B34" s="66" t="s">
        <v>114</v>
      </c>
      <c r="C34" s="40">
        <v>1747</v>
      </c>
      <c r="D34" s="40">
        <v>1730</v>
      </c>
      <c r="E34" s="40">
        <v>1728</v>
      </c>
      <c r="F34" s="40">
        <v>1864</v>
      </c>
      <c r="G34" s="40">
        <v>2145</v>
      </c>
      <c r="H34" s="40">
        <v>2552</v>
      </c>
      <c r="I34" s="40">
        <v>2679</v>
      </c>
      <c r="J34" s="40">
        <v>2809</v>
      </c>
      <c r="K34" s="40">
        <v>2913</v>
      </c>
      <c r="L34" s="40">
        <v>3179</v>
      </c>
      <c r="M34" s="40">
        <v>3102</v>
      </c>
      <c r="N34" s="40">
        <v>2876</v>
      </c>
      <c r="O34" s="40">
        <v>2870</v>
      </c>
      <c r="P34" s="40">
        <v>3234</v>
      </c>
      <c r="Q34" s="40">
        <v>3795</v>
      </c>
      <c r="R34" s="40">
        <v>4299</v>
      </c>
      <c r="S34" s="40">
        <v>4197</v>
      </c>
      <c r="T34" s="40">
        <v>4691</v>
      </c>
      <c r="U34" s="40">
        <v>5293</v>
      </c>
      <c r="V34" s="40">
        <v>5718</v>
      </c>
      <c r="W34" s="40">
        <v>6192</v>
      </c>
      <c r="X34" s="40">
        <v>6071</v>
      </c>
      <c r="Y34" s="40">
        <v>5983</v>
      </c>
      <c r="Z34" s="40">
        <v>5665</v>
      </c>
      <c r="AA34" s="40">
        <v>7086</v>
      </c>
      <c r="AB34" s="40">
        <v>8482</v>
      </c>
      <c r="AC34" s="40">
        <v>9173</v>
      </c>
      <c r="AD34" s="40">
        <v>10524</v>
      </c>
      <c r="AE34" s="40">
        <v>12122</v>
      </c>
      <c r="AF34" s="40">
        <v>12983</v>
      </c>
      <c r="AG34" s="40">
        <v>12413</v>
      </c>
      <c r="AH34" s="40">
        <v>12072</v>
      </c>
      <c r="AI34" s="40">
        <v>11163</v>
      </c>
      <c r="AJ34" s="40">
        <v>11321</v>
      </c>
      <c r="AK34" s="40">
        <v>11347</v>
      </c>
      <c r="AL34" s="40">
        <v>11694</v>
      </c>
      <c r="AM34" s="40">
        <v>11553</v>
      </c>
      <c r="AN34" s="40">
        <v>11393</v>
      </c>
      <c r="AO34" s="40">
        <v>11446</v>
      </c>
      <c r="AP34" s="40">
        <v>12575</v>
      </c>
      <c r="AQ34" s="40">
        <v>14174</v>
      </c>
      <c r="AR34" s="40">
        <v>15597</v>
      </c>
      <c r="AS34" s="40">
        <v>16181</v>
      </c>
      <c r="AT34" s="40">
        <v>16977</v>
      </c>
      <c r="AU34" s="40">
        <v>18284</v>
      </c>
      <c r="AV34" s="40">
        <v>20692</v>
      </c>
      <c r="AW34" s="40">
        <v>22912</v>
      </c>
      <c r="AX34" s="40">
        <v>24702</v>
      </c>
      <c r="AY34" s="40">
        <v>24409</v>
      </c>
      <c r="AZ34" s="40">
        <v>21228</v>
      </c>
      <c r="BA34" s="40">
        <v>17485</v>
      </c>
      <c r="BB34" s="40">
        <v>16670</v>
      </c>
      <c r="BC34" s="40">
        <v>16628</v>
      </c>
      <c r="BD34" s="40">
        <v>16977</v>
      </c>
      <c r="BE34" s="40">
        <v>18261</v>
      </c>
      <c r="BF34" s="40">
        <v>19147</v>
      </c>
      <c r="BG34" s="40">
        <v>20334</v>
      </c>
      <c r="BH34" s="40">
        <v>21570</v>
      </c>
      <c r="BI34" s="40">
        <v>22860</v>
      </c>
      <c r="BJ34" s="41">
        <v>23042</v>
      </c>
      <c r="BK34" s="41">
        <v>23388</v>
      </c>
    </row>
    <row r="35" spans="1:63" ht="14.25">
      <c r="A35" s="5" t="s">
        <v>115</v>
      </c>
      <c r="B35" s="66" t="s">
        <v>116</v>
      </c>
      <c r="C35" s="40">
        <v>825</v>
      </c>
      <c r="D35" s="40">
        <v>817</v>
      </c>
      <c r="E35" s="40">
        <v>826</v>
      </c>
      <c r="F35" s="40">
        <v>860</v>
      </c>
      <c r="G35" s="40">
        <v>866</v>
      </c>
      <c r="H35" s="40">
        <v>955</v>
      </c>
      <c r="I35" s="40">
        <v>1028</v>
      </c>
      <c r="J35" s="40">
        <v>1132</v>
      </c>
      <c r="K35" s="40">
        <v>1191</v>
      </c>
      <c r="L35" s="40">
        <v>1271</v>
      </c>
      <c r="M35" s="40">
        <v>1283</v>
      </c>
      <c r="N35" s="40">
        <v>1281</v>
      </c>
      <c r="O35" s="40">
        <v>1300</v>
      </c>
      <c r="P35" s="40">
        <v>1366</v>
      </c>
      <c r="Q35" s="40">
        <v>1533</v>
      </c>
      <c r="R35" s="40">
        <v>1659</v>
      </c>
      <c r="S35" s="40">
        <v>1774</v>
      </c>
      <c r="T35" s="40">
        <v>1965</v>
      </c>
      <c r="U35" s="40">
        <v>2171</v>
      </c>
      <c r="V35" s="40">
        <v>2342</v>
      </c>
      <c r="W35" s="40">
        <v>2496</v>
      </c>
      <c r="X35" s="40">
        <v>2604</v>
      </c>
      <c r="Y35" s="40">
        <v>2744</v>
      </c>
      <c r="Z35" s="40">
        <v>2808</v>
      </c>
      <c r="AA35" s="40">
        <v>3518</v>
      </c>
      <c r="AB35" s="40">
        <v>4367</v>
      </c>
      <c r="AC35" s="40">
        <v>5099</v>
      </c>
      <c r="AD35" s="40">
        <v>6152</v>
      </c>
      <c r="AE35" s="40">
        <v>6989</v>
      </c>
      <c r="AF35" s="40">
        <v>6908</v>
      </c>
      <c r="AG35" s="40">
        <v>6438</v>
      </c>
      <c r="AH35" s="40">
        <v>5859</v>
      </c>
      <c r="AI35" s="40">
        <v>5264</v>
      </c>
      <c r="AJ35" s="40">
        <v>5108</v>
      </c>
      <c r="AK35" s="40">
        <v>5446</v>
      </c>
      <c r="AL35" s="40">
        <v>5926</v>
      </c>
      <c r="AM35" s="40">
        <v>6266</v>
      </c>
      <c r="AN35" s="40">
        <v>6654</v>
      </c>
      <c r="AO35" s="40">
        <v>6954</v>
      </c>
      <c r="AP35" s="40">
        <v>7445</v>
      </c>
      <c r="AQ35" s="40">
        <v>8259</v>
      </c>
      <c r="AR35" s="40">
        <v>8830</v>
      </c>
      <c r="AS35" s="40">
        <v>8869</v>
      </c>
      <c r="AT35" s="40">
        <v>9369</v>
      </c>
      <c r="AU35" s="40">
        <v>10042</v>
      </c>
      <c r="AV35" s="40">
        <v>11234</v>
      </c>
      <c r="AW35" s="40">
        <v>12510</v>
      </c>
      <c r="AX35" s="40">
        <v>13425</v>
      </c>
      <c r="AY35" s="40">
        <v>13568</v>
      </c>
      <c r="AZ35" s="40">
        <v>13447</v>
      </c>
      <c r="BA35" s="40">
        <v>12767</v>
      </c>
      <c r="BB35" s="40">
        <v>13647</v>
      </c>
      <c r="BC35" s="40">
        <v>14857</v>
      </c>
      <c r="BD35" s="40">
        <v>16250</v>
      </c>
      <c r="BE35" s="40">
        <v>17102</v>
      </c>
      <c r="BF35" s="40">
        <v>17945</v>
      </c>
      <c r="BG35" s="40">
        <v>18831</v>
      </c>
      <c r="BH35" s="40">
        <v>19927</v>
      </c>
      <c r="BI35" s="40">
        <v>20983</v>
      </c>
      <c r="BJ35" s="41">
        <v>22176</v>
      </c>
      <c r="BK35" s="41">
        <v>22800</v>
      </c>
    </row>
    <row r="36" spans="1:63" ht="14.25">
      <c r="A36" s="5" t="s">
        <v>117</v>
      </c>
      <c r="B36" s="66" t="s">
        <v>118</v>
      </c>
      <c r="C36" s="40">
        <v>4420</v>
      </c>
      <c r="D36" s="40">
        <v>4291</v>
      </c>
      <c r="E36" s="40">
        <v>4284</v>
      </c>
      <c r="F36" s="40">
        <v>4323</v>
      </c>
      <c r="G36" s="40">
        <v>4511</v>
      </c>
      <c r="H36" s="40">
        <v>4873</v>
      </c>
      <c r="I36" s="40">
        <v>4900</v>
      </c>
      <c r="J36" s="40">
        <v>5344</v>
      </c>
      <c r="K36" s="40">
        <v>5537</v>
      </c>
      <c r="L36" s="40">
        <v>6225</v>
      </c>
      <c r="M36" s="40">
        <v>6808</v>
      </c>
      <c r="N36" s="40">
        <v>7257</v>
      </c>
      <c r="O36" s="40">
        <v>7944</v>
      </c>
      <c r="P36" s="40">
        <v>8997</v>
      </c>
      <c r="Q36" s="40">
        <v>9895</v>
      </c>
      <c r="R36" s="40">
        <v>10334</v>
      </c>
      <c r="S36" s="40">
        <v>10581</v>
      </c>
      <c r="T36" s="40">
        <v>11506</v>
      </c>
      <c r="U36" s="40">
        <v>12725</v>
      </c>
      <c r="V36" s="40">
        <v>13605</v>
      </c>
      <c r="W36" s="40">
        <v>14806</v>
      </c>
      <c r="X36" s="40">
        <v>15104</v>
      </c>
      <c r="Y36" s="40">
        <v>15518</v>
      </c>
      <c r="Z36" s="40">
        <v>15177</v>
      </c>
      <c r="AA36" s="40">
        <v>16795</v>
      </c>
      <c r="AB36" s="40">
        <v>18375</v>
      </c>
      <c r="AC36" s="40">
        <v>19819</v>
      </c>
      <c r="AD36" s="40">
        <v>21243</v>
      </c>
      <c r="AE36" s="40">
        <v>21781</v>
      </c>
      <c r="AF36" s="40">
        <v>22696</v>
      </c>
      <c r="AG36" s="40">
        <v>23852</v>
      </c>
      <c r="AH36" s="40">
        <v>23660</v>
      </c>
      <c r="AI36" s="40">
        <v>23262</v>
      </c>
      <c r="AJ36" s="40">
        <v>24287</v>
      </c>
      <c r="AK36" s="40">
        <v>25195</v>
      </c>
      <c r="AL36" s="40">
        <v>25819</v>
      </c>
      <c r="AM36" s="40">
        <v>26571</v>
      </c>
      <c r="AN36" s="40">
        <v>26798</v>
      </c>
      <c r="AO36" s="40">
        <v>26532</v>
      </c>
      <c r="AP36" s="40">
        <v>28638</v>
      </c>
      <c r="AQ36" s="40">
        <v>31616</v>
      </c>
      <c r="AR36" s="40">
        <v>34078</v>
      </c>
      <c r="AS36" s="40">
        <v>35739</v>
      </c>
      <c r="AT36" s="40">
        <v>37605</v>
      </c>
      <c r="AU36" s="40">
        <v>38939</v>
      </c>
      <c r="AV36" s="40">
        <v>42080</v>
      </c>
      <c r="AW36" s="40">
        <v>45097</v>
      </c>
      <c r="AX36" s="40">
        <v>46973</v>
      </c>
      <c r="AY36" s="40">
        <v>46762</v>
      </c>
      <c r="AZ36" s="40">
        <v>46093</v>
      </c>
      <c r="BA36" s="40">
        <v>42818</v>
      </c>
      <c r="BB36" s="40">
        <v>44092</v>
      </c>
      <c r="BC36" s="40">
        <v>45971</v>
      </c>
      <c r="BD36" s="40">
        <v>48132</v>
      </c>
      <c r="BE36" s="40">
        <v>50095</v>
      </c>
      <c r="BF36" s="40">
        <v>51244</v>
      </c>
      <c r="BG36" s="40">
        <v>52667</v>
      </c>
      <c r="BH36" s="40">
        <v>54099</v>
      </c>
      <c r="BI36" s="40">
        <v>55376</v>
      </c>
      <c r="BJ36" s="41">
        <v>57577</v>
      </c>
      <c r="BK36" s="41">
        <v>58612</v>
      </c>
    </row>
    <row r="37" spans="1:63" ht="14.25">
      <c r="A37" s="5" t="s">
        <v>119</v>
      </c>
      <c r="B37" s="66" t="s">
        <v>120</v>
      </c>
      <c r="C37" s="40">
        <v>4113</v>
      </c>
      <c r="D37" s="40">
        <v>3979</v>
      </c>
      <c r="E37" s="40">
        <v>3946</v>
      </c>
      <c r="F37" s="40">
        <v>3944</v>
      </c>
      <c r="G37" s="40">
        <v>4087</v>
      </c>
      <c r="H37" s="40">
        <v>4357</v>
      </c>
      <c r="I37" s="40">
        <v>4265</v>
      </c>
      <c r="J37" s="40">
        <v>4643</v>
      </c>
      <c r="K37" s="40">
        <v>4895</v>
      </c>
      <c r="L37" s="40">
        <v>5446</v>
      </c>
      <c r="M37" s="40">
        <v>5923</v>
      </c>
      <c r="N37" s="40">
        <v>6322</v>
      </c>
      <c r="O37" s="40">
        <v>6964</v>
      </c>
      <c r="P37" s="40">
        <v>7839</v>
      </c>
      <c r="Q37" s="40">
        <v>8486</v>
      </c>
      <c r="R37" s="40">
        <v>8880</v>
      </c>
      <c r="S37" s="40">
        <v>9023</v>
      </c>
      <c r="T37" s="40">
        <v>9548</v>
      </c>
      <c r="U37" s="40">
        <v>10523</v>
      </c>
      <c r="V37" s="40">
        <v>11309</v>
      </c>
      <c r="W37" s="40">
        <v>12464</v>
      </c>
      <c r="X37" s="40">
        <v>12799</v>
      </c>
      <c r="Y37" s="40">
        <v>13222</v>
      </c>
      <c r="Z37" s="40">
        <v>13012</v>
      </c>
      <c r="AA37" s="40">
        <v>14728</v>
      </c>
      <c r="AB37" s="40">
        <v>16447</v>
      </c>
      <c r="AC37" s="40">
        <v>18105</v>
      </c>
      <c r="AD37" s="40">
        <v>19738</v>
      </c>
      <c r="AE37" s="40">
        <v>20472</v>
      </c>
      <c r="AF37" s="40">
        <v>20969</v>
      </c>
      <c r="AG37" s="40">
        <v>21671</v>
      </c>
      <c r="AH37" s="40">
        <v>21080</v>
      </c>
      <c r="AI37" s="40">
        <v>20305</v>
      </c>
      <c r="AJ37" s="40">
        <v>20892</v>
      </c>
      <c r="AK37" s="40">
        <v>21657</v>
      </c>
      <c r="AL37" s="40">
        <v>22172</v>
      </c>
      <c r="AM37" s="40">
        <v>22860</v>
      </c>
      <c r="AN37" s="40">
        <v>23078</v>
      </c>
      <c r="AO37" s="40">
        <v>22823</v>
      </c>
      <c r="AP37" s="40">
        <v>24816</v>
      </c>
      <c r="AQ37" s="40">
        <v>27600</v>
      </c>
      <c r="AR37" s="40">
        <v>29927</v>
      </c>
      <c r="AS37" s="40">
        <v>31526</v>
      </c>
      <c r="AT37" s="40">
        <v>33322</v>
      </c>
      <c r="AU37" s="40">
        <v>34453</v>
      </c>
      <c r="AV37" s="40">
        <v>37361</v>
      </c>
      <c r="AW37" s="40">
        <v>40154</v>
      </c>
      <c r="AX37" s="40">
        <v>41880</v>
      </c>
      <c r="AY37" s="40">
        <v>41618</v>
      </c>
      <c r="AZ37" s="40">
        <v>40762</v>
      </c>
      <c r="BA37" s="40">
        <v>37451</v>
      </c>
      <c r="BB37" s="40">
        <v>38268</v>
      </c>
      <c r="BC37" s="40">
        <v>39584</v>
      </c>
      <c r="BD37" s="40">
        <v>41183</v>
      </c>
      <c r="BE37" s="40">
        <v>42942</v>
      </c>
      <c r="BF37" s="40">
        <v>43848</v>
      </c>
      <c r="BG37" s="40">
        <v>44947</v>
      </c>
      <c r="BH37" s="40">
        <v>46138</v>
      </c>
      <c r="BI37" s="40">
        <v>46892</v>
      </c>
      <c r="BJ37" s="41">
        <v>48673</v>
      </c>
      <c r="BK37" s="41">
        <v>49233</v>
      </c>
    </row>
    <row r="38" spans="1:63" ht="14.25">
      <c r="A38" s="5" t="s">
        <v>121</v>
      </c>
      <c r="B38" s="66" t="s">
        <v>122</v>
      </c>
      <c r="C38" s="40">
        <v>307</v>
      </c>
      <c r="D38" s="40">
        <v>312</v>
      </c>
      <c r="E38" s="40">
        <v>338</v>
      </c>
      <c r="F38" s="40">
        <v>379</v>
      </c>
      <c r="G38" s="40">
        <v>424</v>
      </c>
      <c r="H38" s="40">
        <v>516</v>
      </c>
      <c r="I38" s="40">
        <v>635</v>
      </c>
      <c r="J38" s="40">
        <v>701</v>
      </c>
      <c r="K38" s="40">
        <v>642</v>
      </c>
      <c r="L38" s="40">
        <v>779</v>
      </c>
      <c r="M38" s="40">
        <v>885</v>
      </c>
      <c r="N38" s="40">
        <v>935</v>
      </c>
      <c r="O38" s="40">
        <v>980</v>
      </c>
      <c r="P38" s="40">
        <v>1158</v>
      </c>
      <c r="Q38" s="40">
        <v>1409</v>
      </c>
      <c r="R38" s="40">
        <v>1454</v>
      </c>
      <c r="S38" s="40">
        <v>1558</v>
      </c>
      <c r="T38" s="40">
        <v>1958</v>
      </c>
      <c r="U38" s="40">
        <v>2202</v>
      </c>
      <c r="V38" s="40">
        <v>2296</v>
      </c>
      <c r="W38" s="40">
        <v>2342</v>
      </c>
      <c r="X38" s="40">
        <v>2305</v>
      </c>
      <c r="Y38" s="40">
        <v>2296</v>
      </c>
      <c r="Z38" s="40">
        <v>2165</v>
      </c>
      <c r="AA38" s="40">
        <v>2067</v>
      </c>
      <c r="AB38" s="40">
        <v>1928</v>
      </c>
      <c r="AC38" s="40">
        <v>1714</v>
      </c>
      <c r="AD38" s="40">
        <v>1505</v>
      </c>
      <c r="AE38" s="40">
        <v>1309</v>
      </c>
      <c r="AF38" s="40">
        <v>1728</v>
      </c>
      <c r="AG38" s="40">
        <v>2181</v>
      </c>
      <c r="AH38" s="40">
        <v>2580</v>
      </c>
      <c r="AI38" s="40">
        <v>2957</v>
      </c>
      <c r="AJ38" s="40">
        <v>3396</v>
      </c>
      <c r="AK38" s="40">
        <v>3538</v>
      </c>
      <c r="AL38" s="40">
        <v>3648</v>
      </c>
      <c r="AM38" s="40">
        <v>3711</v>
      </c>
      <c r="AN38" s="40">
        <v>3720</v>
      </c>
      <c r="AO38" s="40">
        <v>3709</v>
      </c>
      <c r="AP38" s="40">
        <v>3822</v>
      </c>
      <c r="AQ38" s="40">
        <v>4016</v>
      </c>
      <c r="AR38" s="40">
        <v>4151</v>
      </c>
      <c r="AS38" s="40">
        <v>4213</v>
      </c>
      <c r="AT38" s="40">
        <v>4284</v>
      </c>
      <c r="AU38" s="40">
        <v>4486</v>
      </c>
      <c r="AV38" s="40">
        <v>4719</v>
      </c>
      <c r="AW38" s="40">
        <v>4943</v>
      </c>
      <c r="AX38" s="40">
        <v>5093</v>
      </c>
      <c r="AY38" s="40">
        <v>5144</v>
      </c>
      <c r="AZ38" s="40">
        <v>5331</v>
      </c>
      <c r="BA38" s="40">
        <v>5367</v>
      </c>
      <c r="BB38" s="40">
        <v>5823</v>
      </c>
      <c r="BC38" s="40">
        <v>6387</v>
      </c>
      <c r="BD38" s="40">
        <v>6949</v>
      </c>
      <c r="BE38" s="40">
        <v>7153</v>
      </c>
      <c r="BF38" s="40">
        <v>7396</v>
      </c>
      <c r="BG38" s="40">
        <v>7721</v>
      </c>
      <c r="BH38" s="40">
        <v>7961</v>
      </c>
      <c r="BI38" s="40">
        <v>8484</v>
      </c>
      <c r="BJ38" s="41">
        <v>8905</v>
      </c>
      <c r="BK38" s="41">
        <v>9379</v>
      </c>
    </row>
    <row r="39" spans="1:63" ht="14.25">
      <c r="A39" s="5" t="s">
        <v>123</v>
      </c>
      <c r="B39" s="66" t="s">
        <v>124</v>
      </c>
      <c r="C39" s="40">
        <v>1780</v>
      </c>
      <c r="D39" s="40">
        <v>1780</v>
      </c>
      <c r="E39" s="40">
        <v>1800</v>
      </c>
      <c r="F39" s="40">
        <v>1906</v>
      </c>
      <c r="G39" s="40">
        <v>1951</v>
      </c>
      <c r="H39" s="40">
        <v>2182</v>
      </c>
      <c r="I39" s="40">
        <v>2434</v>
      </c>
      <c r="J39" s="40">
        <v>2808</v>
      </c>
      <c r="K39" s="40">
        <v>3022</v>
      </c>
      <c r="L39" s="40">
        <v>3337</v>
      </c>
      <c r="M39" s="40">
        <v>3505</v>
      </c>
      <c r="N39" s="40">
        <v>3561</v>
      </c>
      <c r="O39" s="40">
        <v>3735</v>
      </c>
      <c r="P39" s="40">
        <v>4083</v>
      </c>
      <c r="Q39" s="40">
        <v>4715</v>
      </c>
      <c r="R39" s="40">
        <v>5213</v>
      </c>
      <c r="S39" s="40">
        <v>5732</v>
      </c>
      <c r="T39" s="40">
        <v>6511</v>
      </c>
      <c r="U39" s="40">
        <v>7321</v>
      </c>
      <c r="V39" s="40">
        <v>8558</v>
      </c>
      <c r="W39" s="40">
        <v>9537</v>
      </c>
      <c r="X39" s="40">
        <v>10550</v>
      </c>
      <c r="Y39" s="40">
        <v>11815</v>
      </c>
      <c r="Z39" s="40">
        <v>12809</v>
      </c>
      <c r="AA39" s="40">
        <v>13351</v>
      </c>
      <c r="AB39" s="40">
        <v>14084</v>
      </c>
      <c r="AC39" s="40">
        <v>14397</v>
      </c>
      <c r="AD39" s="40">
        <v>15142</v>
      </c>
      <c r="AE39" s="40">
        <v>15123</v>
      </c>
      <c r="AF39" s="40">
        <v>16271</v>
      </c>
      <c r="AG39" s="40">
        <v>17502</v>
      </c>
      <c r="AH39" s="40">
        <v>18360</v>
      </c>
      <c r="AI39" s="40">
        <v>18537</v>
      </c>
      <c r="AJ39" s="40">
        <v>20050</v>
      </c>
      <c r="AK39" s="40">
        <v>21145</v>
      </c>
      <c r="AL39" s="40">
        <v>22766</v>
      </c>
      <c r="AM39" s="40">
        <v>23743</v>
      </c>
      <c r="AN39" s="40">
        <v>24772</v>
      </c>
      <c r="AO39" s="40">
        <v>25682</v>
      </c>
      <c r="AP39" s="40">
        <v>28326</v>
      </c>
      <c r="AQ39" s="40">
        <v>31909</v>
      </c>
      <c r="AR39" s="40">
        <v>35274</v>
      </c>
      <c r="AS39" s="40">
        <v>37115</v>
      </c>
      <c r="AT39" s="40">
        <v>39973</v>
      </c>
      <c r="AU39" s="40">
        <v>41322</v>
      </c>
      <c r="AV39" s="40">
        <v>43147</v>
      </c>
      <c r="AW39" s="40">
        <v>44597</v>
      </c>
      <c r="AX39" s="40">
        <v>45523</v>
      </c>
      <c r="AY39" s="40">
        <v>44806</v>
      </c>
      <c r="AZ39" s="40">
        <v>41619</v>
      </c>
      <c r="BA39" s="40">
        <v>37432</v>
      </c>
      <c r="BB39" s="40">
        <v>36366</v>
      </c>
      <c r="BC39" s="40">
        <v>35264</v>
      </c>
      <c r="BD39" s="40">
        <v>33463</v>
      </c>
      <c r="BE39" s="40">
        <v>34285</v>
      </c>
      <c r="BF39" s="40">
        <v>35251</v>
      </c>
      <c r="BG39" s="40">
        <v>37031</v>
      </c>
      <c r="BH39" s="40">
        <v>38231</v>
      </c>
      <c r="BI39" s="40">
        <v>39552</v>
      </c>
      <c r="BJ39" s="41">
        <v>40665</v>
      </c>
      <c r="BK39" s="41">
        <v>42305</v>
      </c>
    </row>
    <row r="40" spans="1:63" ht="14.25">
      <c r="A40" s="5" t="s">
        <v>125</v>
      </c>
      <c r="B40" s="66" t="s">
        <v>126</v>
      </c>
      <c r="C40" s="40">
        <v>718</v>
      </c>
      <c r="D40" s="40">
        <v>719</v>
      </c>
      <c r="E40" s="40">
        <v>728</v>
      </c>
      <c r="F40" s="40">
        <v>772</v>
      </c>
      <c r="G40" s="40">
        <v>792</v>
      </c>
      <c r="H40" s="40">
        <v>886</v>
      </c>
      <c r="I40" s="40">
        <v>987</v>
      </c>
      <c r="J40" s="40">
        <v>1138</v>
      </c>
      <c r="K40" s="40">
        <v>1224</v>
      </c>
      <c r="L40" s="40">
        <v>1387</v>
      </c>
      <c r="M40" s="40">
        <v>1524</v>
      </c>
      <c r="N40" s="40">
        <v>1617</v>
      </c>
      <c r="O40" s="40">
        <v>1768</v>
      </c>
      <c r="P40" s="40">
        <v>1975</v>
      </c>
      <c r="Q40" s="40">
        <v>2286</v>
      </c>
      <c r="R40" s="40">
        <v>2540</v>
      </c>
      <c r="S40" s="40">
        <v>2807</v>
      </c>
      <c r="T40" s="40">
        <v>3203</v>
      </c>
      <c r="U40" s="40">
        <v>3611</v>
      </c>
      <c r="V40" s="40">
        <v>4118</v>
      </c>
      <c r="W40" s="40">
        <v>4388</v>
      </c>
      <c r="X40" s="40">
        <v>4629</v>
      </c>
      <c r="Y40" s="40">
        <v>4929</v>
      </c>
      <c r="Z40" s="40">
        <v>5195</v>
      </c>
      <c r="AA40" s="40">
        <v>5587</v>
      </c>
      <c r="AB40" s="40">
        <v>6228</v>
      </c>
      <c r="AC40" s="40">
        <v>6705</v>
      </c>
      <c r="AD40" s="40">
        <v>7414</v>
      </c>
      <c r="AE40" s="40">
        <v>7610</v>
      </c>
      <c r="AF40" s="40">
        <v>8248</v>
      </c>
      <c r="AG40" s="40">
        <v>8993</v>
      </c>
      <c r="AH40" s="40">
        <v>9560</v>
      </c>
      <c r="AI40" s="40">
        <v>9781</v>
      </c>
      <c r="AJ40" s="40">
        <v>10653</v>
      </c>
      <c r="AK40" s="40">
        <v>11092</v>
      </c>
      <c r="AL40" s="40">
        <v>11642</v>
      </c>
      <c r="AM40" s="40">
        <v>11821</v>
      </c>
      <c r="AN40" s="40">
        <v>11986</v>
      </c>
      <c r="AO40" s="40">
        <v>12229</v>
      </c>
      <c r="AP40" s="40">
        <v>13791</v>
      </c>
      <c r="AQ40" s="40">
        <v>15849</v>
      </c>
      <c r="AR40" s="40">
        <v>17816</v>
      </c>
      <c r="AS40" s="40">
        <v>19117</v>
      </c>
      <c r="AT40" s="40">
        <v>20979</v>
      </c>
      <c r="AU40" s="40">
        <v>21351</v>
      </c>
      <c r="AV40" s="40">
        <v>21919</v>
      </c>
      <c r="AW40" s="40">
        <v>22175</v>
      </c>
      <c r="AX40" s="40">
        <v>22056</v>
      </c>
      <c r="AY40" s="40">
        <v>21089</v>
      </c>
      <c r="AZ40" s="40">
        <v>19562</v>
      </c>
      <c r="BA40" s="40">
        <v>17564</v>
      </c>
      <c r="BB40" s="40">
        <v>17030</v>
      </c>
      <c r="BC40" s="40">
        <v>16473</v>
      </c>
      <c r="BD40" s="40">
        <v>15581</v>
      </c>
      <c r="BE40" s="40">
        <v>15964</v>
      </c>
      <c r="BF40" s="40">
        <v>16414</v>
      </c>
      <c r="BG40" s="40">
        <v>17243</v>
      </c>
      <c r="BH40" s="40">
        <v>17802</v>
      </c>
      <c r="BI40" s="40">
        <v>18416</v>
      </c>
      <c r="BJ40" s="41">
        <v>18934</v>
      </c>
      <c r="BK40" s="41">
        <v>19699</v>
      </c>
    </row>
    <row r="41" spans="1:63" ht="14.25">
      <c r="A41" s="5" t="s">
        <v>127</v>
      </c>
      <c r="B41" s="66" t="s">
        <v>128</v>
      </c>
      <c r="C41" s="40">
        <v>1062</v>
      </c>
      <c r="D41" s="40">
        <v>1061</v>
      </c>
      <c r="E41" s="40">
        <v>1071</v>
      </c>
      <c r="F41" s="40">
        <v>1134</v>
      </c>
      <c r="G41" s="40">
        <v>1159</v>
      </c>
      <c r="H41" s="40">
        <v>1296</v>
      </c>
      <c r="I41" s="40">
        <v>1446</v>
      </c>
      <c r="J41" s="40">
        <v>1670</v>
      </c>
      <c r="K41" s="40">
        <v>1798</v>
      </c>
      <c r="L41" s="40">
        <v>1950</v>
      </c>
      <c r="M41" s="40">
        <v>1982</v>
      </c>
      <c r="N41" s="40">
        <v>1944</v>
      </c>
      <c r="O41" s="40">
        <v>1967</v>
      </c>
      <c r="P41" s="40">
        <v>2108</v>
      </c>
      <c r="Q41" s="40">
        <v>2429</v>
      </c>
      <c r="R41" s="40">
        <v>2673</v>
      </c>
      <c r="S41" s="40">
        <v>2926</v>
      </c>
      <c r="T41" s="40">
        <v>3308</v>
      </c>
      <c r="U41" s="40">
        <v>3710</v>
      </c>
      <c r="V41" s="40">
        <v>4440</v>
      </c>
      <c r="W41" s="40">
        <v>5150</v>
      </c>
      <c r="X41" s="40">
        <v>5922</v>
      </c>
      <c r="Y41" s="40">
        <v>6886</v>
      </c>
      <c r="Z41" s="40">
        <v>7614</v>
      </c>
      <c r="AA41" s="40">
        <v>7764</v>
      </c>
      <c r="AB41" s="40">
        <v>7857</v>
      </c>
      <c r="AC41" s="40">
        <v>7692</v>
      </c>
      <c r="AD41" s="40">
        <v>7728</v>
      </c>
      <c r="AE41" s="40">
        <v>7513</v>
      </c>
      <c r="AF41" s="40">
        <v>8023</v>
      </c>
      <c r="AG41" s="40">
        <v>8509</v>
      </c>
      <c r="AH41" s="40">
        <v>8800</v>
      </c>
      <c r="AI41" s="40">
        <v>8755</v>
      </c>
      <c r="AJ41" s="40">
        <v>9397</v>
      </c>
      <c r="AK41" s="40">
        <v>10053</v>
      </c>
      <c r="AL41" s="40">
        <v>11124</v>
      </c>
      <c r="AM41" s="40">
        <v>11922</v>
      </c>
      <c r="AN41" s="40">
        <v>12785</v>
      </c>
      <c r="AO41" s="40">
        <v>13453</v>
      </c>
      <c r="AP41" s="40">
        <v>14535</v>
      </c>
      <c r="AQ41" s="40">
        <v>16060</v>
      </c>
      <c r="AR41" s="40">
        <v>17458</v>
      </c>
      <c r="AS41" s="40">
        <v>17998</v>
      </c>
      <c r="AT41" s="40">
        <v>18995</v>
      </c>
      <c r="AU41" s="40">
        <v>19971</v>
      </c>
      <c r="AV41" s="40">
        <v>21227</v>
      </c>
      <c r="AW41" s="40">
        <v>22422</v>
      </c>
      <c r="AX41" s="40">
        <v>23468</v>
      </c>
      <c r="AY41" s="40">
        <v>23718</v>
      </c>
      <c r="AZ41" s="40">
        <v>22058</v>
      </c>
      <c r="BA41" s="40">
        <v>19868</v>
      </c>
      <c r="BB41" s="40">
        <v>19336</v>
      </c>
      <c r="BC41" s="40">
        <v>18792</v>
      </c>
      <c r="BD41" s="40">
        <v>17882</v>
      </c>
      <c r="BE41" s="40">
        <v>18321</v>
      </c>
      <c r="BF41" s="40">
        <v>18837</v>
      </c>
      <c r="BG41" s="40">
        <v>19789</v>
      </c>
      <c r="BH41" s="40">
        <v>20430</v>
      </c>
      <c r="BI41" s="40">
        <v>21135</v>
      </c>
      <c r="BJ41" s="41">
        <v>21730</v>
      </c>
      <c r="BK41" s="41">
        <v>22607</v>
      </c>
    </row>
    <row r="42" spans="1:63" ht="14.25">
      <c r="A42" s="5" t="s">
        <v>129</v>
      </c>
      <c r="B42" s="66" t="s">
        <v>130</v>
      </c>
      <c r="C42" s="40">
        <v>654</v>
      </c>
      <c r="D42" s="40">
        <v>691</v>
      </c>
      <c r="E42" s="40">
        <v>725</v>
      </c>
      <c r="F42" s="40">
        <v>804</v>
      </c>
      <c r="G42" s="40">
        <v>855</v>
      </c>
      <c r="H42" s="40">
        <v>942</v>
      </c>
      <c r="I42" s="40">
        <v>1064</v>
      </c>
      <c r="J42" s="40">
        <v>1226</v>
      </c>
      <c r="K42" s="40">
        <v>1311</v>
      </c>
      <c r="L42" s="40">
        <v>1442</v>
      </c>
      <c r="M42" s="40">
        <v>1530</v>
      </c>
      <c r="N42" s="40">
        <v>1569</v>
      </c>
      <c r="O42" s="40">
        <v>1674</v>
      </c>
      <c r="P42" s="40">
        <v>1845</v>
      </c>
      <c r="Q42" s="40">
        <v>2168</v>
      </c>
      <c r="R42" s="40">
        <v>2461</v>
      </c>
      <c r="S42" s="40">
        <v>2772</v>
      </c>
      <c r="T42" s="40">
        <v>3188</v>
      </c>
      <c r="U42" s="40">
        <v>3692</v>
      </c>
      <c r="V42" s="40">
        <v>4209</v>
      </c>
      <c r="W42" s="40">
        <v>4856</v>
      </c>
      <c r="X42" s="40">
        <v>5255</v>
      </c>
      <c r="Y42" s="40">
        <v>5706</v>
      </c>
      <c r="Z42" s="40">
        <v>5998</v>
      </c>
      <c r="AA42" s="40">
        <v>6466</v>
      </c>
      <c r="AB42" s="40">
        <v>7039</v>
      </c>
      <c r="AC42" s="40">
        <v>7270</v>
      </c>
      <c r="AD42" s="40">
        <v>7678</v>
      </c>
      <c r="AE42" s="40">
        <v>8123</v>
      </c>
      <c r="AF42" s="40">
        <v>8714</v>
      </c>
      <c r="AG42" s="40">
        <v>9238</v>
      </c>
      <c r="AH42" s="40">
        <v>9693</v>
      </c>
      <c r="AI42" s="40">
        <v>9867</v>
      </c>
      <c r="AJ42" s="40">
        <v>10677</v>
      </c>
      <c r="AK42" s="40">
        <v>11492</v>
      </c>
      <c r="AL42" s="40">
        <v>12541</v>
      </c>
      <c r="AM42" s="40">
        <v>13046</v>
      </c>
      <c r="AN42" s="40">
        <v>13643</v>
      </c>
      <c r="AO42" s="40">
        <v>14486</v>
      </c>
      <c r="AP42" s="40">
        <v>15422</v>
      </c>
      <c r="AQ42" s="40">
        <v>16378</v>
      </c>
      <c r="AR42" s="40">
        <v>17077</v>
      </c>
      <c r="AS42" s="40">
        <v>17604</v>
      </c>
      <c r="AT42" s="40">
        <v>18077</v>
      </c>
      <c r="AU42" s="40">
        <v>18760</v>
      </c>
      <c r="AV42" s="40">
        <v>20159</v>
      </c>
      <c r="AW42" s="40">
        <v>21020</v>
      </c>
      <c r="AX42" s="40">
        <v>21273</v>
      </c>
      <c r="AY42" s="40">
        <v>20076</v>
      </c>
      <c r="AZ42" s="40">
        <v>20098</v>
      </c>
      <c r="BA42" s="40">
        <v>19000</v>
      </c>
      <c r="BB42" s="40">
        <v>19940</v>
      </c>
      <c r="BC42" s="40">
        <v>21752</v>
      </c>
      <c r="BD42" s="40">
        <v>23628</v>
      </c>
      <c r="BE42" s="40">
        <v>24837</v>
      </c>
      <c r="BF42" s="40">
        <v>26115</v>
      </c>
      <c r="BG42" s="40">
        <v>27167</v>
      </c>
      <c r="BH42" s="40">
        <v>28480</v>
      </c>
      <c r="BI42" s="40">
        <v>29984</v>
      </c>
      <c r="BJ42" s="41">
        <v>31710</v>
      </c>
      <c r="BK42" s="41">
        <v>32513</v>
      </c>
    </row>
    <row r="43" spans="1:63" ht="14.25">
      <c r="A43" s="5" t="s">
        <v>131</v>
      </c>
      <c r="B43" s="66" t="s">
        <v>132</v>
      </c>
      <c r="C43" s="40">
        <v>587</v>
      </c>
      <c r="D43" s="40">
        <v>628</v>
      </c>
      <c r="E43" s="40">
        <v>661</v>
      </c>
      <c r="F43" s="40">
        <v>732</v>
      </c>
      <c r="G43" s="40">
        <v>774</v>
      </c>
      <c r="H43" s="40">
        <v>853</v>
      </c>
      <c r="I43" s="40">
        <v>967</v>
      </c>
      <c r="J43" s="40">
        <v>1109</v>
      </c>
      <c r="K43" s="40">
        <v>1185</v>
      </c>
      <c r="L43" s="40">
        <v>1284</v>
      </c>
      <c r="M43" s="40">
        <v>1348</v>
      </c>
      <c r="N43" s="40">
        <v>1378</v>
      </c>
      <c r="O43" s="40">
        <v>1446</v>
      </c>
      <c r="P43" s="40">
        <v>1595</v>
      </c>
      <c r="Q43" s="40">
        <v>1874</v>
      </c>
      <c r="R43" s="40">
        <v>2089</v>
      </c>
      <c r="S43" s="40">
        <v>2372</v>
      </c>
      <c r="T43" s="40">
        <v>2744</v>
      </c>
      <c r="U43" s="40">
        <v>3206</v>
      </c>
      <c r="V43" s="40">
        <v>3669</v>
      </c>
      <c r="W43" s="40">
        <v>4257</v>
      </c>
      <c r="X43" s="40">
        <v>4626</v>
      </c>
      <c r="Y43" s="40">
        <v>5038</v>
      </c>
      <c r="Z43" s="40">
        <v>5318</v>
      </c>
      <c r="AA43" s="40">
        <v>5733</v>
      </c>
      <c r="AB43" s="40">
        <v>6218</v>
      </c>
      <c r="AC43" s="40">
        <v>6392</v>
      </c>
      <c r="AD43" s="40">
        <v>6713</v>
      </c>
      <c r="AE43" s="40">
        <v>7046</v>
      </c>
      <c r="AF43" s="40">
        <v>7519</v>
      </c>
      <c r="AG43" s="40">
        <v>7937</v>
      </c>
      <c r="AH43" s="40">
        <v>8306</v>
      </c>
      <c r="AI43" s="40">
        <v>8395</v>
      </c>
      <c r="AJ43" s="40">
        <v>8994</v>
      </c>
      <c r="AK43" s="40">
        <v>9690</v>
      </c>
      <c r="AL43" s="40">
        <v>10536</v>
      </c>
      <c r="AM43" s="40">
        <v>10902</v>
      </c>
      <c r="AN43" s="40">
        <v>11290</v>
      </c>
      <c r="AO43" s="40">
        <v>11918</v>
      </c>
      <c r="AP43" s="40">
        <v>12711</v>
      </c>
      <c r="AQ43" s="40">
        <v>13586</v>
      </c>
      <c r="AR43" s="40">
        <v>14261</v>
      </c>
      <c r="AS43" s="40">
        <v>14773</v>
      </c>
      <c r="AT43" s="40">
        <v>15277</v>
      </c>
      <c r="AU43" s="40">
        <v>15755</v>
      </c>
      <c r="AV43" s="40">
        <v>16883</v>
      </c>
      <c r="AW43" s="40">
        <v>17543</v>
      </c>
      <c r="AX43" s="40">
        <v>17696</v>
      </c>
      <c r="AY43" s="40">
        <v>16613</v>
      </c>
      <c r="AZ43" s="40">
        <v>16703</v>
      </c>
      <c r="BA43" s="40">
        <v>15884</v>
      </c>
      <c r="BB43" s="40">
        <v>16807</v>
      </c>
      <c r="BC43" s="40">
        <v>18528</v>
      </c>
      <c r="BD43" s="40">
        <v>20334</v>
      </c>
      <c r="BE43" s="40">
        <v>21374</v>
      </c>
      <c r="BF43" s="40">
        <v>22494</v>
      </c>
      <c r="BG43" s="40">
        <v>23415</v>
      </c>
      <c r="BH43" s="40">
        <v>24567</v>
      </c>
      <c r="BI43" s="40">
        <v>25881</v>
      </c>
      <c r="BJ43" s="41">
        <v>27440</v>
      </c>
      <c r="BK43" s="41">
        <v>28141</v>
      </c>
    </row>
    <row r="44" spans="1:63" ht="14.25">
      <c r="A44" s="5" t="s">
        <v>133</v>
      </c>
      <c r="B44" s="66" t="s">
        <v>134</v>
      </c>
      <c r="C44" s="40">
        <v>67</v>
      </c>
      <c r="D44" s="40">
        <v>63</v>
      </c>
      <c r="E44" s="40">
        <v>65</v>
      </c>
      <c r="F44" s="40">
        <v>72</v>
      </c>
      <c r="G44" s="40">
        <v>81</v>
      </c>
      <c r="H44" s="40">
        <v>89</v>
      </c>
      <c r="I44" s="40">
        <v>98</v>
      </c>
      <c r="J44" s="40">
        <v>117</v>
      </c>
      <c r="K44" s="40">
        <v>127</v>
      </c>
      <c r="L44" s="40">
        <v>158</v>
      </c>
      <c r="M44" s="40">
        <v>182</v>
      </c>
      <c r="N44" s="40">
        <v>191</v>
      </c>
      <c r="O44" s="40">
        <v>228</v>
      </c>
      <c r="P44" s="40">
        <v>250</v>
      </c>
      <c r="Q44" s="40">
        <v>294</v>
      </c>
      <c r="R44" s="40">
        <v>372</v>
      </c>
      <c r="S44" s="40">
        <v>400</v>
      </c>
      <c r="T44" s="40">
        <v>444</v>
      </c>
      <c r="U44" s="40">
        <v>486</v>
      </c>
      <c r="V44" s="40">
        <v>540</v>
      </c>
      <c r="W44" s="40">
        <v>599</v>
      </c>
      <c r="X44" s="40">
        <v>629</v>
      </c>
      <c r="Y44" s="40">
        <v>668</v>
      </c>
      <c r="Z44" s="40">
        <v>679</v>
      </c>
      <c r="AA44" s="40">
        <v>734</v>
      </c>
      <c r="AB44" s="40">
        <v>821</v>
      </c>
      <c r="AC44" s="40">
        <v>879</v>
      </c>
      <c r="AD44" s="40">
        <v>965</v>
      </c>
      <c r="AE44" s="40">
        <v>1077</v>
      </c>
      <c r="AF44" s="40">
        <v>1195</v>
      </c>
      <c r="AG44" s="40">
        <v>1301</v>
      </c>
      <c r="AH44" s="40">
        <v>1387</v>
      </c>
      <c r="AI44" s="40">
        <v>1472</v>
      </c>
      <c r="AJ44" s="40">
        <v>1684</v>
      </c>
      <c r="AK44" s="40">
        <v>1802</v>
      </c>
      <c r="AL44" s="40">
        <v>2005</v>
      </c>
      <c r="AM44" s="40">
        <v>2144</v>
      </c>
      <c r="AN44" s="40">
        <v>2353</v>
      </c>
      <c r="AO44" s="40">
        <v>2567</v>
      </c>
      <c r="AP44" s="40">
        <v>2711</v>
      </c>
      <c r="AQ44" s="40">
        <v>2792</v>
      </c>
      <c r="AR44" s="40">
        <v>2816</v>
      </c>
      <c r="AS44" s="40">
        <v>2831</v>
      </c>
      <c r="AT44" s="40">
        <v>2801</v>
      </c>
      <c r="AU44" s="40">
        <v>3005</v>
      </c>
      <c r="AV44" s="40">
        <v>3276</v>
      </c>
      <c r="AW44" s="40">
        <v>3478</v>
      </c>
      <c r="AX44" s="40">
        <v>3577</v>
      </c>
      <c r="AY44" s="40">
        <v>3463</v>
      </c>
      <c r="AZ44" s="40">
        <v>3394</v>
      </c>
      <c r="BA44" s="40">
        <v>3116</v>
      </c>
      <c r="BB44" s="40">
        <v>3133</v>
      </c>
      <c r="BC44" s="40">
        <v>3224</v>
      </c>
      <c r="BD44" s="40">
        <v>3294</v>
      </c>
      <c r="BE44" s="40">
        <v>3462</v>
      </c>
      <c r="BF44" s="40">
        <v>3621</v>
      </c>
      <c r="BG44" s="40">
        <v>3752</v>
      </c>
      <c r="BH44" s="40">
        <v>3913</v>
      </c>
      <c r="BI44" s="40">
        <v>4102</v>
      </c>
      <c r="BJ44" s="41">
        <v>4270</v>
      </c>
      <c r="BK44" s="41">
        <v>4372</v>
      </c>
    </row>
    <row r="45" spans="1:63" ht="14.25">
      <c r="A45" s="5" t="s">
        <v>135</v>
      </c>
      <c r="B45" s="70" t="s">
        <v>136</v>
      </c>
      <c r="C45" s="40">
        <v>6369</v>
      </c>
      <c r="D45" s="40">
        <v>6364</v>
      </c>
      <c r="E45" s="40">
        <v>6580</v>
      </c>
      <c r="F45" s="40">
        <v>6943</v>
      </c>
      <c r="G45" s="40">
        <v>7565</v>
      </c>
      <c r="H45" s="40">
        <v>8771</v>
      </c>
      <c r="I45" s="40">
        <v>10086</v>
      </c>
      <c r="J45" s="40">
        <v>12278</v>
      </c>
      <c r="K45" s="40">
        <v>13577</v>
      </c>
      <c r="L45" s="40">
        <v>15334</v>
      </c>
      <c r="M45" s="40">
        <v>16732</v>
      </c>
      <c r="N45" s="40">
        <v>17924</v>
      </c>
      <c r="O45" s="40">
        <v>19197</v>
      </c>
      <c r="P45" s="40">
        <v>22591</v>
      </c>
      <c r="Q45" s="40">
        <v>25346</v>
      </c>
      <c r="R45" s="40">
        <v>26585</v>
      </c>
      <c r="S45" s="40">
        <v>30362</v>
      </c>
      <c r="T45" s="40">
        <v>34172</v>
      </c>
      <c r="U45" s="40">
        <v>37730</v>
      </c>
      <c r="V45" s="40">
        <v>41701</v>
      </c>
      <c r="W45" s="40">
        <v>45835</v>
      </c>
      <c r="X45" s="40">
        <v>46490</v>
      </c>
      <c r="Y45" s="40">
        <v>49878</v>
      </c>
      <c r="Z45" s="40">
        <v>51287</v>
      </c>
      <c r="AA45" s="40">
        <v>58655</v>
      </c>
      <c r="AB45" s="40">
        <v>67843</v>
      </c>
      <c r="AC45" s="40">
        <v>74075</v>
      </c>
      <c r="AD45" s="40">
        <v>83016</v>
      </c>
      <c r="AE45" s="40">
        <v>91802</v>
      </c>
      <c r="AF45" s="40">
        <v>99876</v>
      </c>
      <c r="AG45" s="40">
        <v>103905</v>
      </c>
      <c r="AH45" s="40">
        <v>105558</v>
      </c>
      <c r="AI45" s="40">
        <v>107715</v>
      </c>
      <c r="AJ45" s="40">
        <v>110995</v>
      </c>
      <c r="AK45" s="40">
        <v>123473</v>
      </c>
      <c r="AL45" s="40">
        <v>140340</v>
      </c>
      <c r="AM45" s="40">
        <v>153722</v>
      </c>
      <c r="AN45" s="40">
        <v>164930</v>
      </c>
      <c r="AO45" s="40">
        <v>174632</v>
      </c>
      <c r="AP45" s="40">
        <v>191360</v>
      </c>
      <c r="AQ45" s="40">
        <v>210921</v>
      </c>
      <c r="AR45" s="40">
        <v>230859</v>
      </c>
      <c r="AS45" s="40">
        <v>234933</v>
      </c>
      <c r="AT45" s="40">
        <v>244773</v>
      </c>
      <c r="AU45" s="40">
        <v>259466</v>
      </c>
      <c r="AV45" s="40">
        <v>284842</v>
      </c>
      <c r="AW45" s="40">
        <v>306401</v>
      </c>
      <c r="AX45" s="40">
        <v>326320</v>
      </c>
      <c r="AY45" s="40">
        <v>339190</v>
      </c>
      <c r="AZ45" s="40">
        <v>328061</v>
      </c>
      <c r="BA45" s="40">
        <v>297516</v>
      </c>
      <c r="BB45" s="40">
        <v>298612</v>
      </c>
      <c r="BC45" s="40">
        <v>305353</v>
      </c>
      <c r="BD45" s="40">
        <v>311821</v>
      </c>
      <c r="BE45" s="40">
        <v>321561</v>
      </c>
      <c r="BF45" s="40">
        <v>329928</v>
      </c>
      <c r="BG45" s="40">
        <v>336020</v>
      </c>
      <c r="BH45" s="40">
        <v>356739</v>
      </c>
      <c r="BI45" s="40">
        <v>378756</v>
      </c>
      <c r="BJ45" s="41">
        <v>394609</v>
      </c>
      <c r="BK45" s="41">
        <v>417750</v>
      </c>
    </row>
    <row r="46" spans="1:63" ht="28.5">
      <c r="A46" s="5" t="s">
        <v>137</v>
      </c>
      <c r="B46" s="66" t="s">
        <v>138</v>
      </c>
      <c r="C46" s="40">
        <v>3272</v>
      </c>
      <c r="D46" s="40">
        <v>3237</v>
      </c>
      <c r="E46" s="40">
        <v>3359</v>
      </c>
      <c r="F46" s="40">
        <v>3541</v>
      </c>
      <c r="G46" s="40">
        <v>3916</v>
      </c>
      <c r="H46" s="40">
        <v>4556</v>
      </c>
      <c r="I46" s="40">
        <v>5372</v>
      </c>
      <c r="J46" s="40">
        <v>6547</v>
      </c>
      <c r="K46" s="40">
        <v>7331</v>
      </c>
      <c r="L46" s="40">
        <v>7941</v>
      </c>
      <c r="M46" s="40">
        <v>8323</v>
      </c>
      <c r="N46" s="40">
        <v>8806</v>
      </c>
      <c r="O46" s="40">
        <v>9233</v>
      </c>
      <c r="P46" s="40">
        <v>10637</v>
      </c>
      <c r="Q46" s="40">
        <v>12089</v>
      </c>
      <c r="R46" s="40">
        <v>12951</v>
      </c>
      <c r="S46" s="40">
        <v>14346</v>
      </c>
      <c r="T46" s="40">
        <v>15858</v>
      </c>
      <c r="U46" s="40">
        <v>17016</v>
      </c>
      <c r="V46" s="40">
        <v>18602</v>
      </c>
      <c r="W46" s="40">
        <v>20717</v>
      </c>
      <c r="X46" s="40">
        <v>21930</v>
      </c>
      <c r="Y46" s="40">
        <v>23487</v>
      </c>
      <c r="Z46" s="40">
        <v>24477</v>
      </c>
      <c r="AA46" s="40">
        <v>30202</v>
      </c>
      <c r="AB46" s="40">
        <v>34235</v>
      </c>
      <c r="AC46" s="40">
        <v>38464</v>
      </c>
      <c r="AD46" s="40">
        <v>44778</v>
      </c>
      <c r="AE46" s="40">
        <v>49502</v>
      </c>
      <c r="AF46" s="40">
        <v>54248</v>
      </c>
      <c r="AG46" s="40">
        <v>55764</v>
      </c>
      <c r="AH46" s="40">
        <v>56095</v>
      </c>
      <c r="AI46" s="40">
        <v>58085</v>
      </c>
      <c r="AJ46" s="40">
        <v>59695</v>
      </c>
      <c r="AK46" s="40">
        <v>66711</v>
      </c>
      <c r="AL46" s="40">
        <v>76705</v>
      </c>
      <c r="AM46" s="40">
        <v>84728</v>
      </c>
      <c r="AN46" s="40">
        <v>91118</v>
      </c>
      <c r="AO46" s="40">
        <v>96173</v>
      </c>
      <c r="AP46" s="40">
        <v>106259</v>
      </c>
      <c r="AQ46" s="40">
        <v>117206</v>
      </c>
      <c r="AR46" s="40">
        <v>127678</v>
      </c>
      <c r="AS46" s="40">
        <v>128610</v>
      </c>
      <c r="AT46" s="40">
        <v>134068</v>
      </c>
      <c r="AU46" s="40">
        <v>141773</v>
      </c>
      <c r="AV46" s="40">
        <v>158666</v>
      </c>
      <c r="AW46" s="40">
        <v>174110</v>
      </c>
      <c r="AX46" s="40">
        <v>187979</v>
      </c>
      <c r="AY46" s="40">
        <v>199053</v>
      </c>
      <c r="AZ46" s="40">
        <v>195742</v>
      </c>
      <c r="BA46" s="40">
        <v>180548</v>
      </c>
      <c r="BB46" s="40">
        <v>182753</v>
      </c>
      <c r="BC46" s="40">
        <v>187987</v>
      </c>
      <c r="BD46" s="40">
        <v>190423</v>
      </c>
      <c r="BE46" s="40">
        <v>193337</v>
      </c>
      <c r="BF46" s="40">
        <v>196244</v>
      </c>
      <c r="BG46" s="40">
        <v>193710</v>
      </c>
      <c r="BH46" s="40">
        <v>204678</v>
      </c>
      <c r="BI46" s="40">
        <v>219982</v>
      </c>
      <c r="BJ46" s="41">
        <v>231845</v>
      </c>
      <c r="BK46" s="41">
        <v>245041</v>
      </c>
    </row>
    <row r="47" spans="1:63" ht="14.25">
      <c r="A47" s="5" t="s">
        <v>139</v>
      </c>
      <c r="B47" s="66" t="s">
        <v>140</v>
      </c>
      <c r="C47" s="40">
        <v>2835</v>
      </c>
      <c r="D47" s="40">
        <v>2813</v>
      </c>
      <c r="E47" s="40">
        <v>2955</v>
      </c>
      <c r="F47" s="40">
        <v>3124</v>
      </c>
      <c r="G47" s="40">
        <v>3410</v>
      </c>
      <c r="H47" s="40">
        <v>3975</v>
      </c>
      <c r="I47" s="40">
        <v>4715</v>
      </c>
      <c r="J47" s="40">
        <v>5818</v>
      </c>
      <c r="K47" s="40">
        <v>6531</v>
      </c>
      <c r="L47" s="40">
        <v>7069</v>
      </c>
      <c r="M47" s="40">
        <v>7435</v>
      </c>
      <c r="N47" s="40">
        <v>7955</v>
      </c>
      <c r="O47" s="40">
        <v>8313</v>
      </c>
      <c r="P47" s="40">
        <v>9381</v>
      </c>
      <c r="Q47" s="40">
        <v>10531</v>
      </c>
      <c r="R47" s="40">
        <v>11307</v>
      </c>
      <c r="S47" s="40">
        <v>12621</v>
      </c>
      <c r="T47" s="40">
        <v>13903</v>
      </c>
      <c r="U47" s="40">
        <v>14841</v>
      </c>
      <c r="V47" s="40">
        <v>16241</v>
      </c>
      <c r="W47" s="40">
        <v>18226</v>
      </c>
      <c r="X47" s="40">
        <v>19254</v>
      </c>
      <c r="Y47" s="40">
        <v>20603</v>
      </c>
      <c r="Z47" s="40">
        <v>20575</v>
      </c>
      <c r="AA47" s="40">
        <v>24485</v>
      </c>
      <c r="AB47" s="40">
        <v>28050</v>
      </c>
      <c r="AC47" s="40">
        <v>32322</v>
      </c>
      <c r="AD47" s="40">
        <v>36096</v>
      </c>
      <c r="AE47" s="40">
        <v>39543</v>
      </c>
      <c r="AF47" s="40">
        <v>42319</v>
      </c>
      <c r="AG47" s="40">
        <v>43772</v>
      </c>
      <c r="AH47" s="40">
        <v>43695</v>
      </c>
      <c r="AI47" s="40">
        <v>42994</v>
      </c>
      <c r="AJ47" s="40">
        <v>44574</v>
      </c>
      <c r="AK47" s="40">
        <v>48138</v>
      </c>
      <c r="AL47" s="40">
        <v>53475</v>
      </c>
      <c r="AM47" s="40">
        <v>56844</v>
      </c>
      <c r="AN47" s="40">
        <v>58494</v>
      </c>
      <c r="AO47" s="40">
        <v>58756</v>
      </c>
      <c r="AP47" s="40">
        <v>65379</v>
      </c>
      <c r="AQ47" s="40">
        <v>72969</v>
      </c>
      <c r="AR47" s="40">
        <v>79866</v>
      </c>
      <c r="AS47" s="40">
        <v>82829</v>
      </c>
      <c r="AT47" s="40">
        <v>85938</v>
      </c>
      <c r="AU47" s="40">
        <v>87163</v>
      </c>
      <c r="AV47" s="40">
        <v>94068</v>
      </c>
      <c r="AW47" s="40">
        <v>101350</v>
      </c>
      <c r="AX47" s="40">
        <v>106286</v>
      </c>
      <c r="AY47" s="40">
        <v>105998</v>
      </c>
      <c r="AZ47" s="40">
        <v>100506</v>
      </c>
      <c r="BA47" s="40">
        <v>87730</v>
      </c>
      <c r="BB47" s="40">
        <v>83195</v>
      </c>
      <c r="BC47" s="40">
        <v>81485</v>
      </c>
      <c r="BD47" s="40">
        <v>77784</v>
      </c>
      <c r="BE47" s="40">
        <v>77545</v>
      </c>
      <c r="BF47" s="40">
        <v>77515</v>
      </c>
      <c r="BG47" s="40">
        <v>77744</v>
      </c>
      <c r="BH47" s="40">
        <v>78576</v>
      </c>
      <c r="BI47" s="40">
        <v>80675</v>
      </c>
      <c r="BJ47" s="41">
        <v>84241</v>
      </c>
      <c r="BK47" s="41">
        <v>87631</v>
      </c>
    </row>
    <row r="48" spans="1:63" ht="14.25">
      <c r="A48" s="5" t="s">
        <v>141</v>
      </c>
      <c r="B48" s="66" t="s">
        <v>142</v>
      </c>
      <c r="C48" s="40">
        <v>1577</v>
      </c>
      <c r="D48" s="40">
        <v>1555</v>
      </c>
      <c r="E48" s="40">
        <v>1622</v>
      </c>
      <c r="F48" s="40">
        <v>1702</v>
      </c>
      <c r="G48" s="40">
        <v>1842</v>
      </c>
      <c r="H48" s="40">
        <v>2204</v>
      </c>
      <c r="I48" s="40">
        <v>2682</v>
      </c>
      <c r="J48" s="40">
        <v>3394</v>
      </c>
      <c r="K48" s="40">
        <v>3901</v>
      </c>
      <c r="L48" s="40">
        <v>4042</v>
      </c>
      <c r="M48" s="40">
        <v>4040</v>
      </c>
      <c r="N48" s="40">
        <v>4102</v>
      </c>
      <c r="O48" s="40">
        <v>4060</v>
      </c>
      <c r="P48" s="40">
        <v>4360</v>
      </c>
      <c r="Q48" s="40">
        <v>4702</v>
      </c>
      <c r="R48" s="40">
        <v>4844</v>
      </c>
      <c r="S48" s="40">
        <v>5180</v>
      </c>
      <c r="T48" s="40">
        <v>5453</v>
      </c>
      <c r="U48" s="40">
        <v>5391</v>
      </c>
      <c r="V48" s="40">
        <v>5729</v>
      </c>
      <c r="W48" s="40">
        <v>6465</v>
      </c>
      <c r="X48" s="40">
        <v>6798</v>
      </c>
      <c r="Y48" s="40">
        <v>7274</v>
      </c>
      <c r="Z48" s="40">
        <v>7245</v>
      </c>
      <c r="AA48" s="40">
        <v>8540</v>
      </c>
      <c r="AB48" s="40">
        <v>9582</v>
      </c>
      <c r="AC48" s="40">
        <v>10777</v>
      </c>
      <c r="AD48" s="40">
        <v>11635</v>
      </c>
      <c r="AE48" s="40">
        <v>12279</v>
      </c>
      <c r="AF48" s="40">
        <v>12525</v>
      </c>
      <c r="AG48" s="40">
        <v>12530</v>
      </c>
      <c r="AH48" s="40">
        <v>11808</v>
      </c>
      <c r="AI48" s="40">
        <v>10894</v>
      </c>
      <c r="AJ48" s="40">
        <v>10797</v>
      </c>
      <c r="AK48" s="40">
        <v>11313</v>
      </c>
      <c r="AL48" s="40">
        <v>12106</v>
      </c>
      <c r="AM48" s="40">
        <v>12464</v>
      </c>
      <c r="AN48" s="40">
        <v>12211</v>
      </c>
      <c r="AO48" s="40">
        <v>11683</v>
      </c>
      <c r="AP48" s="40">
        <v>12653</v>
      </c>
      <c r="AQ48" s="40">
        <v>14139</v>
      </c>
      <c r="AR48" s="40">
        <v>15766</v>
      </c>
      <c r="AS48" s="40">
        <v>16669</v>
      </c>
      <c r="AT48" s="40">
        <v>17865</v>
      </c>
      <c r="AU48" s="40">
        <v>20613</v>
      </c>
      <c r="AV48" s="40">
        <v>24395</v>
      </c>
      <c r="AW48" s="40">
        <v>28805</v>
      </c>
      <c r="AX48" s="40">
        <v>34263</v>
      </c>
      <c r="AY48" s="40">
        <v>36908</v>
      </c>
      <c r="AZ48" s="40">
        <v>36404</v>
      </c>
      <c r="BA48" s="40">
        <v>31823</v>
      </c>
      <c r="BB48" s="40">
        <v>30374</v>
      </c>
      <c r="BC48" s="40">
        <v>29915</v>
      </c>
      <c r="BD48" s="40">
        <v>28618</v>
      </c>
      <c r="BE48" s="40">
        <v>28702</v>
      </c>
      <c r="BF48" s="40">
        <v>29364</v>
      </c>
      <c r="BG48" s="40">
        <v>29921</v>
      </c>
      <c r="BH48" s="40">
        <v>30522</v>
      </c>
      <c r="BI48" s="40">
        <v>30722</v>
      </c>
      <c r="BJ48" s="41">
        <v>32372</v>
      </c>
      <c r="BK48" s="41">
        <v>33405</v>
      </c>
    </row>
    <row r="49" spans="1:63" ht="14.25">
      <c r="A49" s="5" t="s">
        <v>143</v>
      </c>
      <c r="B49" s="66" t="s">
        <v>144</v>
      </c>
      <c r="C49" s="40">
        <v>453</v>
      </c>
      <c r="D49" s="40">
        <v>447</v>
      </c>
      <c r="E49" s="40">
        <v>467</v>
      </c>
      <c r="F49" s="40">
        <v>490</v>
      </c>
      <c r="G49" s="40">
        <v>533</v>
      </c>
      <c r="H49" s="40">
        <v>604</v>
      </c>
      <c r="I49" s="40">
        <v>696</v>
      </c>
      <c r="J49" s="40">
        <v>834</v>
      </c>
      <c r="K49" s="40">
        <v>909</v>
      </c>
      <c r="L49" s="40">
        <v>1036</v>
      </c>
      <c r="M49" s="40">
        <v>1133</v>
      </c>
      <c r="N49" s="40">
        <v>1258</v>
      </c>
      <c r="O49" s="40">
        <v>1359</v>
      </c>
      <c r="P49" s="40">
        <v>1597</v>
      </c>
      <c r="Q49" s="40">
        <v>1850</v>
      </c>
      <c r="R49" s="40">
        <v>2048</v>
      </c>
      <c r="S49" s="40">
        <v>2351</v>
      </c>
      <c r="T49" s="40">
        <v>2664</v>
      </c>
      <c r="U49" s="40">
        <v>2943</v>
      </c>
      <c r="V49" s="40">
        <v>3225</v>
      </c>
      <c r="W49" s="40">
        <v>3560</v>
      </c>
      <c r="X49" s="40">
        <v>3726</v>
      </c>
      <c r="Y49" s="40">
        <v>3946</v>
      </c>
      <c r="Z49" s="40">
        <v>3913</v>
      </c>
      <c r="AA49" s="40">
        <v>4607</v>
      </c>
      <c r="AB49" s="40">
        <v>5239</v>
      </c>
      <c r="AC49" s="40">
        <v>6029</v>
      </c>
      <c r="AD49" s="40">
        <v>6784</v>
      </c>
      <c r="AE49" s="40">
        <v>7549</v>
      </c>
      <c r="AF49" s="40">
        <v>8093</v>
      </c>
      <c r="AG49" s="40">
        <v>8324</v>
      </c>
      <c r="AH49" s="40">
        <v>8194</v>
      </c>
      <c r="AI49" s="40">
        <v>7859</v>
      </c>
      <c r="AJ49" s="40">
        <v>8156</v>
      </c>
      <c r="AK49" s="40">
        <v>8836</v>
      </c>
      <c r="AL49" s="40">
        <v>9947</v>
      </c>
      <c r="AM49" s="40">
        <v>10554</v>
      </c>
      <c r="AN49" s="40">
        <v>10749</v>
      </c>
      <c r="AO49" s="40">
        <v>10682</v>
      </c>
      <c r="AP49" s="40">
        <v>11887</v>
      </c>
      <c r="AQ49" s="40">
        <v>13404</v>
      </c>
      <c r="AR49" s="40">
        <v>14877</v>
      </c>
      <c r="AS49" s="40">
        <v>15374</v>
      </c>
      <c r="AT49" s="40">
        <v>16061</v>
      </c>
      <c r="AU49" s="40">
        <v>16710</v>
      </c>
      <c r="AV49" s="40">
        <v>17924</v>
      </c>
      <c r="AW49" s="40">
        <v>18452</v>
      </c>
      <c r="AX49" s="40">
        <v>18543</v>
      </c>
      <c r="AY49" s="40">
        <v>18622</v>
      </c>
      <c r="AZ49" s="40">
        <v>18847</v>
      </c>
      <c r="BA49" s="40">
        <v>16451</v>
      </c>
      <c r="BB49" s="40">
        <v>14967</v>
      </c>
      <c r="BC49" s="40">
        <v>14160</v>
      </c>
      <c r="BD49" s="40">
        <v>13397</v>
      </c>
      <c r="BE49" s="40">
        <v>13446</v>
      </c>
      <c r="BF49" s="40">
        <v>13808</v>
      </c>
      <c r="BG49" s="40">
        <v>13857</v>
      </c>
      <c r="BH49" s="40">
        <v>14504</v>
      </c>
      <c r="BI49" s="40">
        <v>14816</v>
      </c>
      <c r="BJ49" s="41">
        <v>14930</v>
      </c>
      <c r="BK49" s="41">
        <v>15773</v>
      </c>
    </row>
    <row r="50" spans="1:63" ht="14.25">
      <c r="A50" s="5" t="s">
        <v>145</v>
      </c>
      <c r="B50" s="66" t="s">
        <v>146</v>
      </c>
      <c r="C50" s="40">
        <v>626</v>
      </c>
      <c r="D50" s="40">
        <v>616</v>
      </c>
      <c r="E50" s="40">
        <v>644</v>
      </c>
      <c r="F50" s="40">
        <v>677</v>
      </c>
      <c r="G50" s="40">
        <v>735</v>
      </c>
      <c r="H50" s="40">
        <v>834</v>
      </c>
      <c r="I50" s="40">
        <v>961</v>
      </c>
      <c r="J50" s="40">
        <v>1150</v>
      </c>
      <c r="K50" s="40">
        <v>1254</v>
      </c>
      <c r="L50" s="40">
        <v>1429</v>
      </c>
      <c r="M50" s="40">
        <v>1564</v>
      </c>
      <c r="N50" s="40">
        <v>1736</v>
      </c>
      <c r="O50" s="40">
        <v>1875</v>
      </c>
      <c r="P50" s="40">
        <v>2204</v>
      </c>
      <c r="Q50" s="40">
        <v>2553</v>
      </c>
      <c r="R50" s="40">
        <v>2825</v>
      </c>
      <c r="S50" s="40">
        <v>3245</v>
      </c>
      <c r="T50" s="40">
        <v>3675</v>
      </c>
      <c r="U50" s="40">
        <v>3936</v>
      </c>
      <c r="V50" s="40">
        <v>4191</v>
      </c>
      <c r="W50" s="40">
        <v>4470</v>
      </c>
      <c r="X50" s="40">
        <v>4500</v>
      </c>
      <c r="Y50" s="40">
        <v>4556</v>
      </c>
      <c r="Z50" s="40">
        <v>4292</v>
      </c>
      <c r="AA50" s="40">
        <v>4960</v>
      </c>
      <c r="AB50" s="40">
        <v>5647</v>
      </c>
      <c r="AC50" s="40">
        <v>6478</v>
      </c>
      <c r="AD50" s="40">
        <v>7247</v>
      </c>
      <c r="AE50" s="40">
        <v>7905</v>
      </c>
      <c r="AF50" s="40">
        <v>8741</v>
      </c>
      <c r="AG50" s="40">
        <v>9203</v>
      </c>
      <c r="AH50" s="40">
        <v>9351</v>
      </c>
      <c r="AI50" s="40">
        <v>9184</v>
      </c>
      <c r="AJ50" s="40">
        <v>9847</v>
      </c>
      <c r="AK50" s="40">
        <v>10767</v>
      </c>
      <c r="AL50" s="40">
        <v>12338</v>
      </c>
      <c r="AM50" s="40">
        <v>13242</v>
      </c>
      <c r="AN50" s="40">
        <v>13750</v>
      </c>
      <c r="AO50" s="40">
        <v>13846</v>
      </c>
      <c r="AP50" s="40">
        <v>14821</v>
      </c>
      <c r="AQ50" s="40">
        <v>16277</v>
      </c>
      <c r="AR50" s="40">
        <v>17751</v>
      </c>
      <c r="AS50" s="40">
        <v>17945</v>
      </c>
      <c r="AT50" s="40">
        <v>18573</v>
      </c>
      <c r="AU50" s="40">
        <v>18201</v>
      </c>
      <c r="AV50" s="40">
        <v>19527</v>
      </c>
      <c r="AW50" s="40">
        <v>22010</v>
      </c>
      <c r="AX50" s="40">
        <v>22425</v>
      </c>
      <c r="AY50" s="40">
        <v>21108</v>
      </c>
      <c r="AZ50" s="40">
        <v>19489</v>
      </c>
      <c r="BA50" s="40">
        <v>17072</v>
      </c>
      <c r="BB50" s="40">
        <v>17174</v>
      </c>
      <c r="BC50" s="40">
        <v>17499</v>
      </c>
      <c r="BD50" s="40">
        <v>17451</v>
      </c>
      <c r="BE50" s="40">
        <v>17329</v>
      </c>
      <c r="BF50" s="40">
        <v>16498</v>
      </c>
      <c r="BG50" s="40">
        <v>16432</v>
      </c>
      <c r="BH50" s="40">
        <v>17082</v>
      </c>
      <c r="BI50" s="40">
        <v>18680</v>
      </c>
      <c r="BJ50" s="41">
        <v>20765</v>
      </c>
      <c r="BK50" s="41">
        <v>21974</v>
      </c>
    </row>
    <row r="51" spans="1:63" ht="14.25">
      <c r="A51" s="5" t="s">
        <v>147</v>
      </c>
      <c r="B51" s="66" t="s">
        <v>148</v>
      </c>
      <c r="C51" s="40">
        <v>179</v>
      </c>
      <c r="D51" s="40">
        <v>195</v>
      </c>
      <c r="E51" s="40">
        <v>222</v>
      </c>
      <c r="F51" s="40">
        <v>255</v>
      </c>
      <c r="G51" s="40">
        <v>300</v>
      </c>
      <c r="H51" s="40">
        <v>333</v>
      </c>
      <c r="I51" s="40">
        <v>376</v>
      </c>
      <c r="J51" s="40">
        <v>440</v>
      </c>
      <c r="K51" s="40">
        <v>467</v>
      </c>
      <c r="L51" s="40">
        <v>562</v>
      </c>
      <c r="M51" s="40">
        <v>698</v>
      </c>
      <c r="N51" s="40">
        <v>859</v>
      </c>
      <c r="O51" s="40">
        <v>1019</v>
      </c>
      <c r="P51" s="40">
        <v>1220</v>
      </c>
      <c r="Q51" s="40">
        <v>1426</v>
      </c>
      <c r="R51" s="40">
        <v>1590</v>
      </c>
      <c r="S51" s="40">
        <v>1845</v>
      </c>
      <c r="T51" s="40">
        <v>2111</v>
      </c>
      <c r="U51" s="40">
        <v>2572</v>
      </c>
      <c r="V51" s="40">
        <v>3096</v>
      </c>
      <c r="W51" s="40">
        <v>3731</v>
      </c>
      <c r="X51" s="40">
        <v>4230</v>
      </c>
      <c r="Y51" s="40">
        <v>4827</v>
      </c>
      <c r="Z51" s="40">
        <v>5125</v>
      </c>
      <c r="AA51" s="40">
        <v>6379</v>
      </c>
      <c r="AB51" s="40">
        <v>7582</v>
      </c>
      <c r="AC51" s="40">
        <v>9038</v>
      </c>
      <c r="AD51" s="40">
        <v>10429</v>
      </c>
      <c r="AE51" s="40">
        <v>11810</v>
      </c>
      <c r="AF51" s="40">
        <v>12961</v>
      </c>
      <c r="AG51" s="40">
        <v>13715</v>
      </c>
      <c r="AH51" s="40">
        <v>14341</v>
      </c>
      <c r="AI51" s="40">
        <v>15057</v>
      </c>
      <c r="AJ51" s="40">
        <v>15774</v>
      </c>
      <c r="AK51" s="40">
        <v>17222</v>
      </c>
      <c r="AL51" s="40">
        <v>19084</v>
      </c>
      <c r="AM51" s="40">
        <v>20584</v>
      </c>
      <c r="AN51" s="40">
        <v>21785</v>
      </c>
      <c r="AO51" s="40">
        <v>22545</v>
      </c>
      <c r="AP51" s="40">
        <v>26018</v>
      </c>
      <c r="AQ51" s="40">
        <v>29149</v>
      </c>
      <c r="AR51" s="40">
        <v>31473</v>
      </c>
      <c r="AS51" s="40">
        <v>32841</v>
      </c>
      <c r="AT51" s="40">
        <v>33439</v>
      </c>
      <c r="AU51" s="40">
        <v>31638</v>
      </c>
      <c r="AV51" s="40">
        <v>32223</v>
      </c>
      <c r="AW51" s="40">
        <v>32083</v>
      </c>
      <c r="AX51" s="40">
        <v>31054</v>
      </c>
      <c r="AY51" s="40">
        <v>29361</v>
      </c>
      <c r="AZ51" s="40">
        <v>25767</v>
      </c>
      <c r="BA51" s="40">
        <v>22384</v>
      </c>
      <c r="BB51" s="40">
        <v>20680</v>
      </c>
      <c r="BC51" s="40">
        <v>19910</v>
      </c>
      <c r="BD51" s="40">
        <v>18318</v>
      </c>
      <c r="BE51" s="40">
        <v>18068</v>
      </c>
      <c r="BF51" s="40">
        <v>17845</v>
      </c>
      <c r="BG51" s="40">
        <v>17535</v>
      </c>
      <c r="BH51" s="40">
        <v>16468</v>
      </c>
      <c r="BI51" s="40">
        <v>16458</v>
      </c>
      <c r="BJ51" s="41">
        <v>16173</v>
      </c>
      <c r="BK51" s="41">
        <v>16478</v>
      </c>
    </row>
    <row r="52" spans="1:63" ht="28.5">
      <c r="A52" s="5" t="s">
        <v>149</v>
      </c>
      <c r="B52" s="66" t="s">
        <v>150</v>
      </c>
      <c r="C52" s="40">
        <v>179</v>
      </c>
      <c r="D52" s="40">
        <v>195</v>
      </c>
      <c r="E52" s="40">
        <v>222</v>
      </c>
      <c r="F52" s="40">
        <v>255</v>
      </c>
      <c r="G52" s="40">
        <v>300</v>
      </c>
      <c r="H52" s="40">
        <v>333</v>
      </c>
      <c r="I52" s="40">
        <v>376</v>
      </c>
      <c r="J52" s="40">
        <v>440</v>
      </c>
      <c r="K52" s="40">
        <v>467</v>
      </c>
      <c r="L52" s="40">
        <v>562</v>
      </c>
      <c r="M52" s="40">
        <v>698</v>
      </c>
      <c r="N52" s="40">
        <v>859</v>
      </c>
      <c r="O52" s="40">
        <v>1019</v>
      </c>
      <c r="P52" s="40">
        <v>1220</v>
      </c>
      <c r="Q52" s="40">
        <v>1426</v>
      </c>
      <c r="R52" s="40">
        <v>1590</v>
      </c>
      <c r="S52" s="40">
        <v>1845</v>
      </c>
      <c r="T52" s="40">
        <v>2111</v>
      </c>
      <c r="U52" s="40">
        <v>2379</v>
      </c>
      <c r="V52" s="40">
        <v>2695</v>
      </c>
      <c r="W52" s="40">
        <v>3044</v>
      </c>
      <c r="X52" s="40">
        <v>3236</v>
      </c>
      <c r="Y52" s="40">
        <v>3447</v>
      </c>
      <c r="Z52" s="40">
        <v>3406</v>
      </c>
      <c r="AA52" s="40">
        <v>3979</v>
      </c>
      <c r="AB52" s="40">
        <v>4447</v>
      </c>
      <c r="AC52" s="40">
        <v>4989</v>
      </c>
      <c r="AD52" s="40">
        <v>5460</v>
      </c>
      <c r="AE52" s="40">
        <v>5898</v>
      </c>
      <c r="AF52" s="40">
        <v>6946</v>
      </c>
      <c r="AG52" s="40">
        <v>7785</v>
      </c>
      <c r="AH52" s="40">
        <v>8748</v>
      </c>
      <c r="AI52" s="40">
        <v>9879</v>
      </c>
      <c r="AJ52" s="40">
        <v>10807</v>
      </c>
      <c r="AK52" s="40">
        <v>11903</v>
      </c>
      <c r="AL52" s="40">
        <v>13327</v>
      </c>
      <c r="AM52" s="40">
        <v>14546</v>
      </c>
      <c r="AN52" s="40">
        <v>15631</v>
      </c>
      <c r="AO52" s="40">
        <v>16352</v>
      </c>
      <c r="AP52" s="40">
        <v>17493</v>
      </c>
      <c r="AQ52" s="40">
        <v>18513</v>
      </c>
      <c r="AR52" s="40">
        <v>19123</v>
      </c>
      <c r="AS52" s="40">
        <v>19288</v>
      </c>
      <c r="AT52" s="40">
        <v>19007</v>
      </c>
      <c r="AU52" s="40">
        <v>17270</v>
      </c>
      <c r="AV52" s="40">
        <v>16726</v>
      </c>
      <c r="AW52" s="40">
        <v>16025</v>
      </c>
      <c r="AX52" s="40">
        <v>14991</v>
      </c>
      <c r="AY52" s="40">
        <v>13943</v>
      </c>
      <c r="AZ52" s="40">
        <v>11253</v>
      </c>
      <c r="BA52" s="40">
        <v>9583</v>
      </c>
      <c r="BB52" s="40">
        <v>8312</v>
      </c>
      <c r="BC52" s="40">
        <v>8133</v>
      </c>
      <c r="BD52" s="40">
        <v>7423</v>
      </c>
      <c r="BE52" s="40">
        <v>6879</v>
      </c>
      <c r="BF52" s="40">
        <v>6270</v>
      </c>
      <c r="BG52" s="40">
        <v>5552</v>
      </c>
      <c r="BH52" s="40">
        <v>4254</v>
      </c>
      <c r="BI52" s="40">
        <v>3717</v>
      </c>
      <c r="BJ52" s="41">
        <v>2812</v>
      </c>
      <c r="BK52" s="41">
        <v>2474</v>
      </c>
    </row>
    <row r="53" spans="1:63" ht="28.5">
      <c r="A53" s="5" t="s">
        <v>151</v>
      </c>
      <c r="B53" s="66" t="s">
        <v>152</v>
      </c>
      <c r="C53" s="40" t="s">
        <v>96</v>
      </c>
      <c r="D53" s="40" t="s">
        <v>96</v>
      </c>
      <c r="E53" s="40" t="s">
        <v>96</v>
      </c>
      <c r="F53" s="40" t="s">
        <v>96</v>
      </c>
      <c r="G53" s="40" t="s">
        <v>96</v>
      </c>
      <c r="H53" s="40" t="s">
        <v>96</v>
      </c>
      <c r="I53" s="40" t="s">
        <v>96</v>
      </c>
      <c r="J53" s="40" t="s">
        <v>96</v>
      </c>
      <c r="K53" s="40" t="s">
        <v>96</v>
      </c>
      <c r="L53" s="40" t="s">
        <v>96</v>
      </c>
      <c r="M53" s="40" t="s">
        <v>96</v>
      </c>
      <c r="N53" s="40" t="s">
        <v>96</v>
      </c>
      <c r="O53" s="40" t="s">
        <v>96</v>
      </c>
      <c r="P53" s="40" t="s">
        <v>96</v>
      </c>
      <c r="Q53" s="40" t="s">
        <v>96</v>
      </c>
      <c r="R53" s="40" t="s">
        <v>96</v>
      </c>
      <c r="S53" s="40" t="s">
        <v>96</v>
      </c>
      <c r="T53" s="40" t="s">
        <v>96</v>
      </c>
      <c r="U53" s="40">
        <v>193</v>
      </c>
      <c r="V53" s="40">
        <v>401</v>
      </c>
      <c r="W53" s="40">
        <v>687</v>
      </c>
      <c r="X53" s="40">
        <v>994</v>
      </c>
      <c r="Y53" s="40">
        <v>1380</v>
      </c>
      <c r="Z53" s="40">
        <v>1719</v>
      </c>
      <c r="AA53" s="40">
        <v>2400</v>
      </c>
      <c r="AB53" s="40">
        <v>3135</v>
      </c>
      <c r="AC53" s="40">
        <v>4049</v>
      </c>
      <c r="AD53" s="40">
        <v>4969</v>
      </c>
      <c r="AE53" s="40">
        <v>5911</v>
      </c>
      <c r="AF53" s="40">
        <v>6015</v>
      </c>
      <c r="AG53" s="40">
        <v>5930</v>
      </c>
      <c r="AH53" s="40">
        <v>5594</v>
      </c>
      <c r="AI53" s="40">
        <v>5178</v>
      </c>
      <c r="AJ53" s="40">
        <v>4968</v>
      </c>
      <c r="AK53" s="40">
        <v>5319</v>
      </c>
      <c r="AL53" s="40">
        <v>5757</v>
      </c>
      <c r="AM53" s="40">
        <v>6038</v>
      </c>
      <c r="AN53" s="40">
        <v>6153</v>
      </c>
      <c r="AO53" s="40">
        <v>6192</v>
      </c>
      <c r="AP53" s="40">
        <v>8525</v>
      </c>
      <c r="AQ53" s="40">
        <v>10636</v>
      </c>
      <c r="AR53" s="40">
        <v>12350</v>
      </c>
      <c r="AS53" s="40">
        <v>13553</v>
      </c>
      <c r="AT53" s="40">
        <v>14432</v>
      </c>
      <c r="AU53" s="40">
        <v>14368</v>
      </c>
      <c r="AV53" s="40">
        <v>15497</v>
      </c>
      <c r="AW53" s="40">
        <v>16058</v>
      </c>
      <c r="AX53" s="40">
        <v>16063</v>
      </c>
      <c r="AY53" s="40">
        <v>15417</v>
      </c>
      <c r="AZ53" s="40">
        <v>14514</v>
      </c>
      <c r="BA53" s="40">
        <v>12801</v>
      </c>
      <c r="BB53" s="40">
        <v>12367</v>
      </c>
      <c r="BC53" s="40">
        <v>11777</v>
      </c>
      <c r="BD53" s="40">
        <v>10895</v>
      </c>
      <c r="BE53" s="40">
        <v>11189</v>
      </c>
      <c r="BF53" s="40">
        <v>11574</v>
      </c>
      <c r="BG53" s="40">
        <v>11983</v>
      </c>
      <c r="BH53" s="40">
        <v>12214</v>
      </c>
      <c r="BI53" s="40">
        <v>12741</v>
      </c>
      <c r="BJ53" s="41">
        <v>13361</v>
      </c>
      <c r="BK53" s="41">
        <v>14004</v>
      </c>
    </row>
    <row r="54" spans="1:63" ht="14.25">
      <c r="A54" s="5" t="s">
        <v>153</v>
      </c>
      <c r="B54" s="66" t="s">
        <v>154</v>
      </c>
      <c r="C54" s="40">
        <v>333</v>
      </c>
      <c r="D54" s="40">
        <v>313</v>
      </c>
      <c r="E54" s="40">
        <v>282</v>
      </c>
      <c r="F54" s="40">
        <v>284</v>
      </c>
      <c r="G54" s="40">
        <v>361</v>
      </c>
      <c r="H54" s="40">
        <v>417</v>
      </c>
      <c r="I54" s="40">
        <v>477</v>
      </c>
      <c r="J54" s="40">
        <v>521</v>
      </c>
      <c r="K54" s="40">
        <v>578</v>
      </c>
      <c r="L54" s="40">
        <v>615</v>
      </c>
      <c r="M54" s="40">
        <v>586</v>
      </c>
      <c r="N54" s="40">
        <v>508</v>
      </c>
      <c r="O54" s="40">
        <v>534</v>
      </c>
      <c r="P54" s="40">
        <v>821</v>
      </c>
      <c r="Q54" s="40">
        <v>1095</v>
      </c>
      <c r="R54" s="40">
        <v>1159</v>
      </c>
      <c r="S54" s="40">
        <v>1219</v>
      </c>
      <c r="T54" s="40">
        <v>1431</v>
      </c>
      <c r="U54" s="40">
        <v>1592</v>
      </c>
      <c r="V54" s="40">
        <v>1762</v>
      </c>
      <c r="W54" s="40">
        <v>1897</v>
      </c>
      <c r="X54" s="40">
        <v>2035</v>
      </c>
      <c r="Y54" s="40">
        <v>2100</v>
      </c>
      <c r="Z54" s="40">
        <v>2198</v>
      </c>
      <c r="AA54" s="40">
        <v>2437</v>
      </c>
      <c r="AB54" s="40">
        <v>2722</v>
      </c>
      <c r="AC54" s="40">
        <v>2813</v>
      </c>
      <c r="AD54" s="40">
        <v>2997</v>
      </c>
      <c r="AE54" s="40">
        <v>3236</v>
      </c>
      <c r="AF54" s="40">
        <v>3154</v>
      </c>
      <c r="AG54" s="40">
        <v>3051</v>
      </c>
      <c r="AH54" s="40">
        <v>2826</v>
      </c>
      <c r="AI54" s="40">
        <v>2582</v>
      </c>
      <c r="AJ54" s="40">
        <v>2383</v>
      </c>
      <c r="AK54" s="40">
        <v>2534</v>
      </c>
      <c r="AL54" s="40">
        <v>2696</v>
      </c>
      <c r="AM54" s="40">
        <v>2856</v>
      </c>
      <c r="AN54" s="40">
        <v>3018</v>
      </c>
      <c r="AO54" s="40">
        <v>3192</v>
      </c>
      <c r="AP54" s="40">
        <v>3330</v>
      </c>
      <c r="AQ54" s="40">
        <v>3551</v>
      </c>
      <c r="AR54" s="40">
        <v>3726</v>
      </c>
      <c r="AS54" s="40">
        <v>3638</v>
      </c>
      <c r="AT54" s="40">
        <v>3641</v>
      </c>
      <c r="AU54" s="40">
        <v>3866</v>
      </c>
      <c r="AV54" s="40">
        <v>4171</v>
      </c>
      <c r="AW54" s="40">
        <v>4382</v>
      </c>
      <c r="AX54" s="40">
        <v>4597</v>
      </c>
      <c r="AY54" s="40">
        <v>4878</v>
      </c>
      <c r="AZ54" s="40">
        <v>4866</v>
      </c>
      <c r="BA54" s="40">
        <v>4500</v>
      </c>
      <c r="BB54" s="40">
        <v>4572</v>
      </c>
      <c r="BC54" s="40">
        <v>4663</v>
      </c>
      <c r="BD54" s="40">
        <v>4730</v>
      </c>
      <c r="BE54" s="40">
        <v>4815</v>
      </c>
      <c r="BF54" s="40">
        <v>4942</v>
      </c>
      <c r="BG54" s="40">
        <v>5050</v>
      </c>
      <c r="BH54" s="40">
        <v>5091</v>
      </c>
      <c r="BI54" s="40">
        <v>5314</v>
      </c>
      <c r="BJ54" s="41">
        <v>5554</v>
      </c>
      <c r="BK54" s="41">
        <v>5733</v>
      </c>
    </row>
    <row r="55" spans="1:63" ht="14.25">
      <c r="A55" s="5" t="s">
        <v>155</v>
      </c>
      <c r="B55" s="66" t="s">
        <v>156</v>
      </c>
      <c r="C55" s="40">
        <v>104</v>
      </c>
      <c r="D55" s="40">
        <v>111</v>
      </c>
      <c r="E55" s="40">
        <v>122</v>
      </c>
      <c r="F55" s="40">
        <v>134</v>
      </c>
      <c r="G55" s="40">
        <v>145</v>
      </c>
      <c r="H55" s="40">
        <v>164</v>
      </c>
      <c r="I55" s="40">
        <v>180</v>
      </c>
      <c r="J55" s="40">
        <v>208</v>
      </c>
      <c r="K55" s="40">
        <v>222</v>
      </c>
      <c r="L55" s="40">
        <v>257</v>
      </c>
      <c r="M55" s="40">
        <v>302</v>
      </c>
      <c r="N55" s="40">
        <v>343</v>
      </c>
      <c r="O55" s="40">
        <v>385</v>
      </c>
      <c r="P55" s="40">
        <v>434</v>
      </c>
      <c r="Q55" s="40">
        <v>463</v>
      </c>
      <c r="R55" s="40">
        <v>485</v>
      </c>
      <c r="S55" s="40">
        <v>506</v>
      </c>
      <c r="T55" s="40">
        <v>524</v>
      </c>
      <c r="U55" s="40">
        <v>582</v>
      </c>
      <c r="V55" s="40">
        <v>599</v>
      </c>
      <c r="W55" s="40">
        <v>594</v>
      </c>
      <c r="X55" s="40">
        <v>641</v>
      </c>
      <c r="Y55" s="40">
        <v>784</v>
      </c>
      <c r="Z55" s="40">
        <v>1704</v>
      </c>
      <c r="AA55" s="40">
        <v>3280</v>
      </c>
      <c r="AB55" s="40">
        <v>3463</v>
      </c>
      <c r="AC55" s="40">
        <v>3330</v>
      </c>
      <c r="AD55" s="40">
        <v>5685</v>
      </c>
      <c r="AE55" s="40">
        <v>6723</v>
      </c>
      <c r="AF55" s="40">
        <v>8774</v>
      </c>
      <c r="AG55" s="40">
        <v>8941</v>
      </c>
      <c r="AH55" s="40">
        <v>9574</v>
      </c>
      <c r="AI55" s="40">
        <v>12510</v>
      </c>
      <c r="AJ55" s="40">
        <v>12738</v>
      </c>
      <c r="AK55" s="40">
        <v>16039</v>
      </c>
      <c r="AL55" s="40">
        <v>20534</v>
      </c>
      <c r="AM55" s="40">
        <v>25028</v>
      </c>
      <c r="AN55" s="40">
        <v>29606</v>
      </c>
      <c r="AO55" s="40">
        <v>34225</v>
      </c>
      <c r="AP55" s="40">
        <v>37550</v>
      </c>
      <c r="AQ55" s="40">
        <v>40686</v>
      </c>
      <c r="AR55" s="40">
        <v>44086</v>
      </c>
      <c r="AS55" s="40">
        <v>42144</v>
      </c>
      <c r="AT55" s="40">
        <v>44489</v>
      </c>
      <c r="AU55" s="40">
        <v>50744</v>
      </c>
      <c r="AV55" s="40">
        <v>60427</v>
      </c>
      <c r="AW55" s="40">
        <v>68378</v>
      </c>
      <c r="AX55" s="40">
        <v>77097</v>
      </c>
      <c r="AY55" s="40">
        <v>88177</v>
      </c>
      <c r="AZ55" s="40">
        <v>90369</v>
      </c>
      <c r="BA55" s="40">
        <v>88318</v>
      </c>
      <c r="BB55" s="40">
        <v>94986</v>
      </c>
      <c r="BC55" s="40">
        <v>101839</v>
      </c>
      <c r="BD55" s="40">
        <v>107909</v>
      </c>
      <c r="BE55" s="40">
        <v>110976</v>
      </c>
      <c r="BF55" s="40">
        <v>113787</v>
      </c>
      <c r="BG55" s="40">
        <v>110916</v>
      </c>
      <c r="BH55" s="40">
        <v>121011</v>
      </c>
      <c r="BI55" s="40">
        <v>133992</v>
      </c>
      <c r="BJ55" s="41">
        <v>142051</v>
      </c>
      <c r="BK55" s="41">
        <v>151678</v>
      </c>
    </row>
    <row r="56" spans="1:63" ht="28.5">
      <c r="A56" s="5" t="s">
        <v>157</v>
      </c>
      <c r="B56" s="66" t="s">
        <v>158</v>
      </c>
      <c r="C56" s="40" t="s">
        <v>96</v>
      </c>
      <c r="D56" s="40" t="s">
        <v>96</v>
      </c>
      <c r="E56" s="40" t="s">
        <v>96</v>
      </c>
      <c r="F56" s="40" t="s">
        <v>96</v>
      </c>
      <c r="G56" s="40" t="s">
        <v>96</v>
      </c>
      <c r="H56" s="40" t="s">
        <v>96</v>
      </c>
      <c r="I56" s="40" t="s">
        <v>96</v>
      </c>
      <c r="J56" s="40" t="s">
        <v>96</v>
      </c>
      <c r="K56" s="40" t="s">
        <v>96</v>
      </c>
      <c r="L56" s="40" t="s">
        <v>96</v>
      </c>
      <c r="M56" s="40" t="s">
        <v>96</v>
      </c>
      <c r="N56" s="40" t="s">
        <v>96</v>
      </c>
      <c r="O56" s="40" t="s">
        <v>96</v>
      </c>
      <c r="P56" s="40" t="s">
        <v>96</v>
      </c>
      <c r="Q56" s="40" t="s">
        <v>96</v>
      </c>
      <c r="R56" s="40" t="s">
        <v>96</v>
      </c>
      <c r="S56" s="40" t="s">
        <v>96</v>
      </c>
      <c r="T56" s="40" t="s">
        <v>96</v>
      </c>
      <c r="U56" s="40">
        <v>20</v>
      </c>
      <c r="V56" s="40">
        <v>40</v>
      </c>
      <c r="W56" s="40">
        <v>80</v>
      </c>
      <c r="X56" s="40">
        <v>160</v>
      </c>
      <c r="Y56" s="40">
        <v>320</v>
      </c>
      <c r="Z56" s="40">
        <v>1090</v>
      </c>
      <c r="AA56" s="40">
        <v>2349</v>
      </c>
      <c r="AB56" s="40">
        <v>2457</v>
      </c>
      <c r="AC56" s="40">
        <v>2322</v>
      </c>
      <c r="AD56" s="40">
        <v>4205</v>
      </c>
      <c r="AE56" s="40">
        <v>5007</v>
      </c>
      <c r="AF56" s="40">
        <v>6546</v>
      </c>
      <c r="AG56" s="40">
        <v>6557</v>
      </c>
      <c r="AH56" s="40">
        <v>6946</v>
      </c>
      <c r="AI56" s="40">
        <v>9095</v>
      </c>
      <c r="AJ56" s="40">
        <v>9112</v>
      </c>
      <c r="AK56" s="40">
        <v>11681</v>
      </c>
      <c r="AL56" s="40">
        <v>15220</v>
      </c>
      <c r="AM56" s="40">
        <v>18801</v>
      </c>
      <c r="AN56" s="40">
        <v>22381</v>
      </c>
      <c r="AO56" s="40">
        <v>25962</v>
      </c>
      <c r="AP56" s="40">
        <v>28030</v>
      </c>
      <c r="AQ56" s="40">
        <v>29794</v>
      </c>
      <c r="AR56" s="40">
        <v>31652</v>
      </c>
      <c r="AS56" s="40">
        <v>29936</v>
      </c>
      <c r="AT56" s="40">
        <v>31213</v>
      </c>
      <c r="AU56" s="40">
        <v>32540</v>
      </c>
      <c r="AV56" s="40">
        <v>35459</v>
      </c>
      <c r="AW56" s="40">
        <v>37764</v>
      </c>
      <c r="AX56" s="40">
        <v>39928</v>
      </c>
      <c r="AY56" s="40">
        <v>42142</v>
      </c>
      <c r="AZ56" s="40">
        <v>41480</v>
      </c>
      <c r="BA56" s="40">
        <v>39693</v>
      </c>
      <c r="BB56" s="40">
        <v>42395</v>
      </c>
      <c r="BC56" s="40">
        <v>44949</v>
      </c>
      <c r="BD56" s="40">
        <v>46876</v>
      </c>
      <c r="BE56" s="40">
        <v>48328</v>
      </c>
      <c r="BF56" s="40">
        <v>47797</v>
      </c>
      <c r="BG56" s="40">
        <v>45510</v>
      </c>
      <c r="BH56" s="40">
        <v>44696</v>
      </c>
      <c r="BI56" s="40">
        <v>47992</v>
      </c>
      <c r="BJ56" s="41">
        <v>50676</v>
      </c>
      <c r="BK56" s="41">
        <v>53956</v>
      </c>
    </row>
    <row r="57" spans="1:63" ht="14.25">
      <c r="A57" s="5" t="s">
        <v>159</v>
      </c>
      <c r="B57" s="66" t="s">
        <v>160</v>
      </c>
      <c r="C57" s="40" t="s">
        <v>96</v>
      </c>
      <c r="D57" s="40" t="s">
        <v>96</v>
      </c>
      <c r="E57" s="40" t="s">
        <v>96</v>
      </c>
      <c r="F57" s="40" t="s">
        <v>96</v>
      </c>
      <c r="G57" s="40" t="s">
        <v>96</v>
      </c>
      <c r="H57" s="40" t="s">
        <v>96</v>
      </c>
      <c r="I57" s="40" t="s">
        <v>96</v>
      </c>
      <c r="J57" s="40" t="s">
        <v>96</v>
      </c>
      <c r="K57" s="40" t="s">
        <v>96</v>
      </c>
      <c r="L57" s="40" t="s">
        <v>96</v>
      </c>
      <c r="M57" s="40" t="s">
        <v>96</v>
      </c>
      <c r="N57" s="40" t="s">
        <v>96</v>
      </c>
      <c r="O57" s="40" t="s">
        <v>96</v>
      </c>
      <c r="P57" s="40" t="s">
        <v>96</v>
      </c>
      <c r="Q57" s="40" t="s">
        <v>96</v>
      </c>
      <c r="R57" s="40" t="s">
        <v>96</v>
      </c>
      <c r="S57" s="40" t="s">
        <v>96</v>
      </c>
      <c r="T57" s="40" t="s">
        <v>96</v>
      </c>
      <c r="U57" s="40">
        <v>5</v>
      </c>
      <c r="V57" s="40">
        <v>10</v>
      </c>
      <c r="W57" s="40">
        <v>20</v>
      </c>
      <c r="X57" s="40">
        <v>40</v>
      </c>
      <c r="Y57" s="40">
        <v>80</v>
      </c>
      <c r="Z57" s="40">
        <v>274</v>
      </c>
      <c r="AA57" s="40">
        <v>553</v>
      </c>
      <c r="AB57" s="40">
        <v>578</v>
      </c>
      <c r="AC57" s="40">
        <v>548</v>
      </c>
      <c r="AD57" s="40">
        <v>991</v>
      </c>
      <c r="AE57" s="40">
        <v>1176</v>
      </c>
      <c r="AF57" s="40">
        <v>1651</v>
      </c>
      <c r="AG57" s="40">
        <v>1768</v>
      </c>
      <c r="AH57" s="40">
        <v>1998</v>
      </c>
      <c r="AI57" s="40">
        <v>2785</v>
      </c>
      <c r="AJ57" s="40">
        <v>2964</v>
      </c>
      <c r="AK57" s="40">
        <v>3666</v>
      </c>
      <c r="AL57" s="40">
        <v>4595</v>
      </c>
      <c r="AM57" s="40">
        <v>5501</v>
      </c>
      <c r="AN57" s="40">
        <v>6494</v>
      </c>
      <c r="AO57" s="40">
        <v>7507</v>
      </c>
      <c r="AP57" s="40">
        <v>8537</v>
      </c>
      <c r="AQ57" s="40">
        <v>9676</v>
      </c>
      <c r="AR57" s="40">
        <v>11002</v>
      </c>
      <c r="AS57" s="40">
        <v>10773</v>
      </c>
      <c r="AT57" s="40">
        <v>11762</v>
      </c>
      <c r="AU57" s="40">
        <v>16729</v>
      </c>
      <c r="AV57" s="40">
        <v>23449</v>
      </c>
      <c r="AW57" s="40">
        <v>29077</v>
      </c>
      <c r="AX57" s="40">
        <v>35643</v>
      </c>
      <c r="AY57" s="40">
        <v>44523</v>
      </c>
      <c r="AZ57" s="40">
        <v>47489</v>
      </c>
      <c r="BA57" s="40">
        <v>47392</v>
      </c>
      <c r="BB57" s="40">
        <v>51491</v>
      </c>
      <c r="BC57" s="40">
        <v>55989</v>
      </c>
      <c r="BD57" s="40">
        <v>60414</v>
      </c>
      <c r="BE57" s="40">
        <v>62023</v>
      </c>
      <c r="BF57" s="40">
        <v>65351</v>
      </c>
      <c r="BG57" s="40">
        <v>64748</v>
      </c>
      <c r="BH57" s="40">
        <v>75644</v>
      </c>
      <c r="BI57" s="40">
        <v>85308</v>
      </c>
      <c r="BJ57" s="41">
        <v>90650</v>
      </c>
      <c r="BK57" s="41">
        <v>96944</v>
      </c>
    </row>
    <row r="58" spans="1:63" ht="28.5">
      <c r="A58" s="5" t="s">
        <v>161</v>
      </c>
      <c r="B58" s="66" t="s">
        <v>162</v>
      </c>
      <c r="C58" s="40">
        <v>104</v>
      </c>
      <c r="D58" s="40">
        <v>111</v>
      </c>
      <c r="E58" s="40">
        <v>122</v>
      </c>
      <c r="F58" s="40">
        <v>134</v>
      </c>
      <c r="G58" s="40">
        <v>145</v>
      </c>
      <c r="H58" s="40">
        <v>164</v>
      </c>
      <c r="I58" s="40">
        <v>180</v>
      </c>
      <c r="J58" s="40">
        <v>208</v>
      </c>
      <c r="K58" s="40">
        <v>222</v>
      </c>
      <c r="L58" s="40">
        <v>257</v>
      </c>
      <c r="M58" s="40">
        <v>302</v>
      </c>
      <c r="N58" s="40">
        <v>343</v>
      </c>
      <c r="O58" s="40">
        <v>385</v>
      </c>
      <c r="P58" s="40">
        <v>434</v>
      </c>
      <c r="Q58" s="40">
        <v>463</v>
      </c>
      <c r="R58" s="40">
        <v>485</v>
      </c>
      <c r="S58" s="40">
        <v>506</v>
      </c>
      <c r="T58" s="40">
        <v>524</v>
      </c>
      <c r="U58" s="40">
        <v>557</v>
      </c>
      <c r="V58" s="40">
        <v>549</v>
      </c>
      <c r="W58" s="40">
        <v>494</v>
      </c>
      <c r="X58" s="40">
        <v>441</v>
      </c>
      <c r="Y58" s="40">
        <v>384</v>
      </c>
      <c r="Z58" s="40">
        <v>340</v>
      </c>
      <c r="AA58" s="40">
        <v>378</v>
      </c>
      <c r="AB58" s="40">
        <v>428</v>
      </c>
      <c r="AC58" s="40">
        <v>460</v>
      </c>
      <c r="AD58" s="40">
        <v>489</v>
      </c>
      <c r="AE58" s="40">
        <v>540</v>
      </c>
      <c r="AF58" s="40">
        <v>578</v>
      </c>
      <c r="AG58" s="40">
        <v>616</v>
      </c>
      <c r="AH58" s="40">
        <v>631</v>
      </c>
      <c r="AI58" s="40">
        <v>630</v>
      </c>
      <c r="AJ58" s="40">
        <v>662</v>
      </c>
      <c r="AK58" s="40">
        <v>693</v>
      </c>
      <c r="AL58" s="40">
        <v>719</v>
      </c>
      <c r="AM58" s="40">
        <v>726</v>
      </c>
      <c r="AN58" s="40">
        <v>732</v>
      </c>
      <c r="AO58" s="40">
        <v>755</v>
      </c>
      <c r="AP58" s="40">
        <v>983</v>
      </c>
      <c r="AQ58" s="40">
        <v>1217</v>
      </c>
      <c r="AR58" s="40">
        <v>1433</v>
      </c>
      <c r="AS58" s="40">
        <v>1434</v>
      </c>
      <c r="AT58" s="40">
        <v>1515</v>
      </c>
      <c r="AU58" s="40">
        <v>1476</v>
      </c>
      <c r="AV58" s="40">
        <v>1519</v>
      </c>
      <c r="AW58" s="40">
        <v>1536</v>
      </c>
      <c r="AX58" s="40">
        <v>1526</v>
      </c>
      <c r="AY58" s="40">
        <v>1511</v>
      </c>
      <c r="AZ58" s="40">
        <v>1400</v>
      </c>
      <c r="BA58" s="40">
        <v>1234</v>
      </c>
      <c r="BB58" s="40">
        <v>1099</v>
      </c>
      <c r="BC58" s="40">
        <v>901</v>
      </c>
      <c r="BD58" s="40">
        <v>619</v>
      </c>
      <c r="BE58" s="40">
        <v>626</v>
      </c>
      <c r="BF58" s="40">
        <v>639</v>
      </c>
      <c r="BG58" s="40">
        <v>658</v>
      </c>
      <c r="BH58" s="40">
        <v>672</v>
      </c>
      <c r="BI58" s="40">
        <v>692</v>
      </c>
      <c r="BJ58" s="41">
        <v>725</v>
      </c>
      <c r="BK58" s="41">
        <v>777</v>
      </c>
    </row>
    <row r="59" spans="1:63" ht="28.5">
      <c r="A59" s="5" t="s">
        <v>163</v>
      </c>
      <c r="B59" s="66" t="s">
        <v>164</v>
      </c>
      <c r="C59" s="40">
        <v>1219</v>
      </c>
      <c r="D59" s="40">
        <v>1284</v>
      </c>
      <c r="E59" s="40">
        <v>1376</v>
      </c>
      <c r="F59" s="40">
        <v>1392</v>
      </c>
      <c r="G59" s="40">
        <v>1391</v>
      </c>
      <c r="H59" s="40">
        <v>1525</v>
      </c>
      <c r="I59" s="40">
        <v>1723</v>
      </c>
      <c r="J59" s="40">
        <v>2169</v>
      </c>
      <c r="K59" s="40">
        <v>2413</v>
      </c>
      <c r="L59" s="40">
        <v>2715</v>
      </c>
      <c r="M59" s="40">
        <v>2868</v>
      </c>
      <c r="N59" s="40">
        <v>2876</v>
      </c>
      <c r="O59" s="40">
        <v>2961</v>
      </c>
      <c r="P59" s="40">
        <v>3604</v>
      </c>
      <c r="Q59" s="40">
        <v>3830</v>
      </c>
      <c r="R59" s="40">
        <v>4282</v>
      </c>
      <c r="S59" s="40">
        <v>5068</v>
      </c>
      <c r="T59" s="40">
        <v>6173</v>
      </c>
      <c r="U59" s="40">
        <v>6788</v>
      </c>
      <c r="V59" s="40">
        <v>7577</v>
      </c>
      <c r="W59" s="40">
        <v>8120</v>
      </c>
      <c r="X59" s="40">
        <v>8893</v>
      </c>
      <c r="Y59" s="40">
        <v>9460</v>
      </c>
      <c r="Z59" s="40">
        <v>9509</v>
      </c>
      <c r="AA59" s="40">
        <v>9967</v>
      </c>
      <c r="AB59" s="40">
        <v>11439</v>
      </c>
      <c r="AC59" s="40">
        <v>12156</v>
      </c>
      <c r="AD59" s="40">
        <v>13147</v>
      </c>
      <c r="AE59" s="40">
        <v>15381</v>
      </c>
      <c r="AF59" s="40">
        <v>17149</v>
      </c>
      <c r="AG59" s="40">
        <v>18778</v>
      </c>
      <c r="AH59" s="40">
        <v>19943</v>
      </c>
      <c r="AI59" s="40">
        <v>20452</v>
      </c>
      <c r="AJ59" s="40">
        <v>21743</v>
      </c>
      <c r="AK59" s="40">
        <v>23603</v>
      </c>
      <c r="AL59" s="40">
        <v>25924</v>
      </c>
      <c r="AM59" s="40">
        <v>27167</v>
      </c>
      <c r="AN59" s="40">
        <v>28529</v>
      </c>
      <c r="AO59" s="40">
        <v>29522</v>
      </c>
      <c r="AP59" s="40">
        <v>32081</v>
      </c>
      <c r="AQ59" s="40">
        <v>35276</v>
      </c>
      <c r="AR59" s="40">
        <v>39092</v>
      </c>
      <c r="AS59" s="40">
        <v>41266</v>
      </c>
      <c r="AT59" s="40">
        <v>43075</v>
      </c>
      <c r="AU59" s="40">
        <v>45069</v>
      </c>
      <c r="AV59" s="40">
        <v>48041</v>
      </c>
      <c r="AW59" s="40">
        <v>50868</v>
      </c>
      <c r="AX59" s="40">
        <v>54293</v>
      </c>
      <c r="AY59" s="40">
        <v>55236</v>
      </c>
      <c r="AZ59" s="40">
        <v>55092</v>
      </c>
      <c r="BA59" s="40">
        <v>52234</v>
      </c>
      <c r="BB59" s="40">
        <v>52795</v>
      </c>
      <c r="BC59" s="40">
        <v>54761</v>
      </c>
      <c r="BD59" s="40">
        <v>57478</v>
      </c>
      <c r="BE59" s="40">
        <v>60090</v>
      </c>
      <c r="BF59" s="40">
        <v>61818</v>
      </c>
      <c r="BG59" s="40">
        <v>66182</v>
      </c>
      <c r="BH59" s="40">
        <v>70682</v>
      </c>
      <c r="BI59" s="40">
        <v>72220</v>
      </c>
      <c r="BJ59" s="41">
        <v>73818</v>
      </c>
      <c r="BK59" s="41">
        <v>77918</v>
      </c>
    </row>
    <row r="60" spans="1:63" ht="14.25">
      <c r="A60" s="5" t="s">
        <v>165</v>
      </c>
      <c r="B60" s="66" t="s">
        <v>166</v>
      </c>
      <c r="C60" s="40">
        <v>842</v>
      </c>
      <c r="D60" s="40">
        <v>766</v>
      </c>
      <c r="E60" s="40">
        <v>697</v>
      </c>
      <c r="F60" s="40">
        <v>783</v>
      </c>
      <c r="G60" s="40">
        <v>907</v>
      </c>
      <c r="H60" s="40">
        <v>1150</v>
      </c>
      <c r="I60" s="40">
        <v>1371</v>
      </c>
      <c r="J60" s="40">
        <v>1721</v>
      </c>
      <c r="K60" s="40">
        <v>1945</v>
      </c>
      <c r="L60" s="40">
        <v>2631</v>
      </c>
      <c r="M60" s="40">
        <v>3258</v>
      </c>
      <c r="N60" s="40">
        <v>3472</v>
      </c>
      <c r="O60" s="40">
        <v>4178</v>
      </c>
      <c r="P60" s="40">
        <v>5479</v>
      </c>
      <c r="Q60" s="40">
        <v>6409</v>
      </c>
      <c r="R60" s="40">
        <v>6199</v>
      </c>
      <c r="S60" s="40">
        <v>7451</v>
      </c>
      <c r="T60" s="40">
        <v>8578</v>
      </c>
      <c r="U60" s="40">
        <v>9983</v>
      </c>
      <c r="V60" s="40">
        <v>10845</v>
      </c>
      <c r="W60" s="40">
        <v>11706</v>
      </c>
      <c r="X60" s="40">
        <v>9826</v>
      </c>
      <c r="Y60" s="40">
        <v>10424</v>
      </c>
      <c r="Z60" s="40">
        <v>10346</v>
      </c>
      <c r="AA60" s="40">
        <v>10748</v>
      </c>
      <c r="AB60" s="40">
        <v>13759</v>
      </c>
      <c r="AC60" s="40">
        <v>14622</v>
      </c>
      <c r="AD60" s="40">
        <v>15714</v>
      </c>
      <c r="AE60" s="40">
        <v>16434</v>
      </c>
      <c r="AF60" s="40">
        <v>17024</v>
      </c>
      <c r="AG60" s="40">
        <v>17310</v>
      </c>
      <c r="AH60" s="40">
        <v>16617</v>
      </c>
      <c r="AI60" s="40">
        <v>15963</v>
      </c>
      <c r="AJ60" s="40">
        <v>15864</v>
      </c>
      <c r="AK60" s="40">
        <v>17979</v>
      </c>
      <c r="AL60" s="40">
        <v>20379</v>
      </c>
      <c r="AM60" s="40">
        <v>22491</v>
      </c>
      <c r="AN60" s="40">
        <v>24076</v>
      </c>
      <c r="AO60" s="40">
        <v>26034</v>
      </c>
      <c r="AP60" s="40">
        <v>28655</v>
      </c>
      <c r="AQ60" s="40">
        <v>31824</v>
      </c>
      <c r="AR60" s="40">
        <v>34917</v>
      </c>
      <c r="AS60" s="40">
        <v>35377</v>
      </c>
      <c r="AT60" s="40">
        <v>36547</v>
      </c>
      <c r="AU60" s="40">
        <v>41047</v>
      </c>
      <c r="AV60" s="40">
        <v>45940</v>
      </c>
      <c r="AW60" s="40">
        <v>49129</v>
      </c>
      <c r="AX60" s="40">
        <v>51362</v>
      </c>
      <c r="AY60" s="40">
        <v>52433</v>
      </c>
      <c r="AZ60" s="40">
        <v>46339</v>
      </c>
      <c r="BA60" s="40">
        <v>36380</v>
      </c>
      <c r="BB60" s="40">
        <v>35792</v>
      </c>
      <c r="BC60" s="40">
        <v>37320</v>
      </c>
      <c r="BD60" s="40">
        <v>40698</v>
      </c>
      <c r="BE60" s="40">
        <v>45028</v>
      </c>
      <c r="BF60" s="40">
        <v>48280</v>
      </c>
      <c r="BG60" s="40">
        <v>51991</v>
      </c>
      <c r="BH60" s="40">
        <v>56127</v>
      </c>
      <c r="BI60" s="40">
        <v>60315</v>
      </c>
      <c r="BJ60" s="41">
        <v>61321</v>
      </c>
      <c r="BK60" s="41">
        <v>65522</v>
      </c>
    </row>
    <row r="61" spans="1:63" ht="14.25">
      <c r="A61" s="5" t="s">
        <v>167</v>
      </c>
      <c r="B61" s="66" t="s">
        <v>168</v>
      </c>
      <c r="C61" s="40">
        <v>75</v>
      </c>
      <c r="D61" s="40">
        <v>65</v>
      </c>
      <c r="E61" s="40">
        <v>64</v>
      </c>
      <c r="F61" s="40">
        <v>77</v>
      </c>
      <c r="G61" s="40">
        <v>89</v>
      </c>
      <c r="H61" s="40">
        <v>133</v>
      </c>
      <c r="I61" s="40">
        <v>178</v>
      </c>
      <c r="J61" s="40">
        <v>242</v>
      </c>
      <c r="K61" s="40">
        <v>280</v>
      </c>
      <c r="L61" s="40">
        <v>404</v>
      </c>
      <c r="M61" s="40">
        <v>516</v>
      </c>
      <c r="N61" s="40">
        <v>684</v>
      </c>
      <c r="O61" s="40">
        <v>848</v>
      </c>
      <c r="P61" s="40">
        <v>1024</v>
      </c>
      <c r="Q61" s="40">
        <v>1408</v>
      </c>
      <c r="R61" s="40">
        <v>1743</v>
      </c>
      <c r="S61" s="40">
        <v>2122</v>
      </c>
      <c r="T61" s="40">
        <v>1774</v>
      </c>
      <c r="U61" s="40">
        <v>1768</v>
      </c>
      <c r="V61" s="40">
        <v>2119</v>
      </c>
      <c r="W61" s="40">
        <v>2936</v>
      </c>
      <c r="X61" s="40">
        <v>2755</v>
      </c>
      <c r="Y61" s="40">
        <v>3047</v>
      </c>
      <c r="Z61" s="40">
        <v>2892</v>
      </c>
      <c r="AA61" s="40">
        <v>2550</v>
      </c>
      <c r="AB61" s="40">
        <v>2902</v>
      </c>
      <c r="AC61" s="40">
        <v>3029</v>
      </c>
      <c r="AD61" s="40">
        <v>2766</v>
      </c>
      <c r="AE61" s="40">
        <v>1940</v>
      </c>
      <c r="AF61" s="40">
        <v>2107</v>
      </c>
      <c r="AG61" s="40">
        <v>2049</v>
      </c>
      <c r="AH61" s="40">
        <v>1927</v>
      </c>
      <c r="AI61" s="40">
        <v>2141</v>
      </c>
      <c r="AJ61" s="40">
        <v>2368</v>
      </c>
      <c r="AK61" s="40">
        <v>2932</v>
      </c>
      <c r="AL61" s="40">
        <v>3467</v>
      </c>
      <c r="AM61" s="40">
        <v>3850</v>
      </c>
      <c r="AN61" s="40">
        <v>4323</v>
      </c>
      <c r="AO61" s="40">
        <v>4646</v>
      </c>
      <c r="AP61" s="40">
        <v>5540</v>
      </c>
      <c r="AQ61" s="40">
        <v>6329</v>
      </c>
      <c r="AR61" s="40">
        <v>7811</v>
      </c>
      <c r="AS61" s="40">
        <v>9180</v>
      </c>
      <c r="AT61" s="40">
        <v>9542</v>
      </c>
      <c r="AU61" s="40">
        <v>11095</v>
      </c>
      <c r="AV61" s="40">
        <v>12433</v>
      </c>
      <c r="AW61" s="40">
        <v>12672</v>
      </c>
      <c r="AX61" s="40">
        <v>12691</v>
      </c>
      <c r="AY61" s="40">
        <v>12680</v>
      </c>
      <c r="AZ61" s="40">
        <v>12340</v>
      </c>
      <c r="BA61" s="40">
        <v>9641</v>
      </c>
      <c r="BB61" s="40">
        <v>9170</v>
      </c>
      <c r="BC61" s="40">
        <v>9585</v>
      </c>
      <c r="BD61" s="40">
        <v>10249</v>
      </c>
      <c r="BE61" s="40">
        <v>11020</v>
      </c>
      <c r="BF61" s="40">
        <v>11728</v>
      </c>
      <c r="BG61" s="40">
        <v>12080</v>
      </c>
      <c r="BH61" s="40">
        <v>12223</v>
      </c>
      <c r="BI61" s="40">
        <v>12248</v>
      </c>
      <c r="BJ61" s="41">
        <v>12108</v>
      </c>
      <c r="BK61" s="41">
        <v>12429</v>
      </c>
    </row>
    <row r="62" spans="1:63" ht="14.25">
      <c r="A62" s="5" t="s">
        <v>169</v>
      </c>
      <c r="B62" s="66" t="s">
        <v>170</v>
      </c>
      <c r="C62" s="40">
        <v>196</v>
      </c>
      <c r="D62" s="40">
        <v>172</v>
      </c>
      <c r="E62" s="40">
        <v>167</v>
      </c>
      <c r="F62" s="40">
        <v>201</v>
      </c>
      <c r="G62" s="40">
        <v>233</v>
      </c>
      <c r="H62" s="40">
        <v>276</v>
      </c>
      <c r="I62" s="40">
        <v>303</v>
      </c>
      <c r="J62" s="40">
        <v>349</v>
      </c>
      <c r="K62" s="40">
        <v>348</v>
      </c>
      <c r="L62" s="40">
        <v>463</v>
      </c>
      <c r="M62" s="40">
        <v>556</v>
      </c>
      <c r="N62" s="40">
        <v>701</v>
      </c>
      <c r="O62" s="40">
        <v>833</v>
      </c>
      <c r="P62" s="40">
        <v>969</v>
      </c>
      <c r="Q62" s="40">
        <v>1224</v>
      </c>
      <c r="R62" s="40">
        <v>1269</v>
      </c>
      <c r="S62" s="40">
        <v>839</v>
      </c>
      <c r="T62" s="40">
        <v>853</v>
      </c>
      <c r="U62" s="40">
        <v>1041</v>
      </c>
      <c r="V62" s="40">
        <v>1166</v>
      </c>
      <c r="W62" s="40">
        <v>1252</v>
      </c>
      <c r="X62" s="40">
        <v>1375</v>
      </c>
      <c r="Y62" s="40">
        <v>1466</v>
      </c>
      <c r="Z62" s="40">
        <v>1478</v>
      </c>
      <c r="AA62" s="40">
        <v>1562</v>
      </c>
      <c r="AB62" s="40">
        <v>1809</v>
      </c>
      <c r="AC62" s="40">
        <v>1938</v>
      </c>
      <c r="AD62" s="40">
        <v>2114</v>
      </c>
      <c r="AE62" s="40">
        <v>2491</v>
      </c>
      <c r="AF62" s="40">
        <v>2615</v>
      </c>
      <c r="AG62" s="40">
        <v>2684</v>
      </c>
      <c r="AH62" s="40">
        <v>2660</v>
      </c>
      <c r="AI62" s="40">
        <v>2531</v>
      </c>
      <c r="AJ62" s="40">
        <v>2484</v>
      </c>
      <c r="AK62" s="40">
        <v>2652</v>
      </c>
      <c r="AL62" s="40">
        <v>2860</v>
      </c>
      <c r="AM62" s="40">
        <v>2941</v>
      </c>
      <c r="AN62" s="40">
        <v>3029</v>
      </c>
      <c r="AO62" s="40">
        <v>3073</v>
      </c>
      <c r="AP62" s="40">
        <v>3046</v>
      </c>
      <c r="AQ62" s="40">
        <v>3059</v>
      </c>
      <c r="AR62" s="40">
        <v>3065</v>
      </c>
      <c r="AS62" s="40">
        <v>3030</v>
      </c>
      <c r="AT62" s="40">
        <v>2957</v>
      </c>
      <c r="AU62" s="40">
        <v>3112</v>
      </c>
      <c r="AV62" s="40">
        <v>3309</v>
      </c>
      <c r="AW62" s="40">
        <v>3547</v>
      </c>
      <c r="AX62" s="40">
        <v>3841</v>
      </c>
      <c r="AY62" s="40">
        <v>4038</v>
      </c>
      <c r="AZ62" s="40">
        <v>4190</v>
      </c>
      <c r="BA62" s="40">
        <v>4193</v>
      </c>
      <c r="BB62" s="40">
        <v>4343</v>
      </c>
      <c r="BC62" s="40">
        <v>4563</v>
      </c>
      <c r="BD62" s="40">
        <v>4904</v>
      </c>
      <c r="BE62" s="40">
        <v>5153</v>
      </c>
      <c r="BF62" s="40">
        <v>5279</v>
      </c>
      <c r="BG62" s="40">
        <v>5543</v>
      </c>
      <c r="BH62" s="40">
        <v>5777</v>
      </c>
      <c r="BI62" s="40">
        <v>5831</v>
      </c>
      <c r="BJ62" s="41">
        <v>5875</v>
      </c>
      <c r="BK62" s="41">
        <v>6124</v>
      </c>
    </row>
    <row r="63" spans="1:63" ht="28.5">
      <c r="A63" s="5" t="s">
        <v>171</v>
      </c>
      <c r="B63" s="66" t="s">
        <v>172</v>
      </c>
      <c r="C63" s="40">
        <v>571</v>
      </c>
      <c r="D63" s="40">
        <v>529</v>
      </c>
      <c r="E63" s="40">
        <v>466</v>
      </c>
      <c r="F63" s="40">
        <v>505</v>
      </c>
      <c r="G63" s="40">
        <v>585</v>
      </c>
      <c r="H63" s="40">
        <v>741</v>
      </c>
      <c r="I63" s="40">
        <v>890</v>
      </c>
      <c r="J63" s="40">
        <v>1130</v>
      </c>
      <c r="K63" s="40">
        <v>1317</v>
      </c>
      <c r="L63" s="40">
        <v>1764</v>
      </c>
      <c r="M63" s="40">
        <v>2185</v>
      </c>
      <c r="N63" s="40">
        <v>2088</v>
      </c>
      <c r="O63" s="40">
        <v>2497</v>
      </c>
      <c r="P63" s="40">
        <v>3486</v>
      </c>
      <c r="Q63" s="40">
        <v>3777</v>
      </c>
      <c r="R63" s="40">
        <v>3187</v>
      </c>
      <c r="S63" s="40">
        <v>4490</v>
      </c>
      <c r="T63" s="40">
        <v>5951</v>
      </c>
      <c r="U63" s="40">
        <v>7174</v>
      </c>
      <c r="V63" s="40">
        <v>7560</v>
      </c>
      <c r="W63" s="40">
        <v>7518</v>
      </c>
      <c r="X63" s="40">
        <v>5696</v>
      </c>
      <c r="Y63" s="40">
        <v>5911</v>
      </c>
      <c r="Z63" s="40">
        <v>5976</v>
      </c>
      <c r="AA63" s="40">
        <v>6636</v>
      </c>
      <c r="AB63" s="40">
        <v>9048</v>
      </c>
      <c r="AC63" s="40">
        <v>9655</v>
      </c>
      <c r="AD63" s="40">
        <v>10834</v>
      </c>
      <c r="AE63" s="40">
        <v>12003</v>
      </c>
      <c r="AF63" s="40">
        <v>12301</v>
      </c>
      <c r="AG63" s="40">
        <v>12577</v>
      </c>
      <c r="AH63" s="40">
        <v>12030</v>
      </c>
      <c r="AI63" s="40">
        <v>11290</v>
      </c>
      <c r="AJ63" s="40">
        <v>11012</v>
      </c>
      <c r="AK63" s="40">
        <v>12395</v>
      </c>
      <c r="AL63" s="40">
        <v>14051</v>
      </c>
      <c r="AM63" s="40">
        <v>15700</v>
      </c>
      <c r="AN63" s="40">
        <v>16725</v>
      </c>
      <c r="AO63" s="40">
        <v>18315</v>
      </c>
      <c r="AP63" s="40">
        <v>20070</v>
      </c>
      <c r="AQ63" s="40">
        <v>22436</v>
      </c>
      <c r="AR63" s="40">
        <v>24041</v>
      </c>
      <c r="AS63" s="40">
        <v>23167</v>
      </c>
      <c r="AT63" s="40">
        <v>24048</v>
      </c>
      <c r="AU63" s="40">
        <v>26840</v>
      </c>
      <c r="AV63" s="40">
        <v>30198</v>
      </c>
      <c r="AW63" s="40">
        <v>32910</v>
      </c>
      <c r="AX63" s="40">
        <v>34830</v>
      </c>
      <c r="AY63" s="40">
        <v>35715</v>
      </c>
      <c r="AZ63" s="40">
        <v>29809</v>
      </c>
      <c r="BA63" s="40">
        <v>22546</v>
      </c>
      <c r="BB63" s="40">
        <v>22280</v>
      </c>
      <c r="BC63" s="40">
        <v>23173</v>
      </c>
      <c r="BD63" s="40">
        <v>25545</v>
      </c>
      <c r="BE63" s="40">
        <v>28854</v>
      </c>
      <c r="BF63" s="40">
        <v>31272</v>
      </c>
      <c r="BG63" s="40">
        <v>34367</v>
      </c>
      <c r="BH63" s="40">
        <v>38127</v>
      </c>
      <c r="BI63" s="40">
        <v>42236</v>
      </c>
      <c r="BJ63" s="41">
        <v>43338</v>
      </c>
      <c r="BK63" s="41">
        <v>46969</v>
      </c>
    </row>
    <row r="64" spans="1:63" ht="14.25">
      <c r="A64" s="5" t="s">
        <v>173</v>
      </c>
      <c r="B64" s="66" t="s">
        <v>174</v>
      </c>
      <c r="C64" s="40">
        <v>426</v>
      </c>
      <c r="D64" s="40">
        <v>392</v>
      </c>
      <c r="E64" s="40">
        <v>326</v>
      </c>
      <c r="F64" s="40">
        <v>353</v>
      </c>
      <c r="G64" s="40">
        <v>409</v>
      </c>
      <c r="H64" s="40">
        <v>507</v>
      </c>
      <c r="I64" s="40">
        <v>564</v>
      </c>
      <c r="J64" s="40">
        <v>721</v>
      </c>
      <c r="K64" s="40">
        <v>870</v>
      </c>
      <c r="L64" s="40">
        <v>987</v>
      </c>
      <c r="M64" s="40">
        <v>1172</v>
      </c>
      <c r="N64" s="40">
        <v>1009</v>
      </c>
      <c r="O64" s="40">
        <v>1092</v>
      </c>
      <c r="P64" s="40">
        <v>1632</v>
      </c>
      <c r="Q64" s="40">
        <v>1793</v>
      </c>
      <c r="R64" s="40">
        <v>1578</v>
      </c>
      <c r="S64" s="40">
        <v>1995</v>
      </c>
      <c r="T64" s="40">
        <v>2444</v>
      </c>
      <c r="U64" s="40">
        <v>2938</v>
      </c>
      <c r="V64" s="40">
        <v>3089</v>
      </c>
      <c r="W64" s="40">
        <v>3640</v>
      </c>
      <c r="X64" s="40">
        <v>2703</v>
      </c>
      <c r="Y64" s="40">
        <v>2719</v>
      </c>
      <c r="Z64" s="40">
        <v>2718</v>
      </c>
      <c r="AA64" s="40">
        <v>2866</v>
      </c>
      <c r="AB64" s="40">
        <v>4058</v>
      </c>
      <c r="AC64" s="40">
        <v>4082</v>
      </c>
      <c r="AD64" s="40">
        <v>4828</v>
      </c>
      <c r="AE64" s="40">
        <v>5786</v>
      </c>
      <c r="AF64" s="40">
        <v>5866</v>
      </c>
      <c r="AG64" s="40">
        <v>5762</v>
      </c>
      <c r="AH64" s="40">
        <v>5185</v>
      </c>
      <c r="AI64" s="40">
        <v>4428</v>
      </c>
      <c r="AJ64" s="40">
        <v>3790</v>
      </c>
      <c r="AK64" s="40">
        <v>4321</v>
      </c>
      <c r="AL64" s="40">
        <v>4870</v>
      </c>
      <c r="AM64" s="40">
        <v>6276</v>
      </c>
      <c r="AN64" s="40">
        <v>7096</v>
      </c>
      <c r="AO64" s="40">
        <v>8146</v>
      </c>
      <c r="AP64" s="40">
        <v>8654</v>
      </c>
      <c r="AQ64" s="40">
        <v>9769</v>
      </c>
      <c r="AR64" s="40">
        <v>10820</v>
      </c>
      <c r="AS64" s="40">
        <v>10687</v>
      </c>
      <c r="AT64" s="40">
        <v>10909</v>
      </c>
      <c r="AU64" s="40">
        <v>11867</v>
      </c>
      <c r="AV64" s="40">
        <v>13264</v>
      </c>
      <c r="AW64" s="40">
        <v>14593</v>
      </c>
      <c r="AX64" s="40">
        <v>16105</v>
      </c>
      <c r="AY64" s="40">
        <v>16248</v>
      </c>
      <c r="AZ64" s="40">
        <v>14411</v>
      </c>
      <c r="BA64" s="40">
        <v>10793</v>
      </c>
      <c r="BB64" s="40">
        <v>9734</v>
      </c>
      <c r="BC64" s="40">
        <v>9945</v>
      </c>
      <c r="BD64" s="40">
        <v>10764</v>
      </c>
      <c r="BE64" s="40">
        <v>11645</v>
      </c>
      <c r="BF64" s="40">
        <v>12356</v>
      </c>
      <c r="BG64" s="40">
        <v>13672</v>
      </c>
      <c r="BH64" s="40">
        <v>14695</v>
      </c>
      <c r="BI64" s="40">
        <v>15406</v>
      </c>
      <c r="BJ64" s="41">
        <v>14068</v>
      </c>
      <c r="BK64" s="41">
        <v>15522</v>
      </c>
    </row>
    <row r="65" spans="1:63" ht="14.25">
      <c r="A65" s="5" t="s">
        <v>175</v>
      </c>
      <c r="B65" s="66" t="s">
        <v>176</v>
      </c>
      <c r="C65" s="40">
        <v>63</v>
      </c>
      <c r="D65" s="40">
        <v>55</v>
      </c>
      <c r="E65" s="40">
        <v>50</v>
      </c>
      <c r="F65" s="40">
        <v>53</v>
      </c>
      <c r="G65" s="40">
        <v>52</v>
      </c>
      <c r="H65" s="40">
        <v>49</v>
      </c>
      <c r="I65" s="40">
        <v>46</v>
      </c>
      <c r="J65" s="40">
        <v>54</v>
      </c>
      <c r="K65" s="40">
        <v>54</v>
      </c>
      <c r="L65" s="40">
        <v>88</v>
      </c>
      <c r="M65" s="40">
        <v>102</v>
      </c>
      <c r="N65" s="40">
        <v>109</v>
      </c>
      <c r="O65" s="40">
        <v>118</v>
      </c>
      <c r="P65" s="40">
        <v>127</v>
      </c>
      <c r="Q65" s="40">
        <v>203</v>
      </c>
      <c r="R65" s="40">
        <v>248</v>
      </c>
      <c r="S65" s="40">
        <v>337</v>
      </c>
      <c r="T65" s="40">
        <v>422</v>
      </c>
      <c r="U65" s="40">
        <v>512</v>
      </c>
      <c r="V65" s="40">
        <v>510</v>
      </c>
      <c r="W65" s="40">
        <v>575</v>
      </c>
      <c r="X65" s="40">
        <v>405</v>
      </c>
      <c r="Y65" s="40">
        <v>384</v>
      </c>
      <c r="Z65" s="40">
        <v>353</v>
      </c>
      <c r="AA65" s="40">
        <v>363</v>
      </c>
      <c r="AB65" s="40">
        <v>501</v>
      </c>
      <c r="AC65" s="40">
        <v>488</v>
      </c>
      <c r="AD65" s="40">
        <v>561</v>
      </c>
      <c r="AE65" s="40">
        <v>653</v>
      </c>
      <c r="AF65" s="40">
        <v>741</v>
      </c>
      <c r="AG65" s="40">
        <v>826</v>
      </c>
      <c r="AH65" s="40">
        <v>840</v>
      </c>
      <c r="AI65" s="40">
        <v>811</v>
      </c>
      <c r="AJ65" s="40">
        <v>768</v>
      </c>
      <c r="AK65" s="40">
        <v>791</v>
      </c>
      <c r="AL65" s="40">
        <v>790</v>
      </c>
      <c r="AM65" s="40">
        <v>902</v>
      </c>
      <c r="AN65" s="40">
        <v>901</v>
      </c>
      <c r="AO65" s="40">
        <v>924</v>
      </c>
      <c r="AP65" s="40">
        <v>1004</v>
      </c>
      <c r="AQ65" s="40">
        <v>1026</v>
      </c>
      <c r="AR65" s="40">
        <v>1106</v>
      </c>
      <c r="AS65" s="40">
        <v>1009</v>
      </c>
      <c r="AT65" s="40">
        <v>958</v>
      </c>
      <c r="AU65" s="40">
        <v>1092</v>
      </c>
      <c r="AV65" s="40">
        <v>1308</v>
      </c>
      <c r="AW65" s="40">
        <v>1546</v>
      </c>
      <c r="AX65" s="40">
        <v>1761</v>
      </c>
      <c r="AY65" s="40">
        <v>2029</v>
      </c>
      <c r="AZ65" s="40">
        <v>1889</v>
      </c>
      <c r="BA65" s="40">
        <v>1413</v>
      </c>
      <c r="BB65" s="40">
        <v>1286</v>
      </c>
      <c r="BC65" s="40">
        <v>1285</v>
      </c>
      <c r="BD65" s="40">
        <v>1310</v>
      </c>
      <c r="BE65" s="40">
        <v>1409</v>
      </c>
      <c r="BF65" s="40">
        <v>1499</v>
      </c>
      <c r="BG65" s="40">
        <v>1544</v>
      </c>
      <c r="BH65" s="40">
        <v>1563</v>
      </c>
      <c r="BI65" s="40">
        <v>1566</v>
      </c>
      <c r="BJ65" s="41">
        <v>1548</v>
      </c>
      <c r="BK65" s="41">
        <v>1589</v>
      </c>
    </row>
    <row r="66" spans="1:63" ht="14.25">
      <c r="A66" s="5" t="s">
        <v>177</v>
      </c>
      <c r="B66" s="66" t="s">
        <v>178</v>
      </c>
      <c r="C66" s="40">
        <v>82</v>
      </c>
      <c r="D66" s="40">
        <v>82</v>
      </c>
      <c r="E66" s="40">
        <v>90</v>
      </c>
      <c r="F66" s="40">
        <v>99</v>
      </c>
      <c r="G66" s="40">
        <v>124</v>
      </c>
      <c r="H66" s="40">
        <v>185</v>
      </c>
      <c r="I66" s="40">
        <v>280</v>
      </c>
      <c r="J66" s="40">
        <v>355</v>
      </c>
      <c r="K66" s="40">
        <v>393</v>
      </c>
      <c r="L66" s="40">
        <v>689</v>
      </c>
      <c r="M66" s="40">
        <v>912</v>
      </c>
      <c r="N66" s="40">
        <v>970</v>
      </c>
      <c r="O66" s="40">
        <v>1287</v>
      </c>
      <c r="P66" s="40">
        <v>1727</v>
      </c>
      <c r="Q66" s="40">
        <v>1781</v>
      </c>
      <c r="R66" s="40">
        <v>1361</v>
      </c>
      <c r="S66" s="40">
        <v>2158</v>
      </c>
      <c r="T66" s="40">
        <v>3086</v>
      </c>
      <c r="U66" s="40">
        <v>3725</v>
      </c>
      <c r="V66" s="40">
        <v>3961</v>
      </c>
      <c r="W66" s="40">
        <v>3303</v>
      </c>
      <c r="X66" s="40">
        <v>2588</v>
      </c>
      <c r="Y66" s="40">
        <v>2808</v>
      </c>
      <c r="Z66" s="40">
        <v>2905</v>
      </c>
      <c r="AA66" s="40">
        <v>3408</v>
      </c>
      <c r="AB66" s="40">
        <v>4489</v>
      </c>
      <c r="AC66" s="40">
        <v>5085</v>
      </c>
      <c r="AD66" s="40">
        <v>5446</v>
      </c>
      <c r="AE66" s="40">
        <v>5564</v>
      </c>
      <c r="AF66" s="40">
        <v>5694</v>
      </c>
      <c r="AG66" s="40">
        <v>5989</v>
      </c>
      <c r="AH66" s="40">
        <v>6005</v>
      </c>
      <c r="AI66" s="40">
        <v>6051</v>
      </c>
      <c r="AJ66" s="40">
        <v>6454</v>
      </c>
      <c r="AK66" s="40">
        <v>7282</v>
      </c>
      <c r="AL66" s="40">
        <v>8391</v>
      </c>
      <c r="AM66" s="40">
        <v>8522</v>
      </c>
      <c r="AN66" s="40">
        <v>8728</v>
      </c>
      <c r="AO66" s="40">
        <v>9244</v>
      </c>
      <c r="AP66" s="40">
        <v>10411</v>
      </c>
      <c r="AQ66" s="40">
        <v>11641</v>
      </c>
      <c r="AR66" s="40">
        <v>12115</v>
      </c>
      <c r="AS66" s="40">
        <v>11471</v>
      </c>
      <c r="AT66" s="40">
        <v>12181</v>
      </c>
      <c r="AU66" s="40">
        <v>13881</v>
      </c>
      <c r="AV66" s="40">
        <v>15626</v>
      </c>
      <c r="AW66" s="40">
        <v>16772</v>
      </c>
      <c r="AX66" s="40">
        <v>16965</v>
      </c>
      <c r="AY66" s="40">
        <v>17438</v>
      </c>
      <c r="AZ66" s="40">
        <v>13508</v>
      </c>
      <c r="BA66" s="40">
        <v>10339</v>
      </c>
      <c r="BB66" s="40">
        <v>11259</v>
      </c>
      <c r="BC66" s="40">
        <v>11942</v>
      </c>
      <c r="BD66" s="40">
        <v>13471</v>
      </c>
      <c r="BE66" s="40">
        <v>15801</v>
      </c>
      <c r="BF66" s="40">
        <v>17417</v>
      </c>
      <c r="BG66" s="40">
        <v>19151</v>
      </c>
      <c r="BH66" s="40">
        <v>21870</v>
      </c>
      <c r="BI66" s="40">
        <v>25265</v>
      </c>
      <c r="BJ66" s="41">
        <v>27722</v>
      </c>
      <c r="BK66" s="41">
        <v>29858</v>
      </c>
    </row>
    <row r="67" spans="1:63" ht="14.25">
      <c r="A67" s="5" t="s">
        <v>179</v>
      </c>
      <c r="B67" s="66" t="s">
        <v>180</v>
      </c>
      <c r="C67" s="40">
        <v>816</v>
      </c>
      <c r="D67" s="40">
        <v>853</v>
      </c>
      <c r="E67" s="40">
        <v>907</v>
      </c>
      <c r="F67" s="40">
        <v>963</v>
      </c>
      <c r="G67" s="40">
        <v>1056</v>
      </c>
      <c r="H67" s="40">
        <v>1207</v>
      </c>
      <c r="I67" s="40">
        <v>1235</v>
      </c>
      <c r="J67" s="40">
        <v>1380</v>
      </c>
      <c r="K67" s="40">
        <v>1387</v>
      </c>
      <c r="L67" s="40">
        <v>1507</v>
      </c>
      <c r="M67" s="40">
        <v>1726</v>
      </c>
      <c r="N67" s="40">
        <v>2185</v>
      </c>
      <c r="O67" s="40">
        <v>2225</v>
      </c>
      <c r="P67" s="40">
        <v>2201</v>
      </c>
      <c r="Q67" s="40">
        <v>2275</v>
      </c>
      <c r="R67" s="40">
        <v>2365</v>
      </c>
      <c r="S67" s="40">
        <v>2630</v>
      </c>
      <c r="T67" s="40">
        <v>2619</v>
      </c>
      <c r="U67" s="40">
        <v>2974</v>
      </c>
      <c r="V67" s="40">
        <v>3638</v>
      </c>
      <c r="W67" s="40">
        <v>4173</v>
      </c>
      <c r="X67" s="40">
        <v>4704</v>
      </c>
      <c r="Y67" s="40">
        <v>5346</v>
      </c>
      <c r="Z67" s="40">
        <v>5850</v>
      </c>
      <c r="AA67" s="40">
        <v>6496</v>
      </c>
      <c r="AB67" s="40">
        <v>7061</v>
      </c>
      <c r="AC67" s="40">
        <v>7348</v>
      </c>
      <c r="AD67" s="40">
        <v>7771</v>
      </c>
      <c r="AE67" s="40">
        <v>8757</v>
      </c>
      <c r="AF67" s="40">
        <v>9565</v>
      </c>
      <c r="AG67" s="40">
        <v>10112</v>
      </c>
      <c r="AH67" s="40">
        <v>10853</v>
      </c>
      <c r="AI67" s="40">
        <v>11041</v>
      </c>
      <c r="AJ67" s="40">
        <v>11507</v>
      </c>
      <c r="AK67" s="40">
        <v>12795</v>
      </c>
      <c r="AL67" s="40">
        <v>14632</v>
      </c>
      <c r="AM67" s="40">
        <v>16410</v>
      </c>
      <c r="AN67" s="40">
        <v>18116</v>
      </c>
      <c r="AO67" s="40">
        <v>19691</v>
      </c>
      <c r="AP67" s="40">
        <v>20884</v>
      </c>
      <c r="AQ67" s="40">
        <v>22690</v>
      </c>
      <c r="AR67" s="40">
        <v>24423</v>
      </c>
      <c r="AS67" s="40">
        <v>24749</v>
      </c>
      <c r="AT67" s="40">
        <v>25902</v>
      </c>
      <c r="AU67" s="40">
        <v>26514</v>
      </c>
      <c r="AV67" s="40">
        <v>26868</v>
      </c>
      <c r="AW67" s="40">
        <v>26976</v>
      </c>
      <c r="AX67" s="40">
        <v>27164</v>
      </c>
      <c r="AY67" s="40">
        <v>27078</v>
      </c>
      <c r="AZ67" s="40">
        <v>25717</v>
      </c>
      <c r="BA67" s="40">
        <v>23700</v>
      </c>
      <c r="BB67" s="40">
        <v>22605</v>
      </c>
      <c r="BC67" s="40">
        <v>20524</v>
      </c>
      <c r="BD67" s="40">
        <v>18264</v>
      </c>
      <c r="BE67" s="40">
        <v>18091</v>
      </c>
      <c r="BF67" s="40">
        <v>18352</v>
      </c>
      <c r="BG67" s="40">
        <v>18643</v>
      </c>
      <c r="BH67" s="40">
        <v>19568</v>
      </c>
      <c r="BI67" s="40">
        <v>20364</v>
      </c>
      <c r="BJ67" s="41">
        <v>21520</v>
      </c>
      <c r="BK67" s="41">
        <v>22673</v>
      </c>
    </row>
    <row r="68" spans="1:63" ht="14.25">
      <c r="A68" s="5" t="s">
        <v>181</v>
      </c>
      <c r="B68" s="66" t="s">
        <v>182</v>
      </c>
      <c r="C68" s="40">
        <v>221</v>
      </c>
      <c r="D68" s="40">
        <v>225</v>
      </c>
      <c r="E68" s="40">
        <v>242</v>
      </c>
      <c r="F68" s="40">
        <v>264</v>
      </c>
      <c r="G68" s="40">
        <v>295</v>
      </c>
      <c r="H68" s="40">
        <v>334</v>
      </c>
      <c r="I68" s="40">
        <v>385</v>
      </c>
      <c r="J68" s="40">
        <v>461</v>
      </c>
      <c r="K68" s="40">
        <v>502</v>
      </c>
      <c r="L68" s="40">
        <v>539</v>
      </c>
      <c r="M68" s="40">
        <v>557</v>
      </c>
      <c r="N68" s="40">
        <v>585</v>
      </c>
      <c r="O68" s="40">
        <v>600</v>
      </c>
      <c r="P68" s="40">
        <v>670</v>
      </c>
      <c r="Q68" s="40">
        <v>743</v>
      </c>
      <c r="R68" s="40">
        <v>788</v>
      </c>
      <c r="S68" s="40">
        <v>868</v>
      </c>
      <c r="T68" s="40">
        <v>944</v>
      </c>
      <c r="U68" s="40">
        <v>969</v>
      </c>
      <c r="V68" s="40">
        <v>1040</v>
      </c>
      <c r="W68" s="40">
        <v>1119</v>
      </c>
      <c r="X68" s="40">
        <v>1137</v>
      </c>
      <c r="Y68" s="40">
        <v>1162</v>
      </c>
      <c r="Z68" s="40">
        <v>1105</v>
      </c>
      <c r="AA68" s="40">
        <v>1242</v>
      </c>
      <c r="AB68" s="40">
        <v>1350</v>
      </c>
      <c r="AC68" s="40">
        <v>1484</v>
      </c>
      <c r="AD68" s="40">
        <v>1606</v>
      </c>
      <c r="AE68" s="40">
        <v>1728</v>
      </c>
      <c r="AF68" s="40">
        <v>1891</v>
      </c>
      <c r="AG68" s="40">
        <v>1941</v>
      </c>
      <c r="AH68" s="40">
        <v>2050</v>
      </c>
      <c r="AI68" s="40">
        <v>2175</v>
      </c>
      <c r="AJ68" s="40">
        <v>2186</v>
      </c>
      <c r="AK68" s="40">
        <v>2385</v>
      </c>
      <c r="AL68" s="40">
        <v>2700</v>
      </c>
      <c r="AM68" s="40">
        <v>2927</v>
      </c>
      <c r="AN68" s="40">
        <v>3090</v>
      </c>
      <c r="AO68" s="40">
        <v>3212</v>
      </c>
      <c r="AP68" s="40">
        <v>3481</v>
      </c>
      <c r="AQ68" s="40">
        <v>3926</v>
      </c>
      <c r="AR68" s="40">
        <v>4748</v>
      </c>
      <c r="AS68" s="40">
        <v>4932</v>
      </c>
      <c r="AT68" s="40">
        <v>5180</v>
      </c>
      <c r="AU68" s="40">
        <v>5063</v>
      </c>
      <c r="AV68" s="40">
        <v>5326</v>
      </c>
      <c r="AW68" s="40">
        <v>5318</v>
      </c>
      <c r="AX68" s="40">
        <v>5521</v>
      </c>
      <c r="AY68" s="40">
        <v>5391</v>
      </c>
      <c r="AZ68" s="40">
        <v>5171</v>
      </c>
      <c r="BA68" s="40">
        <v>4654</v>
      </c>
      <c r="BB68" s="40">
        <v>4667</v>
      </c>
      <c r="BC68" s="40">
        <v>4760</v>
      </c>
      <c r="BD68" s="40">
        <v>4958</v>
      </c>
      <c r="BE68" s="40">
        <v>5016</v>
      </c>
      <c r="BF68" s="40">
        <v>5234</v>
      </c>
      <c r="BG68" s="40">
        <v>5494</v>
      </c>
      <c r="BH68" s="40">
        <v>5684</v>
      </c>
      <c r="BI68" s="40">
        <v>5875</v>
      </c>
      <c r="BJ68" s="41">
        <v>6105</v>
      </c>
      <c r="BK68" s="41">
        <v>6595</v>
      </c>
    </row>
    <row r="69" spans="1:63" ht="14.25">
      <c r="A69" s="5" t="s">
        <v>183</v>
      </c>
      <c r="B69" s="70" t="s">
        <v>184</v>
      </c>
      <c r="C69" s="40">
        <v>4212</v>
      </c>
      <c r="D69" s="40">
        <v>4255</v>
      </c>
      <c r="E69" s="40">
        <v>4332</v>
      </c>
      <c r="F69" s="40">
        <v>4712</v>
      </c>
      <c r="G69" s="40">
        <v>4907</v>
      </c>
      <c r="H69" s="40">
        <v>5467</v>
      </c>
      <c r="I69" s="40">
        <v>5998</v>
      </c>
      <c r="J69" s="40">
        <v>6897</v>
      </c>
      <c r="K69" s="40">
        <v>7123</v>
      </c>
      <c r="L69" s="40">
        <v>7991</v>
      </c>
      <c r="M69" s="40">
        <v>8714</v>
      </c>
      <c r="N69" s="40">
        <v>9374</v>
      </c>
      <c r="O69" s="40">
        <v>10073</v>
      </c>
      <c r="P69" s="40">
        <v>10966</v>
      </c>
      <c r="Q69" s="40">
        <v>12862</v>
      </c>
      <c r="R69" s="40">
        <v>14535</v>
      </c>
      <c r="S69" s="40">
        <v>16547</v>
      </c>
      <c r="T69" s="40">
        <v>19108</v>
      </c>
      <c r="U69" s="40">
        <v>21082</v>
      </c>
      <c r="V69" s="40">
        <v>23470</v>
      </c>
      <c r="W69" s="40">
        <v>25076</v>
      </c>
      <c r="X69" s="40">
        <v>27627</v>
      </c>
      <c r="Y69" s="40">
        <v>29583</v>
      </c>
      <c r="Z69" s="40">
        <v>29921</v>
      </c>
      <c r="AA69" s="40">
        <v>33660</v>
      </c>
      <c r="AB69" s="40">
        <v>38288</v>
      </c>
      <c r="AC69" s="40">
        <v>41605</v>
      </c>
      <c r="AD69" s="40">
        <v>47450</v>
      </c>
      <c r="AE69" s="40">
        <v>52503</v>
      </c>
      <c r="AF69" s="40">
        <v>57808</v>
      </c>
      <c r="AG69" s="40">
        <v>61265</v>
      </c>
      <c r="AH69" s="40">
        <v>65462</v>
      </c>
      <c r="AI69" s="40">
        <v>64935</v>
      </c>
      <c r="AJ69" s="40">
        <v>68000</v>
      </c>
      <c r="AK69" s="40">
        <v>71977</v>
      </c>
      <c r="AL69" s="40">
        <v>76477</v>
      </c>
      <c r="AM69" s="40">
        <v>79565</v>
      </c>
      <c r="AN69" s="40">
        <v>84345</v>
      </c>
      <c r="AO69" s="40">
        <v>87325</v>
      </c>
      <c r="AP69" s="40">
        <v>94150</v>
      </c>
      <c r="AQ69" s="40">
        <v>102732</v>
      </c>
      <c r="AR69" s="40">
        <v>110380</v>
      </c>
      <c r="AS69" s="40">
        <v>108352</v>
      </c>
      <c r="AT69" s="40">
        <v>113380</v>
      </c>
      <c r="AU69" s="40">
        <v>121655</v>
      </c>
      <c r="AV69" s="40">
        <v>132111</v>
      </c>
      <c r="AW69" s="40">
        <v>140982</v>
      </c>
      <c r="AX69" s="40">
        <v>153466</v>
      </c>
      <c r="AY69" s="40">
        <v>164823</v>
      </c>
      <c r="AZ69" s="40">
        <v>163014</v>
      </c>
      <c r="BA69" s="40">
        <v>157747</v>
      </c>
      <c r="BB69" s="40">
        <v>164960</v>
      </c>
      <c r="BC69" s="40">
        <v>176106</v>
      </c>
      <c r="BD69" s="40">
        <v>181854</v>
      </c>
      <c r="BE69" s="40">
        <v>186730</v>
      </c>
      <c r="BF69" s="40">
        <v>193989</v>
      </c>
      <c r="BG69" s="40">
        <v>201539</v>
      </c>
      <c r="BH69" s="40">
        <v>203326</v>
      </c>
      <c r="BI69" s="40">
        <v>206874</v>
      </c>
      <c r="BJ69" s="41">
        <v>218285</v>
      </c>
      <c r="BK69" s="41">
        <v>224205</v>
      </c>
    </row>
    <row r="70" spans="1:63" ht="14.25">
      <c r="A70" s="5" t="s">
        <v>185</v>
      </c>
      <c r="B70" s="66" t="s">
        <v>186</v>
      </c>
      <c r="C70" s="40">
        <v>1951</v>
      </c>
      <c r="D70" s="40">
        <v>1933</v>
      </c>
      <c r="E70" s="40">
        <v>1903</v>
      </c>
      <c r="F70" s="40">
        <v>2044</v>
      </c>
      <c r="G70" s="40">
        <v>2159</v>
      </c>
      <c r="H70" s="40">
        <v>2424</v>
      </c>
      <c r="I70" s="40">
        <v>2699</v>
      </c>
      <c r="J70" s="40">
        <v>3200</v>
      </c>
      <c r="K70" s="40">
        <v>3463</v>
      </c>
      <c r="L70" s="40">
        <v>3827</v>
      </c>
      <c r="M70" s="40">
        <v>4016</v>
      </c>
      <c r="N70" s="40">
        <v>4096</v>
      </c>
      <c r="O70" s="40">
        <v>4412</v>
      </c>
      <c r="P70" s="40">
        <v>4784</v>
      </c>
      <c r="Q70" s="40">
        <v>6012</v>
      </c>
      <c r="R70" s="40">
        <v>6996</v>
      </c>
      <c r="S70" s="40">
        <v>8098</v>
      </c>
      <c r="T70" s="40">
        <v>9844</v>
      </c>
      <c r="U70" s="40">
        <v>10985</v>
      </c>
      <c r="V70" s="40">
        <v>12316</v>
      </c>
      <c r="W70" s="40">
        <v>13032</v>
      </c>
      <c r="X70" s="40">
        <v>14978</v>
      </c>
      <c r="Y70" s="40">
        <v>16041</v>
      </c>
      <c r="Z70" s="40">
        <v>15635</v>
      </c>
      <c r="AA70" s="40">
        <v>17395</v>
      </c>
      <c r="AB70" s="40">
        <v>19759</v>
      </c>
      <c r="AC70" s="40">
        <v>21056</v>
      </c>
      <c r="AD70" s="40">
        <v>24333</v>
      </c>
      <c r="AE70" s="40">
        <v>26237</v>
      </c>
      <c r="AF70" s="40">
        <v>28288</v>
      </c>
      <c r="AG70" s="40">
        <v>29175</v>
      </c>
      <c r="AH70" s="40">
        <v>30279</v>
      </c>
      <c r="AI70" s="40">
        <v>30192</v>
      </c>
      <c r="AJ70" s="40">
        <v>31645</v>
      </c>
      <c r="AK70" s="40">
        <v>33854</v>
      </c>
      <c r="AL70" s="40">
        <v>36014</v>
      </c>
      <c r="AM70" s="40">
        <v>37842</v>
      </c>
      <c r="AN70" s="40">
        <v>39892</v>
      </c>
      <c r="AO70" s="40">
        <v>39908</v>
      </c>
      <c r="AP70" s="40">
        <v>42557</v>
      </c>
      <c r="AQ70" s="40">
        <v>46539</v>
      </c>
      <c r="AR70" s="40">
        <v>49088</v>
      </c>
      <c r="AS70" s="40">
        <v>47577</v>
      </c>
      <c r="AT70" s="40">
        <v>49111</v>
      </c>
      <c r="AU70" s="40">
        <v>51929</v>
      </c>
      <c r="AV70" s="40">
        <v>56573</v>
      </c>
      <c r="AW70" s="40">
        <v>59752</v>
      </c>
      <c r="AX70" s="40">
        <v>64230</v>
      </c>
      <c r="AY70" s="40">
        <v>67185</v>
      </c>
      <c r="AZ70" s="40">
        <v>64534</v>
      </c>
      <c r="BA70" s="40">
        <v>59202</v>
      </c>
      <c r="BB70" s="40">
        <v>60851</v>
      </c>
      <c r="BC70" s="40">
        <v>66858</v>
      </c>
      <c r="BD70" s="40">
        <v>68585</v>
      </c>
      <c r="BE70" s="40">
        <v>69704</v>
      </c>
      <c r="BF70" s="40">
        <v>71227</v>
      </c>
      <c r="BG70" s="40">
        <v>73197</v>
      </c>
      <c r="BH70" s="40">
        <v>72091</v>
      </c>
      <c r="BI70" s="40">
        <v>71675</v>
      </c>
      <c r="BJ70" s="41">
        <v>76865</v>
      </c>
      <c r="BK70" s="41">
        <v>77706</v>
      </c>
    </row>
    <row r="71" spans="1:63" ht="14.25">
      <c r="A71" s="5" t="s">
        <v>187</v>
      </c>
      <c r="B71" s="66" t="s">
        <v>188</v>
      </c>
      <c r="C71" s="40">
        <v>1561</v>
      </c>
      <c r="D71" s="40">
        <v>1546</v>
      </c>
      <c r="E71" s="40">
        <v>1522</v>
      </c>
      <c r="F71" s="40">
        <v>1635</v>
      </c>
      <c r="G71" s="40">
        <v>1727</v>
      </c>
      <c r="H71" s="40">
        <v>1939</v>
      </c>
      <c r="I71" s="40">
        <v>2159</v>
      </c>
      <c r="J71" s="40">
        <v>2560</v>
      </c>
      <c r="K71" s="40">
        <v>2770</v>
      </c>
      <c r="L71" s="40">
        <v>3093</v>
      </c>
      <c r="M71" s="40">
        <v>3304</v>
      </c>
      <c r="N71" s="40">
        <v>3430</v>
      </c>
      <c r="O71" s="40">
        <v>3760</v>
      </c>
      <c r="P71" s="40">
        <v>4114</v>
      </c>
      <c r="Q71" s="40">
        <v>5146</v>
      </c>
      <c r="R71" s="40">
        <v>5937</v>
      </c>
      <c r="S71" s="40">
        <v>6812</v>
      </c>
      <c r="T71" s="40">
        <v>8209</v>
      </c>
      <c r="U71" s="40">
        <v>9118</v>
      </c>
      <c r="V71" s="40">
        <v>10272</v>
      </c>
      <c r="W71" s="40">
        <v>10966</v>
      </c>
      <c r="X71" s="40">
        <v>12712</v>
      </c>
      <c r="Y71" s="40">
        <v>13731</v>
      </c>
      <c r="Z71" s="40">
        <v>13446</v>
      </c>
      <c r="AA71" s="40">
        <v>15007</v>
      </c>
      <c r="AB71" s="40">
        <v>17143</v>
      </c>
      <c r="AC71" s="40">
        <v>18371</v>
      </c>
      <c r="AD71" s="40">
        <v>21351</v>
      </c>
      <c r="AE71" s="40">
        <v>23088</v>
      </c>
      <c r="AF71" s="40">
        <v>24894</v>
      </c>
      <c r="AG71" s="40">
        <v>25674</v>
      </c>
      <c r="AH71" s="40">
        <v>26646</v>
      </c>
      <c r="AI71" s="40">
        <v>26569</v>
      </c>
      <c r="AJ71" s="40">
        <v>27848</v>
      </c>
      <c r="AK71" s="40">
        <v>29863</v>
      </c>
      <c r="AL71" s="40">
        <v>31924</v>
      </c>
      <c r="AM71" s="40">
        <v>33712</v>
      </c>
      <c r="AN71" s="40">
        <v>35712</v>
      </c>
      <c r="AO71" s="40">
        <v>35814</v>
      </c>
      <c r="AP71" s="40">
        <v>37994</v>
      </c>
      <c r="AQ71" s="40">
        <v>41328</v>
      </c>
      <c r="AR71" s="40">
        <v>43471</v>
      </c>
      <c r="AS71" s="40">
        <v>42103</v>
      </c>
      <c r="AT71" s="40">
        <v>43249</v>
      </c>
      <c r="AU71" s="40">
        <v>45707</v>
      </c>
      <c r="AV71" s="40">
        <v>49748</v>
      </c>
      <c r="AW71" s="40">
        <v>52570</v>
      </c>
      <c r="AX71" s="40">
        <v>56477</v>
      </c>
      <c r="AY71" s="40">
        <v>59118</v>
      </c>
      <c r="AZ71" s="40">
        <v>56190</v>
      </c>
      <c r="BA71" s="40">
        <v>50994</v>
      </c>
      <c r="BB71" s="40">
        <v>51808</v>
      </c>
      <c r="BC71" s="40">
        <v>56284</v>
      </c>
      <c r="BD71" s="40">
        <v>56999</v>
      </c>
      <c r="BE71" s="40">
        <v>57879</v>
      </c>
      <c r="BF71" s="40">
        <v>59099</v>
      </c>
      <c r="BG71" s="40">
        <v>60814</v>
      </c>
      <c r="BH71" s="40">
        <v>59590</v>
      </c>
      <c r="BI71" s="40">
        <v>58934</v>
      </c>
      <c r="BJ71" s="41">
        <v>63283</v>
      </c>
      <c r="BK71" s="41">
        <v>63828</v>
      </c>
    </row>
    <row r="72" spans="1:63" ht="14.25">
      <c r="A72" s="5" t="s">
        <v>189</v>
      </c>
      <c r="B72" s="66" t="s">
        <v>190</v>
      </c>
      <c r="C72" s="40">
        <v>390</v>
      </c>
      <c r="D72" s="40">
        <v>387</v>
      </c>
      <c r="E72" s="40">
        <v>381</v>
      </c>
      <c r="F72" s="40">
        <v>409</v>
      </c>
      <c r="G72" s="40">
        <v>432</v>
      </c>
      <c r="H72" s="40">
        <v>485</v>
      </c>
      <c r="I72" s="40">
        <v>540</v>
      </c>
      <c r="J72" s="40">
        <v>640</v>
      </c>
      <c r="K72" s="40">
        <v>693</v>
      </c>
      <c r="L72" s="40">
        <v>734</v>
      </c>
      <c r="M72" s="40">
        <v>712</v>
      </c>
      <c r="N72" s="40">
        <v>666</v>
      </c>
      <c r="O72" s="40">
        <v>652</v>
      </c>
      <c r="P72" s="40">
        <v>670</v>
      </c>
      <c r="Q72" s="40">
        <v>866</v>
      </c>
      <c r="R72" s="40">
        <v>1059</v>
      </c>
      <c r="S72" s="40">
        <v>1286</v>
      </c>
      <c r="T72" s="40">
        <v>1635</v>
      </c>
      <c r="U72" s="40">
        <v>1867</v>
      </c>
      <c r="V72" s="40">
        <v>2044</v>
      </c>
      <c r="W72" s="40">
        <v>2066</v>
      </c>
      <c r="X72" s="40">
        <v>2266</v>
      </c>
      <c r="Y72" s="40">
        <v>2310</v>
      </c>
      <c r="Z72" s="40">
        <v>2189</v>
      </c>
      <c r="AA72" s="40">
        <v>2388</v>
      </c>
      <c r="AB72" s="40">
        <v>2616</v>
      </c>
      <c r="AC72" s="40">
        <v>2685</v>
      </c>
      <c r="AD72" s="40">
        <v>2982</v>
      </c>
      <c r="AE72" s="40">
        <v>3148</v>
      </c>
      <c r="AF72" s="40">
        <v>3395</v>
      </c>
      <c r="AG72" s="40">
        <v>3501</v>
      </c>
      <c r="AH72" s="40">
        <v>3634</v>
      </c>
      <c r="AI72" s="40">
        <v>3623</v>
      </c>
      <c r="AJ72" s="40">
        <v>3797</v>
      </c>
      <c r="AK72" s="40">
        <v>3991</v>
      </c>
      <c r="AL72" s="40">
        <v>4090</v>
      </c>
      <c r="AM72" s="40">
        <v>4131</v>
      </c>
      <c r="AN72" s="40">
        <v>4179</v>
      </c>
      <c r="AO72" s="40">
        <v>4094</v>
      </c>
      <c r="AP72" s="40">
        <v>4563</v>
      </c>
      <c r="AQ72" s="40">
        <v>5211</v>
      </c>
      <c r="AR72" s="40">
        <v>5617</v>
      </c>
      <c r="AS72" s="40">
        <v>5475</v>
      </c>
      <c r="AT72" s="40">
        <v>5862</v>
      </c>
      <c r="AU72" s="40">
        <v>6222</v>
      </c>
      <c r="AV72" s="40">
        <v>6824</v>
      </c>
      <c r="AW72" s="40">
        <v>7181</v>
      </c>
      <c r="AX72" s="40">
        <v>7753</v>
      </c>
      <c r="AY72" s="40">
        <v>8067</v>
      </c>
      <c r="AZ72" s="40">
        <v>8345</v>
      </c>
      <c r="BA72" s="40">
        <v>8209</v>
      </c>
      <c r="BB72" s="40">
        <v>9043</v>
      </c>
      <c r="BC72" s="40">
        <v>10574</v>
      </c>
      <c r="BD72" s="40">
        <v>11586</v>
      </c>
      <c r="BE72" s="40">
        <v>11825</v>
      </c>
      <c r="BF72" s="40">
        <v>12128</v>
      </c>
      <c r="BG72" s="40">
        <v>12383</v>
      </c>
      <c r="BH72" s="40">
        <v>12501</v>
      </c>
      <c r="BI72" s="40">
        <v>12741</v>
      </c>
      <c r="BJ72" s="41">
        <v>13582</v>
      </c>
      <c r="BK72" s="41">
        <v>13878</v>
      </c>
    </row>
    <row r="73" spans="1:63" ht="14.25">
      <c r="A73" s="5" t="s">
        <v>191</v>
      </c>
      <c r="B73" s="66" t="s">
        <v>192</v>
      </c>
      <c r="C73" s="40">
        <v>838</v>
      </c>
      <c r="D73" s="40">
        <v>860</v>
      </c>
      <c r="E73" s="40">
        <v>888</v>
      </c>
      <c r="F73" s="40">
        <v>1057</v>
      </c>
      <c r="G73" s="40">
        <v>1047</v>
      </c>
      <c r="H73" s="40">
        <v>1157</v>
      </c>
      <c r="I73" s="40">
        <v>1263</v>
      </c>
      <c r="J73" s="40">
        <v>1409</v>
      </c>
      <c r="K73" s="40">
        <v>1270</v>
      </c>
      <c r="L73" s="40">
        <v>1466</v>
      </c>
      <c r="M73" s="40">
        <v>1666</v>
      </c>
      <c r="N73" s="40">
        <v>1904</v>
      </c>
      <c r="O73" s="40">
        <v>1939</v>
      </c>
      <c r="P73" s="40">
        <v>2167</v>
      </c>
      <c r="Q73" s="40">
        <v>2410</v>
      </c>
      <c r="R73" s="40">
        <v>2702</v>
      </c>
      <c r="S73" s="40">
        <v>3037</v>
      </c>
      <c r="T73" s="40">
        <v>3257</v>
      </c>
      <c r="U73" s="40">
        <v>3514</v>
      </c>
      <c r="V73" s="40">
        <v>3949</v>
      </c>
      <c r="W73" s="40">
        <v>4527</v>
      </c>
      <c r="X73" s="40">
        <v>5072</v>
      </c>
      <c r="Y73" s="40">
        <v>5661</v>
      </c>
      <c r="Z73" s="40">
        <v>6243</v>
      </c>
      <c r="AA73" s="40">
        <v>7136</v>
      </c>
      <c r="AB73" s="40">
        <v>8359</v>
      </c>
      <c r="AC73" s="40">
        <v>9618</v>
      </c>
      <c r="AD73" s="40">
        <v>11011</v>
      </c>
      <c r="AE73" s="40">
        <v>12601</v>
      </c>
      <c r="AF73" s="40">
        <v>14768</v>
      </c>
      <c r="AG73" s="40">
        <v>15869</v>
      </c>
      <c r="AH73" s="40">
        <v>18405</v>
      </c>
      <c r="AI73" s="40">
        <v>17513</v>
      </c>
      <c r="AJ73" s="40">
        <v>18097</v>
      </c>
      <c r="AK73" s="40">
        <v>18882</v>
      </c>
      <c r="AL73" s="40">
        <v>20375</v>
      </c>
      <c r="AM73" s="40">
        <v>21013</v>
      </c>
      <c r="AN73" s="40">
        <v>23005</v>
      </c>
      <c r="AO73" s="40">
        <v>25261</v>
      </c>
      <c r="AP73" s="40">
        <v>27814</v>
      </c>
      <c r="AQ73" s="40">
        <v>29704</v>
      </c>
      <c r="AR73" s="40">
        <v>32169</v>
      </c>
      <c r="AS73" s="40">
        <v>31833</v>
      </c>
      <c r="AT73" s="40">
        <v>34043</v>
      </c>
      <c r="AU73" s="40">
        <v>36487</v>
      </c>
      <c r="AV73" s="40">
        <v>39743</v>
      </c>
      <c r="AW73" s="40">
        <v>43188</v>
      </c>
      <c r="AX73" s="40">
        <v>46896</v>
      </c>
      <c r="AY73" s="40">
        <v>51641</v>
      </c>
      <c r="AZ73" s="40">
        <v>51222</v>
      </c>
      <c r="BA73" s="40">
        <v>50646</v>
      </c>
      <c r="BB73" s="40">
        <v>52401</v>
      </c>
      <c r="BC73" s="40">
        <v>54292</v>
      </c>
      <c r="BD73" s="40">
        <v>54986</v>
      </c>
      <c r="BE73" s="40">
        <v>57027</v>
      </c>
      <c r="BF73" s="40">
        <v>59011</v>
      </c>
      <c r="BG73" s="40">
        <v>61554</v>
      </c>
      <c r="BH73" s="40">
        <v>63981</v>
      </c>
      <c r="BI73" s="40">
        <v>65808</v>
      </c>
      <c r="BJ73" s="41">
        <v>68893</v>
      </c>
      <c r="BK73" s="41">
        <v>72883</v>
      </c>
    </row>
    <row r="74" spans="1:63" ht="14.25">
      <c r="A74" s="5" t="s">
        <v>193</v>
      </c>
      <c r="B74" s="66" t="s">
        <v>194</v>
      </c>
      <c r="C74" s="40">
        <v>360</v>
      </c>
      <c r="D74" s="40">
        <v>387</v>
      </c>
      <c r="E74" s="40">
        <v>404</v>
      </c>
      <c r="F74" s="40">
        <v>466</v>
      </c>
      <c r="G74" s="40">
        <v>415</v>
      </c>
      <c r="H74" s="40">
        <v>468</v>
      </c>
      <c r="I74" s="40">
        <v>509</v>
      </c>
      <c r="J74" s="40">
        <v>569</v>
      </c>
      <c r="K74" s="40">
        <v>493</v>
      </c>
      <c r="L74" s="40">
        <v>567</v>
      </c>
      <c r="M74" s="40">
        <v>640</v>
      </c>
      <c r="N74" s="40">
        <v>739</v>
      </c>
      <c r="O74" s="40">
        <v>755</v>
      </c>
      <c r="P74" s="40">
        <v>819</v>
      </c>
      <c r="Q74" s="40">
        <v>910</v>
      </c>
      <c r="R74" s="40">
        <v>1069</v>
      </c>
      <c r="S74" s="40">
        <v>1198</v>
      </c>
      <c r="T74" s="40">
        <v>1269</v>
      </c>
      <c r="U74" s="40">
        <v>1377</v>
      </c>
      <c r="V74" s="40">
        <v>1607</v>
      </c>
      <c r="W74" s="40">
        <v>1930</v>
      </c>
      <c r="X74" s="40">
        <v>2268</v>
      </c>
      <c r="Y74" s="40">
        <v>2644</v>
      </c>
      <c r="Z74" s="40">
        <v>3014</v>
      </c>
      <c r="AA74" s="40">
        <v>3391</v>
      </c>
      <c r="AB74" s="40">
        <v>3887</v>
      </c>
      <c r="AC74" s="40">
        <v>4364</v>
      </c>
      <c r="AD74" s="40">
        <v>4887</v>
      </c>
      <c r="AE74" s="40">
        <v>5469</v>
      </c>
      <c r="AF74" s="40">
        <v>6048</v>
      </c>
      <c r="AG74" s="40">
        <v>6287</v>
      </c>
      <c r="AH74" s="40">
        <v>6921</v>
      </c>
      <c r="AI74" s="40">
        <v>6395</v>
      </c>
      <c r="AJ74" s="40">
        <v>6393</v>
      </c>
      <c r="AK74" s="40">
        <v>6533</v>
      </c>
      <c r="AL74" s="40">
        <v>6859</v>
      </c>
      <c r="AM74" s="40">
        <v>6947</v>
      </c>
      <c r="AN74" s="40">
        <v>7417</v>
      </c>
      <c r="AO74" s="40">
        <v>8016</v>
      </c>
      <c r="AP74" s="40">
        <v>9447</v>
      </c>
      <c r="AQ74" s="40">
        <v>10815</v>
      </c>
      <c r="AR74" s="40">
        <v>12260</v>
      </c>
      <c r="AS74" s="40">
        <v>13030</v>
      </c>
      <c r="AT74" s="40">
        <v>13781</v>
      </c>
      <c r="AU74" s="40">
        <v>15386</v>
      </c>
      <c r="AV74" s="40">
        <v>17545</v>
      </c>
      <c r="AW74" s="40">
        <v>19421</v>
      </c>
      <c r="AX74" s="40">
        <v>21988</v>
      </c>
      <c r="AY74" s="40">
        <v>24530</v>
      </c>
      <c r="AZ74" s="40">
        <v>23765</v>
      </c>
      <c r="BA74" s="40">
        <v>22402</v>
      </c>
      <c r="BB74" s="40">
        <v>22559</v>
      </c>
      <c r="BC74" s="40">
        <v>22686</v>
      </c>
      <c r="BD74" s="40">
        <v>23365</v>
      </c>
      <c r="BE74" s="40">
        <v>24416</v>
      </c>
      <c r="BF74" s="40">
        <v>25500</v>
      </c>
      <c r="BG74" s="40">
        <v>27296</v>
      </c>
      <c r="BH74" s="40">
        <v>29100</v>
      </c>
      <c r="BI74" s="40">
        <v>30019</v>
      </c>
      <c r="BJ74" s="41">
        <v>31709</v>
      </c>
      <c r="BK74" s="41">
        <v>33809</v>
      </c>
    </row>
    <row r="75" spans="1:63" ht="14.25">
      <c r="A75" s="5" t="s">
        <v>195</v>
      </c>
      <c r="B75" s="66" t="s">
        <v>196</v>
      </c>
      <c r="C75" s="40">
        <v>478</v>
      </c>
      <c r="D75" s="40">
        <v>473</v>
      </c>
      <c r="E75" s="40">
        <v>485</v>
      </c>
      <c r="F75" s="40">
        <v>592</v>
      </c>
      <c r="G75" s="40">
        <v>631</v>
      </c>
      <c r="H75" s="40">
        <v>688</v>
      </c>
      <c r="I75" s="40">
        <v>754</v>
      </c>
      <c r="J75" s="40">
        <v>839</v>
      </c>
      <c r="K75" s="40">
        <v>777</v>
      </c>
      <c r="L75" s="40">
        <v>899</v>
      </c>
      <c r="M75" s="40">
        <v>1025</v>
      </c>
      <c r="N75" s="40">
        <v>1165</v>
      </c>
      <c r="O75" s="40">
        <v>1184</v>
      </c>
      <c r="P75" s="40">
        <v>1348</v>
      </c>
      <c r="Q75" s="40">
        <v>1501</v>
      </c>
      <c r="R75" s="40">
        <v>1633</v>
      </c>
      <c r="S75" s="40">
        <v>1838</v>
      </c>
      <c r="T75" s="40">
        <v>1989</v>
      </c>
      <c r="U75" s="40">
        <v>2137</v>
      </c>
      <c r="V75" s="40">
        <v>2342</v>
      </c>
      <c r="W75" s="40">
        <v>2597</v>
      </c>
      <c r="X75" s="40">
        <v>2805</v>
      </c>
      <c r="Y75" s="40">
        <v>3017</v>
      </c>
      <c r="Z75" s="40">
        <v>3230</v>
      </c>
      <c r="AA75" s="40">
        <v>3745</v>
      </c>
      <c r="AB75" s="40">
        <v>4471</v>
      </c>
      <c r="AC75" s="40">
        <v>5254</v>
      </c>
      <c r="AD75" s="40">
        <v>6124</v>
      </c>
      <c r="AE75" s="40">
        <v>7132</v>
      </c>
      <c r="AF75" s="40">
        <v>8719</v>
      </c>
      <c r="AG75" s="40">
        <v>9581</v>
      </c>
      <c r="AH75" s="40">
        <v>11485</v>
      </c>
      <c r="AI75" s="40">
        <v>11118</v>
      </c>
      <c r="AJ75" s="40">
        <v>11704</v>
      </c>
      <c r="AK75" s="40">
        <v>12349</v>
      </c>
      <c r="AL75" s="40">
        <v>13516</v>
      </c>
      <c r="AM75" s="40">
        <v>14066</v>
      </c>
      <c r="AN75" s="40">
        <v>15588</v>
      </c>
      <c r="AO75" s="40">
        <v>17245</v>
      </c>
      <c r="AP75" s="40">
        <v>18367</v>
      </c>
      <c r="AQ75" s="40">
        <v>18889</v>
      </c>
      <c r="AR75" s="40">
        <v>19909</v>
      </c>
      <c r="AS75" s="40">
        <v>18803</v>
      </c>
      <c r="AT75" s="40">
        <v>20262</v>
      </c>
      <c r="AU75" s="40">
        <v>21102</v>
      </c>
      <c r="AV75" s="40">
        <v>22199</v>
      </c>
      <c r="AW75" s="40">
        <v>23768</v>
      </c>
      <c r="AX75" s="40">
        <v>24909</v>
      </c>
      <c r="AY75" s="40">
        <v>27112</v>
      </c>
      <c r="AZ75" s="40">
        <v>27458</v>
      </c>
      <c r="BA75" s="40">
        <v>28244</v>
      </c>
      <c r="BB75" s="40">
        <v>29842</v>
      </c>
      <c r="BC75" s="40">
        <v>31606</v>
      </c>
      <c r="BD75" s="40">
        <v>31620</v>
      </c>
      <c r="BE75" s="40">
        <v>32611</v>
      </c>
      <c r="BF75" s="40">
        <v>33511</v>
      </c>
      <c r="BG75" s="40">
        <v>34258</v>
      </c>
      <c r="BH75" s="40">
        <v>34880</v>
      </c>
      <c r="BI75" s="40">
        <v>35789</v>
      </c>
      <c r="BJ75" s="41">
        <v>37184</v>
      </c>
      <c r="BK75" s="41">
        <v>39074</v>
      </c>
    </row>
    <row r="76" spans="1:63" ht="14.25">
      <c r="A76" s="5" t="s">
        <v>197</v>
      </c>
      <c r="B76" s="66" t="s">
        <v>198</v>
      </c>
      <c r="C76" s="40">
        <v>275</v>
      </c>
      <c r="D76" s="40">
        <v>288</v>
      </c>
      <c r="E76" s="40">
        <v>306</v>
      </c>
      <c r="F76" s="40">
        <v>325</v>
      </c>
      <c r="G76" s="40">
        <v>357</v>
      </c>
      <c r="H76" s="40">
        <v>407</v>
      </c>
      <c r="I76" s="40">
        <v>417</v>
      </c>
      <c r="J76" s="40">
        <v>466</v>
      </c>
      <c r="K76" s="40">
        <v>468</v>
      </c>
      <c r="L76" s="40">
        <v>509</v>
      </c>
      <c r="M76" s="40">
        <v>583</v>
      </c>
      <c r="N76" s="40">
        <v>737</v>
      </c>
      <c r="O76" s="40">
        <v>751</v>
      </c>
      <c r="P76" s="40">
        <v>743</v>
      </c>
      <c r="Q76" s="40">
        <v>778</v>
      </c>
      <c r="R76" s="40">
        <v>827</v>
      </c>
      <c r="S76" s="40">
        <v>940</v>
      </c>
      <c r="T76" s="40">
        <v>957</v>
      </c>
      <c r="U76" s="40">
        <v>1100</v>
      </c>
      <c r="V76" s="40">
        <v>1346</v>
      </c>
      <c r="W76" s="40">
        <v>1546</v>
      </c>
      <c r="X76" s="40">
        <v>1746</v>
      </c>
      <c r="Y76" s="40">
        <v>1986</v>
      </c>
      <c r="Z76" s="40">
        <v>2175</v>
      </c>
      <c r="AA76" s="40">
        <v>2508</v>
      </c>
      <c r="AB76" s="40">
        <v>2913</v>
      </c>
      <c r="AC76" s="40">
        <v>3235</v>
      </c>
      <c r="AD76" s="40">
        <v>3646</v>
      </c>
      <c r="AE76" s="40">
        <v>4246</v>
      </c>
      <c r="AF76" s="40">
        <v>4645</v>
      </c>
      <c r="AG76" s="40">
        <v>4923</v>
      </c>
      <c r="AH76" s="40">
        <v>5298</v>
      </c>
      <c r="AI76" s="40">
        <v>5404</v>
      </c>
      <c r="AJ76" s="40">
        <v>5641</v>
      </c>
      <c r="AK76" s="40">
        <v>6054</v>
      </c>
      <c r="AL76" s="40">
        <v>6484</v>
      </c>
      <c r="AM76" s="40">
        <v>6802</v>
      </c>
      <c r="AN76" s="40">
        <v>7007</v>
      </c>
      <c r="AO76" s="40">
        <v>7335</v>
      </c>
      <c r="AP76" s="40">
        <v>7855</v>
      </c>
      <c r="AQ76" s="40">
        <v>8563</v>
      </c>
      <c r="AR76" s="40">
        <v>9043</v>
      </c>
      <c r="AS76" s="40">
        <v>9230</v>
      </c>
      <c r="AT76" s="40">
        <v>9702</v>
      </c>
      <c r="AU76" s="40">
        <v>9854</v>
      </c>
      <c r="AV76" s="40">
        <v>9877</v>
      </c>
      <c r="AW76" s="40">
        <v>9774</v>
      </c>
      <c r="AX76" s="40">
        <v>9666</v>
      </c>
      <c r="AY76" s="40">
        <v>9422</v>
      </c>
      <c r="AZ76" s="40">
        <v>9592</v>
      </c>
      <c r="BA76" s="40">
        <v>9516</v>
      </c>
      <c r="BB76" s="40">
        <v>9819</v>
      </c>
      <c r="BC76" s="40">
        <v>9717</v>
      </c>
      <c r="BD76" s="40">
        <v>9549</v>
      </c>
      <c r="BE76" s="40">
        <v>9453</v>
      </c>
      <c r="BF76" s="40">
        <v>9587</v>
      </c>
      <c r="BG76" s="40">
        <v>9735</v>
      </c>
      <c r="BH76" s="40">
        <v>10211</v>
      </c>
      <c r="BI76" s="40">
        <v>10621</v>
      </c>
      <c r="BJ76" s="41">
        <v>11221</v>
      </c>
      <c r="BK76" s="41">
        <v>11814</v>
      </c>
    </row>
    <row r="77" spans="1:63" ht="14.25">
      <c r="A77" s="5" t="s">
        <v>199</v>
      </c>
      <c r="B77" s="66" t="s">
        <v>200</v>
      </c>
      <c r="C77" s="40">
        <v>1139</v>
      </c>
      <c r="D77" s="40">
        <v>1164</v>
      </c>
      <c r="E77" s="40">
        <v>1224</v>
      </c>
      <c r="F77" s="40">
        <v>1275</v>
      </c>
      <c r="G77" s="40">
        <v>1332</v>
      </c>
      <c r="H77" s="40">
        <v>1465</v>
      </c>
      <c r="I77" s="40">
        <v>1605</v>
      </c>
      <c r="J77" s="40">
        <v>1806</v>
      </c>
      <c r="K77" s="40">
        <v>1905</v>
      </c>
      <c r="L77" s="40">
        <v>2170</v>
      </c>
      <c r="M77" s="40">
        <v>2429</v>
      </c>
      <c r="N77" s="40">
        <v>2616</v>
      </c>
      <c r="O77" s="40">
        <v>2949</v>
      </c>
      <c r="P77" s="40">
        <v>3248</v>
      </c>
      <c r="Q77" s="40">
        <v>3634</v>
      </c>
      <c r="R77" s="40">
        <v>3979</v>
      </c>
      <c r="S77" s="40">
        <v>4438</v>
      </c>
      <c r="T77" s="40">
        <v>5011</v>
      </c>
      <c r="U77" s="40">
        <v>5439</v>
      </c>
      <c r="V77" s="40">
        <v>5707</v>
      </c>
      <c r="W77" s="40">
        <v>5593</v>
      </c>
      <c r="X77" s="40">
        <v>5178</v>
      </c>
      <c r="Y77" s="40">
        <v>4916</v>
      </c>
      <c r="Z77" s="40">
        <v>4668</v>
      </c>
      <c r="AA77" s="40">
        <v>5396</v>
      </c>
      <c r="AB77" s="40">
        <v>6013</v>
      </c>
      <c r="AC77" s="40">
        <v>6476</v>
      </c>
      <c r="AD77" s="40">
        <v>7204</v>
      </c>
      <c r="AE77" s="40">
        <v>8112</v>
      </c>
      <c r="AF77" s="40">
        <v>8671</v>
      </c>
      <c r="AG77" s="40">
        <v>9673</v>
      </c>
      <c r="AH77" s="40">
        <v>9698</v>
      </c>
      <c r="AI77" s="40">
        <v>9952</v>
      </c>
      <c r="AJ77" s="40">
        <v>10569</v>
      </c>
      <c r="AK77" s="40">
        <v>10885</v>
      </c>
      <c r="AL77" s="40">
        <v>10929</v>
      </c>
      <c r="AM77" s="40">
        <v>10896</v>
      </c>
      <c r="AN77" s="40">
        <v>11054</v>
      </c>
      <c r="AO77" s="40">
        <v>11084</v>
      </c>
      <c r="AP77" s="40">
        <v>11747</v>
      </c>
      <c r="AQ77" s="40">
        <v>13120</v>
      </c>
      <c r="AR77" s="40">
        <v>14565</v>
      </c>
      <c r="AS77" s="40">
        <v>13873</v>
      </c>
      <c r="AT77" s="40">
        <v>14281</v>
      </c>
      <c r="AU77" s="40">
        <v>15844</v>
      </c>
      <c r="AV77" s="40">
        <v>17279</v>
      </c>
      <c r="AW77" s="40">
        <v>19077</v>
      </c>
      <c r="AX77" s="40">
        <v>21451</v>
      </c>
      <c r="AY77" s="40">
        <v>23460</v>
      </c>
      <c r="AZ77" s="40">
        <v>23248</v>
      </c>
      <c r="BA77" s="40">
        <v>22388</v>
      </c>
      <c r="BB77" s="40">
        <v>23783</v>
      </c>
      <c r="BC77" s="40">
        <v>25785</v>
      </c>
      <c r="BD77" s="40">
        <v>26579</v>
      </c>
      <c r="BE77" s="40">
        <v>26903</v>
      </c>
      <c r="BF77" s="40">
        <v>27284</v>
      </c>
      <c r="BG77" s="40">
        <v>27835</v>
      </c>
      <c r="BH77" s="40">
        <v>28230</v>
      </c>
      <c r="BI77" s="40">
        <v>28467</v>
      </c>
      <c r="BJ77" s="41">
        <v>30554</v>
      </c>
      <c r="BK77" s="41">
        <v>31239</v>
      </c>
    </row>
    <row r="78" spans="1:63" ht="14.25">
      <c r="A78" s="5" t="s">
        <v>201</v>
      </c>
      <c r="B78" s="66" t="s">
        <v>202</v>
      </c>
      <c r="C78" s="40">
        <v>9</v>
      </c>
      <c r="D78" s="40">
        <v>10</v>
      </c>
      <c r="E78" s="40">
        <v>10</v>
      </c>
      <c r="F78" s="40">
        <v>11</v>
      </c>
      <c r="G78" s="40">
        <v>12</v>
      </c>
      <c r="H78" s="40">
        <v>13</v>
      </c>
      <c r="I78" s="40">
        <v>15</v>
      </c>
      <c r="J78" s="40">
        <v>16</v>
      </c>
      <c r="K78" s="40">
        <v>17</v>
      </c>
      <c r="L78" s="40">
        <v>19</v>
      </c>
      <c r="M78" s="40">
        <v>20</v>
      </c>
      <c r="N78" s="40">
        <v>21</v>
      </c>
      <c r="O78" s="40">
        <v>22</v>
      </c>
      <c r="P78" s="40">
        <v>24</v>
      </c>
      <c r="Q78" s="40">
        <v>28</v>
      </c>
      <c r="R78" s="40">
        <v>31</v>
      </c>
      <c r="S78" s="40">
        <v>34</v>
      </c>
      <c r="T78" s="40">
        <v>39</v>
      </c>
      <c r="U78" s="40">
        <v>44</v>
      </c>
      <c r="V78" s="40">
        <v>152</v>
      </c>
      <c r="W78" s="40">
        <v>378</v>
      </c>
      <c r="X78" s="40">
        <v>653</v>
      </c>
      <c r="Y78" s="40">
        <v>979</v>
      </c>
      <c r="Z78" s="40">
        <v>1199</v>
      </c>
      <c r="AA78" s="40">
        <v>1224</v>
      </c>
      <c r="AB78" s="40">
        <v>1244</v>
      </c>
      <c r="AC78" s="40">
        <v>1220</v>
      </c>
      <c r="AD78" s="40">
        <v>1256</v>
      </c>
      <c r="AE78" s="40">
        <v>1306</v>
      </c>
      <c r="AF78" s="40">
        <v>1436</v>
      </c>
      <c r="AG78" s="40">
        <v>1625</v>
      </c>
      <c r="AH78" s="40">
        <v>1782</v>
      </c>
      <c r="AI78" s="40">
        <v>1874</v>
      </c>
      <c r="AJ78" s="40">
        <v>2049</v>
      </c>
      <c r="AK78" s="40">
        <v>2302</v>
      </c>
      <c r="AL78" s="40">
        <v>2676</v>
      </c>
      <c r="AM78" s="40">
        <v>3011</v>
      </c>
      <c r="AN78" s="40">
        <v>3389</v>
      </c>
      <c r="AO78" s="40">
        <v>3736</v>
      </c>
      <c r="AP78" s="40">
        <v>4178</v>
      </c>
      <c r="AQ78" s="40">
        <v>4806</v>
      </c>
      <c r="AR78" s="40">
        <v>5515</v>
      </c>
      <c r="AS78" s="40">
        <v>5839</v>
      </c>
      <c r="AT78" s="40">
        <v>6243</v>
      </c>
      <c r="AU78" s="40">
        <v>7540</v>
      </c>
      <c r="AV78" s="40">
        <v>8640</v>
      </c>
      <c r="AW78" s="40">
        <v>9190</v>
      </c>
      <c r="AX78" s="40">
        <v>11224</v>
      </c>
      <c r="AY78" s="40">
        <v>13114</v>
      </c>
      <c r="AZ78" s="40">
        <v>14417</v>
      </c>
      <c r="BA78" s="40">
        <v>15994</v>
      </c>
      <c r="BB78" s="40">
        <v>18107</v>
      </c>
      <c r="BC78" s="40">
        <v>19454</v>
      </c>
      <c r="BD78" s="40">
        <v>22155</v>
      </c>
      <c r="BE78" s="40">
        <v>23642</v>
      </c>
      <c r="BF78" s="40">
        <v>26880</v>
      </c>
      <c r="BG78" s="40">
        <v>29219</v>
      </c>
      <c r="BH78" s="40">
        <v>28813</v>
      </c>
      <c r="BI78" s="40">
        <v>30304</v>
      </c>
      <c r="BJ78" s="41">
        <v>30752</v>
      </c>
      <c r="BK78" s="41">
        <v>30563</v>
      </c>
    </row>
    <row r="79" spans="1:63" ht="14.25">
      <c r="A79" s="5" t="s">
        <v>203</v>
      </c>
      <c r="B79" s="70" t="s">
        <v>204</v>
      </c>
      <c r="C79" s="40">
        <v>127719</v>
      </c>
      <c r="D79" s="40">
        <v>131390</v>
      </c>
      <c r="E79" s="40">
        <v>134602</v>
      </c>
      <c r="F79" s="40">
        <v>139504</v>
      </c>
      <c r="G79" s="40">
        <v>143927</v>
      </c>
      <c r="H79" s="40">
        <v>152696</v>
      </c>
      <c r="I79" s="40">
        <v>163285</v>
      </c>
      <c r="J79" s="40">
        <v>177874</v>
      </c>
      <c r="K79" s="40">
        <v>185009</v>
      </c>
      <c r="L79" s="40">
        <v>199788</v>
      </c>
      <c r="M79" s="40">
        <v>214195</v>
      </c>
      <c r="N79" s="40">
        <v>228806</v>
      </c>
      <c r="O79" s="40">
        <v>239670</v>
      </c>
      <c r="P79" s="40">
        <v>257371</v>
      </c>
      <c r="Q79" s="40">
        <v>286108</v>
      </c>
      <c r="R79" s="40">
        <v>321361</v>
      </c>
      <c r="S79" s="40">
        <v>349170</v>
      </c>
      <c r="T79" s="40">
        <v>377680</v>
      </c>
      <c r="U79" s="40">
        <v>408421</v>
      </c>
      <c r="V79" s="40">
        <v>450218</v>
      </c>
      <c r="W79" s="40">
        <v>511598</v>
      </c>
      <c r="X79" s="40">
        <v>573402</v>
      </c>
      <c r="Y79" s="40">
        <v>625430</v>
      </c>
      <c r="Z79" s="40">
        <v>646258</v>
      </c>
      <c r="AA79" s="40">
        <v>678753</v>
      </c>
      <c r="AB79" s="40">
        <v>721545</v>
      </c>
      <c r="AC79" s="40">
        <v>757244</v>
      </c>
      <c r="AD79" s="40">
        <v>774188</v>
      </c>
      <c r="AE79" s="40">
        <v>814275</v>
      </c>
      <c r="AF79" s="40">
        <v>862256</v>
      </c>
      <c r="AG79" s="40">
        <v>929475</v>
      </c>
      <c r="AH79" s="40">
        <v>994222</v>
      </c>
      <c r="AI79" s="40">
        <v>1020252</v>
      </c>
      <c r="AJ79" s="40">
        <v>1055186</v>
      </c>
      <c r="AK79" s="40">
        <v>1090814</v>
      </c>
      <c r="AL79" s="40">
        <v>1139382</v>
      </c>
      <c r="AM79" s="40">
        <v>1179795</v>
      </c>
      <c r="AN79" s="40">
        <v>1241376</v>
      </c>
      <c r="AO79" s="40">
        <v>1290976</v>
      </c>
      <c r="AP79" s="40">
        <v>1329146</v>
      </c>
      <c r="AQ79" s="40">
        <v>1431493</v>
      </c>
      <c r="AR79" s="40">
        <v>1540600</v>
      </c>
      <c r="AS79" s="40">
        <v>1584078</v>
      </c>
      <c r="AT79" s="40">
        <v>1613437</v>
      </c>
      <c r="AU79" s="40">
        <v>1704797</v>
      </c>
      <c r="AV79" s="40">
        <v>1821447</v>
      </c>
      <c r="AW79" s="40">
        <v>1954313</v>
      </c>
      <c r="AX79" s="40">
        <v>2081322</v>
      </c>
      <c r="AY79" s="40">
        <v>2178988</v>
      </c>
      <c r="AZ79" s="40">
        <v>2264460</v>
      </c>
      <c r="BA79" s="40">
        <v>2167901</v>
      </c>
      <c r="BB79" s="40">
        <v>2268862</v>
      </c>
      <c r="BC79" s="40">
        <v>2424622</v>
      </c>
      <c r="BD79" s="40">
        <v>2493518</v>
      </c>
      <c r="BE79" s="40">
        <v>2540559</v>
      </c>
      <c r="BF79" s="40">
        <v>2620881</v>
      </c>
      <c r="BG79" s="40">
        <v>2614438</v>
      </c>
      <c r="BH79" s="40">
        <v>2643260</v>
      </c>
      <c r="BI79" s="40">
        <v>2752450</v>
      </c>
      <c r="BJ79" s="41">
        <v>2889199</v>
      </c>
      <c r="BK79" s="41">
        <v>2978133</v>
      </c>
    </row>
    <row r="80" spans="1:63" ht="28.5">
      <c r="A80" s="5" t="s">
        <v>205</v>
      </c>
      <c r="B80" s="70" t="s">
        <v>206</v>
      </c>
      <c r="C80" s="40">
        <v>61597</v>
      </c>
      <c r="D80" s="40">
        <v>62556</v>
      </c>
      <c r="E80" s="40">
        <v>63747</v>
      </c>
      <c r="F80" s="40">
        <v>64656</v>
      </c>
      <c r="G80" s="40">
        <v>65870</v>
      </c>
      <c r="H80" s="40">
        <v>69490</v>
      </c>
      <c r="I80" s="40">
        <v>74442</v>
      </c>
      <c r="J80" s="40">
        <v>80610</v>
      </c>
      <c r="K80" s="40">
        <v>82559</v>
      </c>
      <c r="L80" s="40">
        <v>88832</v>
      </c>
      <c r="M80" s="40">
        <v>95371</v>
      </c>
      <c r="N80" s="40">
        <v>103506</v>
      </c>
      <c r="O80" s="40">
        <v>107125</v>
      </c>
      <c r="P80" s="40">
        <v>114472</v>
      </c>
      <c r="Q80" s="40">
        <v>126715</v>
      </c>
      <c r="R80" s="40">
        <v>143038</v>
      </c>
      <c r="S80" s="40">
        <v>156566</v>
      </c>
      <c r="T80" s="40">
        <v>167297</v>
      </c>
      <c r="U80" s="40">
        <v>179771</v>
      </c>
      <c r="V80" s="40">
        <v>196112</v>
      </c>
      <c r="W80" s="40">
        <v>218370</v>
      </c>
      <c r="X80" s="40">
        <v>239167</v>
      </c>
      <c r="Y80" s="40">
        <v>255338</v>
      </c>
      <c r="Z80" s="40">
        <v>267141</v>
      </c>
      <c r="AA80" s="40">
        <v>277036</v>
      </c>
      <c r="AB80" s="40">
        <v>291102</v>
      </c>
      <c r="AC80" s="40">
        <v>302953</v>
      </c>
      <c r="AD80" s="40">
        <v>316414</v>
      </c>
      <c r="AE80" s="40">
        <v>324313</v>
      </c>
      <c r="AF80" s="40">
        <v>342806</v>
      </c>
      <c r="AG80" s="40">
        <v>365388</v>
      </c>
      <c r="AH80" s="40">
        <v>391176</v>
      </c>
      <c r="AI80" s="40">
        <v>402953</v>
      </c>
      <c r="AJ80" s="40">
        <v>404464</v>
      </c>
      <c r="AK80" s="40">
        <v>413472</v>
      </c>
      <c r="AL80" s="40">
        <v>432109</v>
      </c>
      <c r="AM80" s="40">
        <v>443748</v>
      </c>
      <c r="AN80" s="40">
        <v>461879</v>
      </c>
      <c r="AO80" s="40">
        <v>474777</v>
      </c>
      <c r="AP80" s="40">
        <v>487437</v>
      </c>
      <c r="AQ80" s="40">
        <v>515530</v>
      </c>
      <c r="AR80" s="40">
        <v>540578</v>
      </c>
      <c r="AS80" s="40">
        <v>564003</v>
      </c>
      <c r="AT80" s="40">
        <v>575052</v>
      </c>
      <c r="AU80" s="40">
        <v>599580</v>
      </c>
      <c r="AV80" s="40">
        <v>632604</v>
      </c>
      <c r="AW80" s="40">
        <v>668216</v>
      </c>
      <c r="AX80" s="40">
        <v>700260</v>
      </c>
      <c r="AY80" s="40">
        <v>737332</v>
      </c>
      <c r="AZ80" s="40">
        <v>769085</v>
      </c>
      <c r="BA80" s="40">
        <v>772930</v>
      </c>
      <c r="BB80" s="40">
        <v>786866</v>
      </c>
      <c r="BC80" s="40">
        <v>819542</v>
      </c>
      <c r="BD80" s="40">
        <v>846198</v>
      </c>
      <c r="BE80" s="40">
        <v>863994</v>
      </c>
      <c r="BF80" s="40">
        <v>896855</v>
      </c>
      <c r="BG80" s="40">
        <v>920057</v>
      </c>
      <c r="BH80" s="40">
        <v>937829</v>
      </c>
      <c r="BI80" s="40">
        <v>967480</v>
      </c>
      <c r="BJ80" s="41">
        <v>1003411</v>
      </c>
      <c r="BK80" s="41">
        <v>1032190</v>
      </c>
    </row>
    <row r="81" spans="1:63" ht="28.5">
      <c r="A81" s="5" t="s">
        <v>207</v>
      </c>
      <c r="B81" s="66" t="s">
        <v>208</v>
      </c>
      <c r="C81" s="40">
        <v>53952</v>
      </c>
      <c r="D81" s="40">
        <v>54929</v>
      </c>
      <c r="E81" s="40">
        <v>56069</v>
      </c>
      <c r="F81" s="40">
        <v>56661</v>
      </c>
      <c r="G81" s="40">
        <v>57664</v>
      </c>
      <c r="H81" s="40">
        <v>61034</v>
      </c>
      <c r="I81" s="40">
        <v>65684</v>
      </c>
      <c r="J81" s="40">
        <v>71300</v>
      </c>
      <c r="K81" s="40">
        <v>72970</v>
      </c>
      <c r="L81" s="40">
        <v>78247</v>
      </c>
      <c r="M81" s="40">
        <v>83626</v>
      </c>
      <c r="N81" s="40">
        <v>90403</v>
      </c>
      <c r="O81" s="40">
        <v>92596</v>
      </c>
      <c r="P81" s="40">
        <v>98682</v>
      </c>
      <c r="Q81" s="40">
        <v>109591</v>
      </c>
      <c r="R81" s="40">
        <v>124183</v>
      </c>
      <c r="S81" s="40">
        <v>136203</v>
      </c>
      <c r="T81" s="40">
        <v>145643</v>
      </c>
      <c r="U81" s="40">
        <v>156544</v>
      </c>
      <c r="V81" s="40">
        <v>171120</v>
      </c>
      <c r="W81" s="40">
        <v>190251</v>
      </c>
      <c r="X81" s="40">
        <v>207982</v>
      </c>
      <c r="Y81" s="40">
        <v>221683</v>
      </c>
      <c r="Z81" s="40">
        <v>231345</v>
      </c>
      <c r="AA81" s="40">
        <v>239182</v>
      </c>
      <c r="AB81" s="40">
        <v>252733</v>
      </c>
      <c r="AC81" s="40">
        <v>262331</v>
      </c>
      <c r="AD81" s="40">
        <v>273849</v>
      </c>
      <c r="AE81" s="40">
        <v>281807</v>
      </c>
      <c r="AF81" s="40">
        <v>298998</v>
      </c>
      <c r="AG81" s="40">
        <v>319460</v>
      </c>
      <c r="AH81" s="40">
        <v>341238</v>
      </c>
      <c r="AI81" s="40">
        <v>351488</v>
      </c>
      <c r="AJ81" s="40">
        <v>354595</v>
      </c>
      <c r="AK81" s="40">
        <v>362392</v>
      </c>
      <c r="AL81" s="40">
        <v>378285</v>
      </c>
      <c r="AM81" s="40">
        <v>388269</v>
      </c>
      <c r="AN81" s="40">
        <v>402756</v>
      </c>
      <c r="AO81" s="40">
        <v>412764</v>
      </c>
      <c r="AP81" s="40">
        <v>422087</v>
      </c>
      <c r="AQ81" s="40">
        <v>444945</v>
      </c>
      <c r="AR81" s="40">
        <v>463125</v>
      </c>
      <c r="AS81" s="40">
        <v>482228</v>
      </c>
      <c r="AT81" s="40">
        <v>490397</v>
      </c>
      <c r="AU81" s="40">
        <v>513578</v>
      </c>
      <c r="AV81" s="40">
        <v>542995</v>
      </c>
      <c r="AW81" s="40">
        <v>575282</v>
      </c>
      <c r="AX81" s="40">
        <v>601564</v>
      </c>
      <c r="AY81" s="40">
        <v>634713</v>
      </c>
      <c r="AZ81" s="40">
        <v>665819</v>
      </c>
      <c r="BA81" s="40">
        <v>669151</v>
      </c>
      <c r="BB81" s="40">
        <v>678586</v>
      </c>
      <c r="BC81" s="40">
        <v>709051</v>
      </c>
      <c r="BD81" s="40">
        <v>731642</v>
      </c>
      <c r="BE81" s="40">
        <v>748277</v>
      </c>
      <c r="BF81" s="40">
        <v>776231</v>
      </c>
      <c r="BG81" s="40">
        <v>794131</v>
      </c>
      <c r="BH81" s="40">
        <v>806575</v>
      </c>
      <c r="BI81" s="40">
        <v>831335</v>
      </c>
      <c r="BJ81" s="41">
        <v>861512</v>
      </c>
      <c r="BK81" s="41">
        <v>886605</v>
      </c>
    </row>
    <row r="82" spans="1:63" ht="14.25">
      <c r="A82" s="5" t="s">
        <v>209</v>
      </c>
      <c r="B82" s="66" t="s">
        <v>210</v>
      </c>
      <c r="C82" s="40">
        <v>49262</v>
      </c>
      <c r="D82" s="40">
        <v>50008</v>
      </c>
      <c r="E82" s="40">
        <v>50752</v>
      </c>
      <c r="F82" s="40">
        <v>51477</v>
      </c>
      <c r="G82" s="40">
        <v>52456</v>
      </c>
      <c r="H82" s="40">
        <v>55310</v>
      </c>
      <c r="I82" s="40">
        <v>59481</v>
      </c>
      <c r="J82" s="40">
        <v>64410</v>
      </c>
      <c r="K82" s="40">
        <v>65518</v>
      </c>
      <c r="L82" s="40">
        <v>70405</v>
      </c>
      <c r="M82" s="40">
        <v>75226</v>
      </c>
      <c r="N82" s="40">
        <v>82038</v>
      </c>
      <c r="O82" s="40">
        <v>84109</v>
      </c>
      <c r="P82" s="40">
        <v>88788</v>
      </c>
      <c r="Q82" s="40">
        <v>99449</v>
      </c>
      <c r="R82" s="40">
        <v>112751</v>
      </c>
      <c r="S82" s="40">
        <v>122444</v>
      </c>
      <c r="T82" s="40">
        <v>129907</v>
      </c>
      <c r="U82" s="40">
        <v>137952</v>
      </c>
      <c r="V82" s="40">
        <v>150657</v>
      </c>
      <c r="W82" s="40">
        <v>167451</v>
      </c>
      <c r="X82" s="40">
        <v>182297</v>
      </c>
      <c r="Y82" s="40">
        <v>193930</v>
      </c>
      <c r="Z82" s="40">
        <v>200599</v>
      </c>
      <c r="AA82" s="40">
        <v>205840</v>
      </c>
      <c r="AB82" s="40">
        <v>217301</v>
      </c>
      <c r="AC82" s="40">
        <v>224917</v>
      </c>
      <c r="AD82" s="40">
        <v>233103</v>
      </c>
      <c r="AE82" s="40">
        <v>241279</v>
      </c>
      <c r="AF82" s="40">
        <v>256266</v>
      </c>
      <c r="AG82" s="40">
        <v>274090</v>
      </c>
      <c r="AH82" s="40">
        <v>293081</v>
      </c>
      <c r="AI82" s="40">
        <v>302198</v>
      </c>
      <c r="AJ82" s="40">
        <v>305188</v>
      </c>
      <c r="AK82" s="40">
        <v>312526</v>
      </c>
      <c r="AL82" s="40">
        <v>326913</v>
      </c>
      <c r="AM82" s="40">
        <v>336262</v>
      </c>
      <c r="AN82" s="40">
        <v>349575</v>
      </c>
      <c r="AO82" s="40">
        <v>359092</v>
      </c>
      <c r="AP82" s="40">
        <v>367717</v>
      </c>
      <c r="AQ82" s="40">
        <v>388172</v>
      </c>
      <c r="AR82" s="40">
        <v>404594</v>
      </c>
      <c r="AS82" s="40">
        <v>421867</v>
      </c>
      <c r="AT82" s="40">
        <v>429606</v>
      </c>
      <c r="AU82" s="40">
        <v>449673</v>
      </c>
      <c r="AV82" s="40">
        <v>475717</v>
      </c>
      <c r="AW82" s="40">
        <v>503588</v>
      </c>
      <c r="AX82" s="40">
        <v>525556</v>
      </c>
      <c r="AY82" s="40">
        <v>555157</v>
      </c>
      <c r="AZ82" s="40">
        <v>583993</v>
      </c>
      <c r="BA82" s="40">
        <v>588402</v>
      </c>
      <c r="BB82" s="40">
        <v>597775</v>
      </c>
      <c r="BC82" s="40">
        <v>626199</v>
      </c>
      <c r="BD82" s="40">
        <v>647077</v>
      </c>
      <c r="BE82" s="40">
        <v>664002</v>
      </c>
      <c r="BF82" s="40">
        <v>690312</v>
      </c>
      <c r="BG82" s="40">
        <v>705961</v>
      </c>
      <c r="BH82" s="40">
        <v>716293</v>
      </c>
      <c r="BI82" s="40">
        <v>738530</v>
      </c>
      <c r="BJ82" s="41">
        <v>765074</v>
      </c>
      <c r="BK82" s="41">
        <v>786650</v>
      </c>
    </row>
    <row r="83" spans="1:63" ht="14.25">
      <c r="A83" s="5" t="s">
        <v>211</v>
      </c>
      <c r="B83" s="66" t="s">
        <v>212</v>
      </c>
      <c r="C83" s="40">
        <v>7675</v>
      </c>
      <c r="D83" s="40">
        <v>7907</v>
      </c>
      <c r="E83" s="40">
        <v>8008</v>
      </c>
      <c r="F83" s="40">
        <v>7943</v>
      </c>
      <c r="G83" s="40">
        <v>8050</v>
      </c>
      <c r="H83" s="40">
        <v>8489</v>
      </c>
      <c r="I83" s="40">
        <v>8904</v>
      </c>
      <c r="J83" s="40">
        <v>9505</v>
      </c>
      <c r="K83" s="40">
        <v>9514</v>
      </c>
      <c r="L83" s="40">
        <v>10080</v>
      </c>
      <c r="M83" s="40">
        <v>10616</v>
      </c>
      <c r="N83" s="40">
        <v>11103</v>
      </c>
      <c r="O83" s="40">
        <v>12348</v>
      </c>
      <c r="P83" s="40">
        <v>13514</v>
      </c>
      <c r="Q83" s="40">
        <v>14700</v>
      </c>
      <c r="R83" s="40">
        <v>18093</v>
      </c>
      <c r="S83" s="40">
        <v>20591</v>
      </c>
      <c r="T83" s="40">
        <v>21899</v>
      </c>
      <c r="U83" s="40">
        <v>22985</v>
      </c>
      <c r="V83" s="40">
        <v>23903</v>
      </c>
      <c r="W83" s="40">
        <v>27311</v>
      </c>
      <c r="X83" s="40">
        <v>31156</v>
      </c>
      <c r="Y83" s="40">
        <v>33803</v>
      </c>
      <c r="Z83" s="40">
        <v>35699</v>
      </c>
      <c r="AA83" s="40">
        <v>34773</v>
      </c>
      <c r="AB83" s="40">
        <v>36833</v>
      </c>
      <c r="AC83" s="40">
        <v>38763</v>
      </c>
      <c r="AD83" s="40">
        <v>39147</v>
      </c>
      <c r="AE83" s="40">
        <v>40531</v>
      </c>
      <c r="AF83" s="40">
        <v>43550</v>
      </c>
      <c r="AG83" s="40">
        <v>47118</v>
      </c>
      <c r="AH83" s="40">
        <v>50964</v>
      </c>
      <c r="AI83" s="40">
        <v>53154</v>
      </c>
      <c r="AJ83" s="40">
        <v>54293</v>
      </c>
      <c r="AK83" s="40">
        <v>56049</v>
      </c>
      <c r="AL83" s="40">
        <v>59106</v>
      </c>
      <c r="AM83" s="40">
        <v>61293</v>
      </c>
      <c r="AN83" s="40">
        <v>64243</v>
      </c>
      <c r="AO83" s="40">
        <v>66537</v>
      </c>
      <c r="AP83" s="40">
        <v>69816</v>
      </c>
      <c r="AQ83" s="40">
        <v>75465</v>
      </c>
      <c r="AR83" s="40">
        <v>80489</v>
      </c>
      <c r="AS83" s="40">
        <v>85824</v>
      </c>
      <c r="AT83" s="40">
        <v>89323</v>
      </c>
      <c r="AU83" s="40">
        <v>92728</v>
      </c>
      <c r="AV83" s="40">
        <v>95422</v>
      </c>
      <c r="AW83" s="40">
        <v>100292</v>
      </c>
      <c r="AX83" s="40">
        <v>104997</v>
      </c>
      <c r="AY83" s="40">
        <v>110079</v>
      </c>
      <c r="AZ83" s="40">
        <v>117082</v>
      </c>
      <c r="BA83" s="40">
        <v>118258</v>
      </c>
      <c r="BB83" s="40">
        <v>117759</v>
      </c>
      <c r="BC83" s="40">
        <v>124003</v>
      </c>
      <c r="BD83" s="40">
        <v>127162</v>
      </c>
      <c r="BE83" s="40">
        <v>128832</v>
      </c>
      <c r="BF83" s="40">
        <v>131652</v>
      </c>
      <c r="BG83" s="40">
        <v>134278</v>
      </c>
      <c r="BH83" s="40">
        <v>136393</v>
      </c>
      <c r="BI83" s="40">
        <v>139700</v>
      </c>
      <c r="BJ83" s="41">
        <v>145003</v>
      </c>
      <c r="BK83" s="41">
        <v>148118</v>
      </c>
    </row>
    <row r="84" spans="1:63" ht="14.25">
      <c r="A84" s="5" t="s">
        <v>213</v>
      </c>
      <c r="B84" s="66" t="s">
        <v>214</v>
      </c>
      <c r="C84" s="40">
        <v>1565</v>
      </c>
      <c r="D84" s="40">
        <v>1757</v>
      </c>
      <c r="E84" s="40">
        <v>1862</v>
      </c>
      <c r="F84" s="40">
        <v>1792</v>
      </c>
      <c r="G84" s="40">
        <v>1811</v>
      </c>
      <c r="H84" s="40">
        <v>1969</v>
      </c>
      <c r="I84" s="40">
        <v>2025</v>
      </c>
      <c r="J84" s="40">
        <v>2191</v>
      </c>
      <c r="K84" s="40">
        <v>2175</v>
      </c>
      <c r="L84" s="40">
        <v>2328</v>
      </c>
      <c r="M84" s="40">
        <v>2479</v>
      </c>
      <c r="N84" s="40">
        <v>2793</v>
      </c>
      <c r="O84" s="40">
        <v>3281</v>
      </c>
      <c r="P84" s="40">
        <v>3569</v>
      </c>
      <c r="Q84" s="40">
        <v>4196</v>
      </c>
      <c r="R84" s="40">
        <v>5489</v>
      </c>
      <c r="S84" s="40">
        <v>6233</v>
      </c>
      <c r="T84" s="40">
        <v>6555</v>
      </c>
      <c r="U84" s="40">
        <v>7005</v>
      </c>
      <c r="V84" s="40">
        <v>7327</v>
      </c>
      <c r="W84" s="40">
        <v>8413</v>
      </c>
      <c r="X84" s="40">
        <v>9989</v>
      </c>
      <c r="Y84" s="40">
        <v>11326</v>
      </c>
      <c r="Z84" s="40">
        <v>11663</v>
      </c>
      <c r="AA84" s="40">
        <v>11227</v>
      </c>
      <c r="AB84" s="40">
        <v>11926</v>
      </c>
      <c r="AC84" s="40">
        <v>12347</v>
      </c>
      <c r="AD84" s="40">
        <v>13458</v>
      </c>
      <c r="AE84" s="40">
        <v>14548</v>
      </c>
      <c r="AF84" s="40">
        <v>15982</v>
      </c>
      <c r="AG84" s="40">
        <v>17663</v>
      </c>
      <c r="AH84" s="40">
        <v>19499</v>
      </c>
      <c r="AI84" s="40">
        <v>20740</v>
      </c>
      <c r="AJ84" s="40">
        <v>21589</v>
      </c>
      <c r="AK84" s="40">
        <v>22178</v>
      </c>
      <c r="AL84" s="40">
        <v>23273</v>
      </c>
      <c r="AM84" s="40">
        <v>24018</v>
      </c>
      <c r="AN84" s="40">
        <v>25054</v>
      </c>
      <c r="AO84" s="40">
        <v>25825</v>
      </c>
      <c r="AP84" s="40">
        <v>25786</v>
      </c>
      <c r="AQ84" s="40">
        <v>26527</v>
      </c>
      <c r="AR84" s="40">
        <v>26930</v>
      </c>
      <c r="AS84" s="40">
        <v>27334</v>
      </c>
      <c r="AT84" s="40">
        <v>27079</v>
      </c>
      <c r="AU84" s="40">
        <v>28778</v>
      </c>
      <c r="AV84" s="40">
        <v>30393</v>
      </c>
      <c r="AW84" s="40">
        <v>32495</v>
      </c>
      <c r="AX84" s="40">
        <v>34794</v>
      </c>
      <c r="AY84" s="40">
        <v>37133</v>
      </c>
      <c r="AZ84" s="40">
        <v>40255</v>
      </c>
      <c r="BA84" s="40">
        <v>41907</v>
      </c>
      <c r="BB84" s="40">
        <v>42188</v>
      </c>
      <c r="BC84" s="40">
        <v>44256</v>
      </c>
      <c r="BD84" s="40">
        <v>46597</v>
      </c>
      <c r="BE84" s="40">
        <v>47878</v>
      </c>
      <c r="BF84" s="40">
        <v>48847</v>
      </c>
      <c r="BG84" s="40">
        <v>49785</v>
      </c>
      <c r="BH84" s="40">
        <v>50525</v>
      </c>
      <c r="BI84" s="40">
        <v>51860</v>
      </c>
      <c r="BJ84" s="41">
        <v>53350</v>
      </c>
      <c r="BK84" s="41">
        <v>54930</v>
      </c>
    </row>
    <row r="85" spans="1:63" ht="14.25">
      <c r="A85" s="5" t="s">
        <v>215</v>
      </c>
      <c r="B85" s="66" t="s">
        <v>216</v>
      </c>
      <c r="C85" s="40">
        <v>6110</v>
      </c>
      <c r="D85" s="40">
        <v>6150</v>
      </c>
      <c r="E85" s="40">
        <v>6146</v>
      </c>
      <c r="F85" s="40">
        <v>6151</v>
      </c>
      <c r="G85" s="40">
        <v>6239</v>
      </c>
      <c r="H85" s="40">
        <v>6520</v>
      </c>
      <c r="I85" s="40">
        <v>6879</v>
      </c>
      <c r="J85" s="40">
        <v>7314</v>
      </c>
      <c r="K85" s="40">
        <v>7339</v>
      </c>
      <c r="L85" s="40">
        <v>7752</v>
      </c>
      <c r="M85" s="40">
        <v>8137</v>
      </c>
      <c r="N85" s="40">
        <v>8310</v>
      </c>
      <c r="O85" s="40">
        <v>9067</v>
      </c>
      <c r="P85" s="40">
        <v>9945</v>
      </c>
      <c r="Q85" s="40">
        <v>10504</v>
      </c>
      <c r="R85" s="40">
        <v>12604</v>
      </c>
      <c r="S85" s="40">
        <v>14358</v>
      </c>
      <c r="T85" s="40">
        <v>15344</v>
      </c>
      <c r="U85" s="40">
        <v>15979</v>
      </c>
      <c r="V85" s="40">
        <v>16576</v>
      </c>
      <c r="W85" s="40">
        <v>18898</v>
      </c>
      <c r="X85" s="40">
        <v>21167</v>
      </c>
      <c r="Y85" s="40">
        <v>22477</v>
      </c>
      <c r="Z85" s="40">
        <v>24036</v>
      </c>
      <c r="AA85" s="40">
        <v>23545</v>
      </c>
      <c r="AB85" s="40">
        <v>24907</v>
      </c>
      <c r="AC85" s="40">
        <v>26416</v>
      </c>
      <c r="AD85" s="40">
        <v>25689</v>
      </c>
      <c r="AE85" s="40">
        <v>25983</v>
      </c>
      <c r="AF85" s="40">
        <v>27568</v>
      </c>
      <c r="AG85" s="40">
        <v>29455</v>
      </c>
      <c r="AH85" s="40">
        <v>31465</v>
      </c>
      <c r="AI85" s="40">
        <v>32413</v>
      </c>
      <c r="AJ85" s="40">
        <v>32704</v>
      </c>
      <c r="AK85" s="40">
        <v>33871</v>
      </c>
      <c r="AL85" s="40">
        <v>35833</v>
      </c>
      <c r="AM85" s="40">
        <v>37275</v>
      </c>
      <c r="AN85" s="40">
        <v>39189</v>
      </c>
      <c r="AO85" s="40">
        <v>40712</v>
      </c>
      <c r="AP85" s="40">
        <v>44030</v>
      </c>
      <c r="AQ85" s="40">
        <v>48938</v>
      </c>
      <c r="AR85" s="40">
        <v>53559</v>
      </c>
      <c r="AS85" s="40">
        <v>58491</v>
      </c>
      <c r="AT85" s="40">
        <v>62244</v>
      </c>
      <c r="AU85" s="40">
        <v>63950</v>
      </c>
      <c r="AV85" s="40">
        <v>65028</v>
      </c>
      <c r="AW85" s="40">
        <v>67798</v>
      </c>
      <c r="AX85" s="40">
        <v>70204</v>
      </c>
      <c r="AY85" s="40">
        <v>72945</v>
      </c>
      <c r="AZ85" s="40">
        <v>76827</v>
      </c>
      <c r="BA85" s="40">
        <v>76351</v>
      </c>
      <c r="BB85" s="40">
        <v>75572</v>
      </c>
      <c r="BC85" s="40">
        <v>79746</v>
      </c>
      <c r="BD85" s="40">
        <v>80565</v>
      </c>
      <c r="BE85" s="40">
        <v>80954</v>
      </c>
      <c r="BF85" s="40">
        <v>82804</v>
      </c>
      <c r="BG85" s="40">
        <v>84493</v>
      </c>
      <c r="BH85" s="40">
        <v>85868</v>
      </c>
      <c r="BI85" s="40">
        <v>87841</v>
      </c>
      <c r="BJ85" s="41">
        <v>91653</v>
      </c>
      <c r="BK85" s="41">
        <v>93188</v>
      </c>
    </row>
    <row r="86" spans="1:63" ht="14.25">
      <c r="A86" s="5" t="s">
        <v>217</v>
      </c>
      <c r="B86" s="66" t="s">
        <v>218</v>
      </c>
      <c r="C86" s="40">
        <v>13836</v>
      </c>
      <c r="D86" s="40">
        <v>14022</v>
      </c>
      <c r="E86" s="40">
        <v>14334</v>
      </c>
      <c r="F86" s="40">
        <v>14818</v>
      </c>
      <c r="G86" s="40">
        <v>15335</v>
      </c>
      <c r="H86" s="40">
        <v>16493</v>
      </c>
      <c r="I86" s="40">
        <v>17839</v>
      </c>
      <c r="J86" s="40">
        <v>20057</v>
      </c>
      <c r="K86" s="40">
        <v>20000</v>
      </c>
      <c r="L86" s="40">
        <v>21513</v>
      </c>
      <c r="M86" s="40">
        <v>24321</v>
      </c>
      <c r="N86" s="40">
        <v>27005</v>
      </c>
      <c r="O86" s="40">
        <v>25858</v>
      </c>
      <c r="P86" s="40">
        <v>27778</v>
      </c>
      <c r="Q86" s="40">
        <v>31769</v>
      </c>
      <c r="R86" s="40">
        <v>33173</v>
      </c>
      <c r="S86" s="40">
        <v>36771</v>
      </c>
      <c r="T86" s="40">
        <v>38589</v>
      </c>
      <c r="U86" s="40">
        <v>36831</v>
      </c>
      <c r="V86" s="40">
        <v>43269</v>
      </c>
      <c r="W86" s="40">
        <v>49022</v>
      </c>
      <c r="X86" s="40">
        <v>51455</v>
      </c>
      <c r="Y86" s="40">
        <v>53416</v>
      </c>
      <c r="Z86" s="40">
        <v>55599</v>
      </c>
      <c r="AA86" s="40">
        <v>56401</v>
      </c>
      <c r="AB86" s="40">
        <v>57013</v>
      </c>
      <c r="AC86" s="40">
        <v>57578</v>
      </c>
      <c r="AD86" s="40">
        <v>60166</v>
      </c>
      <c r="AE86" s="40">
        <v>60655</v>
      </c>
      <c r="AF86" s="40">
        <v>64545</v>
      </c>
      <c r="AG86" s="40">
        <v>69169</v>
      </c>
      <c r="AH86" s="40">
        <v>74110</v>
      </c>
      <c r="AI86" s="40">
        <v>76572</v>
      </c>
      <c r="AJ86" s="40">
        <v>77491</v>
      </c>
      <c r="AK86" s="40">
        <v>78334</v>
      </c>
      <c r="AL86" s="40">
        <v>80855</v>
      </c>
      <c r="AM86" s="40">
        <v>82035</v>
      </c>
      <c r="AN86" s="40">
        <v>84087</v>
      </c>
      <c r="AO86" s="40">
        <v>85129</v>
      </c>
      <c r="AP86" s="40">
        <v>85994</v>
      </c>
      <c r="AQ86" s="40">
        <v>89538</v>
      </c>
      <c r="AR86" s="40">
        <v>92041</v>
      </c>
      <c r="AS86" s="40">
        <v>94638</v>
      </c>
      <c r="AT86" s="40">
        <v>95023</v>
      </c>
      <c r="AU86" s="40">
        <v>99959</v>
      </c>
      <c r="AV86" s="40">
        <v>108699</v>
      </c>
      <c r="AW86" s="40">
        <v>115470</v>
      </c>
      <c r="AX86" s="40">
        <v>117889</v>
      </c>
      <c r="AY86" s="40">
        <v>123688</v>
      </c>
      <c r="AZ86" s="40">
        <v>130457</v>
      </c>
      <c r="BA86" s="40">
        <v>132249</v>
      </c>
      <c r="BB86" s="40">
        <v>133581</v>
      </c>
      <c r="BC86" s="40">
        <v>141731</v>
      </c>
      <c r="BD86" s="40">
        <v>146984</v>
      </c>
      <c r="BE86" s="40">
        <v>151507</v>
      </c>
      <c r="BF86" s="40">
        <v>161214</v>
      </c>
      <c r="BG86" s="40">
        <v>163583</v>
      </c>
      <c r="BH86" s="40">
        <v>162764</v>
      </c>
      <c r="BI86" s="40">
        <v>167516</v>
      </c>
      <c r="BJ86" s="41">
        <v>172804</v>
      </c>
      <c r="BK86" s="41">
        <v>177814</v>
      </c>
    </row>
    <row r="87" spans="1:63" ht="14.25">
      <c r="A87" s="5" t="s">
        <v>219</v>
      </c>
      <c r="B87" s="66" t="s">
        <v>220</v>
      </c>
      <c r="C87" s="40">
        <v>7414</v>
      </c>
      <c r="D87" s="40">
        <v>7369</v>
      </c>
      <c r="E87" s="40">
        <v>7514</v>
      </c>
      <c r="F87" s="40">
        <v>7826</v>
      </c>
      <c r="G87" s="40">
        <v>7979</v>
      </c>
      <c r="H87" s="40">
        <v>8693</v>
      </c>
      <c r="I87" s="40">
        <v>9582</v>
      </c>
      <c r="J87" s="40">
        <v>10732</v>
      </c>
      <c r="K87" s="40">
        <v>10487</v>
      </c>
      <c r="L87" s="40">
        <v>11937</v>
      </c>
      <c r="M87" s="40">
        <v>13716</v>
      </c>
      <c r="N87" s="40">
        <v>14706</v>
      </c>
      <c r="O87" s="40">
        <v>14520</v>
      </c>
      <c r="P87" s="40">
        <v>15518</v>
      </c>
      <c r="Q87" s="40">
        <v>16897</v>
      </c>
      <c r="R87" s="40">
        <v>18035</v>
      </c>
      <c r="S87" s="40">
        <v>19636</v>
      </c>
      <c r="T87" s="40">
        <v>20208</v>
      </c>
      <c r="U87" s="40">
        <v>17272</v>
      </c>
      <c r="V87" s="40">
        <v>20954</v>
      </c>
      <c r="W87" s="40">
        <v>23939</v>
      </c>
      <c r="X87" s="40">
        <v>24423</v>
      </c>
      <c r="Y87" s="40">
        <v>24459</v>
      </c>
      <c r="Z87" s="40">
        <v>24682</v>
      </c>
      <c r="AA87" s="40">
        <v>24405</v>
      </c>
      <c r="AB87" s="40">
        <v>24421</v>
      </c>
      <c r="AC87" s="40">
        <v>24144</v>
      </c>
      <c r="AD87" s="40">
        <v>25546</v>
      </c>
      <c r="AE87" s="40">
        <v>25807</v>
      </c>
      <c r="AF87" s="40">
        <v>26211</v>
      </c>
      <c r="AG87" s="40">
        <v>26749</v>
      </c>
      <c r="AH87" s="40">
        <v>27225</v>
      </c>
      <c r="AI87" s="40">
        <v>26647</v>
      </c>
      <c r="AJ87" s="40">
        <v>25468</v>
      </c>
      <c r="AK87" s="40">
        <v>24928</v>
      </c>
      <c r="AL87" s="40">
        <v>24844</v>
      </c>
      <c r="AM87" s="40">
        <v>24260</v>
      </c>
      <c r="AN87" s="40">
        <v>23845</v>
      </c>
      <c r="AO87" s="40">
        <v>23052</v>
      </c>
      <c r="AP87" s="40">
        <v>23395</v>
      </c>
      <c r="AQ87" s="40">
        <v>24476</v>
      </c>
      <c r="AR87" s="40">
        <v>25283</v>
      </c>
      <c r="AS87" s="40">
        <v>26124</v>
      </c>
      <c r="AT87" s="40">
        <v>26363</v>
      </c>
      <c r="AU87" s="40">
        <v>27426</v>
      </c>
      <c r="AV87" s="40">
        <v>29490</v>
      </c>
      <c r="AW87" s="40">
        <v>30971</v>
      </c>
      <c r="AX87" s="40">
        <v>31256</v>
      </c>
      <c r="AY87" s="40">
        <v>32410</v>
      </c>
      <c r="AZ87" s="40">
        <v>34505</v>
      </c>
      <c r="BA87" s="40">
        <v>35381</v>
      </c>
      <c r="BB87" s="40">
        <v>36026</v>
      </c>
      <c r="BC87" s="40">
        <v>38677</v>
      </c>
      <c r="BD87" s="40">
        <v>40424</v>
      </c>
      <c r="BE87" s="40">
        <v>41817</v>
      </c>
      <c r="BF87" s="40">
        <v>44519</v>
      </c>
      <c r="BG87" s="40">
        <v>45082</v>
      </c>
      <c r="BH87" s="40">
        <v>44775</v>
      </c>
      <c r="BI87" s="40">
        <v>46060</v>
      </c>
      <c r="BJ87" s="41">
        <v>47473</v>
      </c>
      <c r="BK87" s="41">
        <v>48848</v>
      </c>
    </row>
    <row r="88" spans="1:63" ht="14.25">
      <c r="A88" s="5" t="s">
        <v>221</v>
      </c>
      <c r="B88" s="66" t="s">
        <v>222</v>
      </c>
      <c r="C88" s="40">
        <v>2581</v>
      </c>
      <c r="D88" s="40">
        <v>2560</v>
      </c>
      <c r="E88" s="40">
        <v>2597</v>
      </c>
      <c r="F88" s="40">
        <v>2709</v>
      </c>
      <c r="G88" s="40">
        <v>2830</v>
      </c>
      <c r="H88" s="40">
        <v>2965</v>
      </c>
      <c r="I88" s="40">
        <v>3093</v>
      </c>
      <c r="J88" s="40">
        <v>3535</v>
      </c>
      <c r="K88" s="40">
        <v>3689</v>
      </c>
      <c r="L88" s="40">
        <v>3533</v>
      </c>
      <c r="M88" s="40">
        <v>4149</v>
      </c>
      <c r="N88" s="40">
        <v>4738</v>
      </c>
      <c r="O88" s="40">
        <v>4345</v>
      </c>
      <c r="P88" s="40">
        <v>4769</v>
      </c>
      <c r="Q88" s="40">
        <v>5589</v>
      </c>
      <c r="R88" s="40">
        <v>5601</v>
      </c>
      <c r="S88" s="40">
        <v>6331</v>
      </c>
      <c r="T88" s="40">
        <v>6597</v>
      </c>
      <c r="U88" s="40">
        <v>7152</v>
      </c>
      <c r="V88" s="40">
        <v>8603</v>
      </c>
      <c r="W88" s="40">
        <v>9841</v>
      </c>
      <c r="X88" s="40">
        <v>10471</v>
      </c>
      <c r="Y88" s="40">
        <v>11571</v>
      </c>
      <c r="Z88" s="40">
        <v>13022</v>
      </c>
      <c r="AA88" s="40">
        <v>14105</v>
      </c>
      <c r="AB88" s="40">
        <v>13612</v>
      </c>
      <c r="AC88" s="40">
        <v>14238</v>
      </c>
      <c r="AD88" s="40">
        <v>14623</v>
      </c>
      <c r="AE88" s="40">
        <v>14513</v>
      </c>
      <c r="AF88" s="40">
        <v>15173</v>
      </c>
      <c r="AG88" s="40">
        <v>15971</v>
      </c>
      <c r="AH88" s="40">
        <v>16802</v>
      </c>
      <c r="AI88" s="40">
        <v>17040</v>
      </c>
      <c r="AJ88" s="40">
        <v>16920</v>
      </c>
      <c r="AK88" s="40">
        <v>16952</v>
      </c>
      <c r="AL88" s="40">
        <v>17346</v>
      </c>
      <c r="AM88" s="40">
        <v>17449</v>
      </c>
      <c r="AN88" s="40">
        <v>17738</v>
      </c>
      <c r="AO88" s="40">
        <v>17814</v>
      </c>
      <c r="AP88" s="40">
        <v>17749</v>
      </c>
      <c r="AQ88" s="40">
        <v>18219</v>
      </c>
      <c r="AR88" s="40">
        <v>18453</v>
      </c>
      <c r="AS88" s="40">
        <v>18684</v>
      </c>
      <c r="AT88" s="40">
        <v>18463</v>
      </c>
      <c r="AU88" s="40">
        <v>19492</v>
      </c>
      <c r="AV88" s="40">
        <v>21273</v>
      </c>
      <c r="AW88" s="40">
        <v>22680</v>
      </c>
      <c r="AX88" s="40">
        <v>23238</v>
      </c>
      <c r="AY88" s="40">
        <v>24469</v>
      </c>
      <c r="AZ88" s="40">
        <v>25867</v>
      </c>
      <c r="BA88" s="40">
        <v>26340</v>
      </c>
      <c r="BB88" s="40">
        <v>26637</v>
      </c>
      <c r="BC88" s="40">
        <v>28406</v>
      </c>
      <c r="BD88" s="40">
        <v>29493</v>
      </c>
      <c r="BE88" s="40">
        <v>30510</v>
      </c>
      <c r="BF88" s="40">
        <v>32481</v>
      </c>
      <c r="BG88" s="40">
        <v>32892</v>
      </c>
      <c r="BH88" s="40">
        <v>32668</v>
      </c>
      <c r="BI88" s="40">
        <v>33605</v>
      </c>
      <c r="BJ88" s="41">
        <v>34637</v>
      </c>
      <c r="BK88" s="41">
        <v>35639</v>
      </c>
    </row>
    <row r="89" spans="1:63" ht="14.25">
      <c r="A89" s="5" t="s">
        <v>223</v>
      </c>
      <c r="B89" s="66" t="s">
        <v>224</v>
      </c>
      <c r="C89" s="40">
        <v>2146</v>
      </c>
      <c r="D89" s="40">
        <v>2247</v>
      </c>
      <c r="E89" s="40">
        <v>2354</v>
      </c>
      <c r="F89" s="40">
        <v>2334</v>
      </c>
      <c r="G89" s="40">
        <v>2484</v>
      </c>
      <c r="H89" s="40">
        <v>2585</v>
      </c>
      <c r="I89" s="40">
        <v>2778</v>
      </c>
      <c r="J89" s="40">
        <v>3052</v>
      </c>
      <c r="K89" s="40">
        <v>3174</v>
      </c>
      <c r="L89" s="40">
        <v>3313</v>
      </c>
      <c r="M89" s="40">
        <v>3591</v>
      </c>
      <c r="N89" s="40">
        <v>3828</v>
      </c>
      <c r="O89" s="40">
        <v>3662</v>
      </c>
      <c r="P89" s="40">
        <v>3897</v>
      </c>
      <c r="Q89" s="40">
        <v>4526</v>
      </c>
      <c r="R89" s="40">
        <v>4949</v>
      </c>
      <c r="S89" s="40">
        <v>5759</v>
      </c>
      <c r="T89" s="40">
        <v>6364</v>
      </c>
      <c r="U89" s="40">
        <v>6537</v>
      </c>
      <c r="V89" s="40">
        <v>6903</v>
      </c>
      <c r="W89" s="40">
        <v>7384</v>
      </c>
      <c r="X89" s="40">
        <v>7768</v>
      </c>
      <c r="Y89" s="40">
        <v>7636</v>
      </c>
      <c r="Z89" s="40">
        <v>7766</v>
      </c>
      <c r="AA89" s="40">
        <v>7747</v>
      </c>
      <c r="AB89" s="40">
        <v>7636</v>
      </c>
      <c r="AC89" s="40">
        <v>8042</v>
      </c>
      <c r="AD89" s="40">
        <v>7832</v>
      </c>
      <c r="AE89" s="40">
        <v>8076</v>
      </c>
      <c r="AF89" s="40">
        <v>9018</v>
      </c>
      <c r="AG89" s="40">
        <v>10119</v>
      </c>
      <c r="AH89" s="40">
        <v>11329</v>
      </c>
      <c r="AI89" s="40">
        <v>12209</v>
      </c>
      <c r="AJ89" s="40">
        <v>12864</v>
      </c>
      <c r="AK89" s="40">
        <v>13166</v>
      </c>
      <c r="AL89" s="40">
        <v>13765</v>
      </c>
      <c r="AM89" s="40">
        <v>14153</v>
      </c>
      <c r="AN89" s="40">
        <v>14709</v>
      </c>
      <c r="AO89" s="40">
        <v>15106</v>
      </c>
      <c r="AP89" s="40">
        <v>15369</v>
      </c>
      <c r="AQ89" s="40">
        <v>16120</v>
      </c>
      <c r="AR89" s="40">
        <v>16693</v>
      </c>
      <c r="AS89" s="40">
        <v>17293</v>
      </c>
      <c r="AT89" s="40">
        <v>17497</v>
      </c>
      <c r="AU89" s="40">
        <v>18888</v>
      </c>
      <c r="AV89" s="40">
        <v>21066</v>
      </c>
      <c r="AW89" s="40">
        <v>22938</v>
      </c>
      <c r="AX89" s="40">
        <v>23992</v>
      </c>
      <c r="AY89" s="40">
        <v>25775</v>
      </c>
      <c r="AZ89" s="40">
        <v>26998</v>
      </c>
      <c r="BA89" s="40">
        <v>26943</v>
      </c>
      <c r="BB89" s="40">
        <v>27131</v>
      </c>
      <c r="BC89" s="40">
        <v>28263</v>
      </c>
      <c r="BD89" s="40">
        <v>29221</v>
      </c>
      <c r="BE89" s="40">
        <v>29684</v>
      </c>
      <c r="BF89" s="40">
        <v>31520</v>
      </c>
      <c r="BG89" s="40">
        <v>32250</v>
      </c>
      <c r="BH89" s="40">
        <v>32325</v>
      </c>
      <c r="BI89" s="40">
        <v>33334</v>
      </c>
      <c r="BJ89" s="41">
        <v>34504</v>
      </c>
      <c r="BK89" s="41">
        <v>35510</v>
      </c>
    </row>
    <row r="90" spans="1:63" ht="14.25">
      <c r="A90" s="5" t="s">
        <v>225</v>
      </c>
      <c r="B90" s="66" t="s">
        <v>226</v>
      </c>
      <c r="C90" s="40">
        <v>1695</v>
      </c>
      <c r="D90" s="40">
        <v>1846</v>
      </c>
      <c r="E90" s="40">
        <v>1869</v>
      </c>
      <c r="F90" s="40">
        <v>1949</v>
      </c>
      <c r="G90" s="40">
        <v>2042</v>
      </c>
      <c r="H90" s="40">
        <v>2250</v>
      </c>
      <c r="I90" s="40">
        <v>2386</v>
      </c>
      <c r="J90" s="40">
        <v>2738</v>
      </c>
      <c r="K90" s="40">
        <v>2650</v>
      </c>
      <c r="L90" s="40">
        <v>2730</v>
      </c>
      <c r="M90" s="40">
        <v>2865</v>
      </c>
      <c r="N90" s="40">
        <v>3734</v>
      </c>
      <c r="O90" s="40">
        <v>3330</v>
      </c>
      <c r="P90" s="40">
        <v>3594</v>
      </c>
      <c r="Q90" s="40">
        <v>4757</v>
      </c>
      <c r="R90" s="40">
        <v>4588</v>
      </c>
      <c r="S90" s="40">
        <v>5045</v>
      </c>
      <c r="T90" s="40">
        <v>5420</v>
      </c>
      <c r="U90" s="40">
        <v>5870</v>
      </c>
      <c r="V90" s="40">
        <v>6809</v>
      </c>
      <c r="W90" s="40">
        <v>7858</v>
      </c>
      <c r="X90" s="40">
        <v>8793</v>
      </c>
      <c r="Y90" s="40">
        <v>9750</v>
      </c>
      <c r="Z90" s="40">
        <v>10129</v>
      </c>
      <c r="AA90" s="40">
        <v>10144</v>
      </c>
      <c r="AB90" s="40">
        <v>11344</v>
      </c>
      <c r="AC90" s="40">
        <v>11153</v>
      </c>
      <c r="AD90" s="40">
        <v>12165</v>
      </c>
      <c r="AE90" s="40">
        <v>12260</v>
      </c>
      <c r="AF90" s="40">
        <v>14142</v>
      </c>
      <c r="AG90" s="40">
        <v>16330</v>
      </c>
      <c r="AH90" s="40">
        <v>18754</v>
      </c>
      <c r="AI90" s="40">
        <v>20677</v>
      </c>
      <c r="AJ90" s="40">
        <v>22239</v>
      </c>
      <c r="AK90" s="40">
        <v>23288</v>
      </c>
      <c r="AL90" s="40">
        <v>24901</v>
      </c>
      <c r="AM90" s="40">
        <v>26173</v>
      </c>
      <c r="AN90" s="40">
        <v>27795</v>
      </c>
      <c r="AO90" s="40">
        <v>29157</v>
      </c>
      <c r="AP90" s="40">
        <v>29480</v>
      </c>
      <c r="AQ90" s="40">
        <v>30724</v>
      </c>
      <c r="AR90" s="40">
        <v>31613</v>
      </c>
      <c r="AS90" s="40">
        <v>32536</v>
      </c>
      <c r="AT90" s="40">
        <v>32701</v>
      </c>
      <c r="AU90" s="40">
        <v>34153</v>
      </c>
      <c r="AV90" s="40">
        <v>36870</v>
      </c>
      <c r="AW90" s="40">
        <v>38881</v>
      </c>
      <c r="AX90" s="40">
        <v>39403</v>
      </c>
      <c r="AY90" s="40">
        <v>41033</v>
      </c>
      <c r="AZ90" s="40">
        <v>43088</v>
      </c>
      <c r="BA90" s="40">
        <v>43585</v>
      </c>
      <c r="BB90" s="40">
        <v>43786</v>
      </c>
      <c r="BC90" s="40">
        <v>46386</v>
      </c>
      <c r="BD90" s="40">
        <v>47846</v>
      </c>
      <c r="BE90" s="40">
        <v>49496</v>
      </c>
      <c r="BF90" s="40">
        <v>52694</v>
      </c>
      <c r="BG90" s="40">
        <v>53360</v>
      </c>
      <c r="BH90" s="40">
        <v>52996</v>
      </c>
      <c r="BI90" s="40">
        <v>54517</v>
      </c>
      <c r="BJ90" s="41">
        <v>56190</v>
      </c>
      <c r="BK90" s="41">
        <v>57817</v>
      </c>
    </row>
    <row r="91" spans="1:63" ht="14.25">
      <c r="A91" s="5" t="s">
        <v>227</v>
      </c>
      <c r="B91" s="66" t="s">
        <v>228</v>
      </c>
      <c r="C91" s="40">
        <v>1010</v>
      </c>
      <c r="D91" s="40">
        <v>1090</v>
      </c>
      <c r="E91" s="40">
        <v>1104</v>
      </c>
      <c r="F91" s="40">
        <v>1176</v>
      </c>
      <c r="G91" s="40">
        <v>1203</v>
      </c>
      <c r="H91" s="40">
        <v>1299</v>
      </c>
      <c r="I91" s="40">
        <v>1444</v>
      </c>
      <c r="J91" s="40">
        <v>1590</v>
      </c>
      <c r="K91" s="40">
        <v>1552</v>
      </c>
      <c r="L91" s="40">
        <v>1828</v>
      </c>
      <c r="M91" s="40">
        <v>2171</v>
      </c>
      <c r="N91" s="40">
        <v>2445</v>
      </c>
      <c r="O91" s="40">
        <v>2246</v>
      </c>
      <c r="P91" s="40">
        <v>2286</v>
      </c>
      <c r="Q91" s="40">
        <v>2459</v>
      </c>
      <c r="R91" s="40">
        <v>2292</v>
      </c>
      <c r="S91" s="40">
        <v>2161</v>
      </c>
      <c r="T91" s="40">
        <v>2488</v>
      </c>
      <c r="U91" s="40">
        <v>2885</v>
      </c>
      <c r="V91" s="40">
        <v>3171</v>
      </c>
      <c r="W91" s="40">
        <v>3565</v>
      </c>
      <c r="X91" s="40">
        <v>3798</v>
      </c>
      <c r="Y91" s="40">
        <v>4006</v>
      </c>
      <c r="Z91" s="40">
        <v>3858</v>
      </c>
      <c r="AA91" s="40">
        <v>4863</v>
      </c>
      <c r="AB91" s="40">
        <v>5873</v>
      </c>
      <c r="AC91" s="40">
        <v>6187</v>
      </c>
      <c r="AD91" s="40">
        <v>6998</v>
      </c>
      <c r="AE91" s="40">
        <v>7663</v>
      </c>
      <c r="AF91" s="40">
        <v>7758</v>
      </c>
      <c r="AG91" s="40">
        <v>7889</v>
      </c>
      <c r="AH91" s="40">
        <v>7999</v>
      </c>
      <c r="AI91" s="40">
        <v>7795</v>
      </c>
      <c r="AJ91" s="40">
        <v>7414</v>
      </c>
      <c r="AK91" s="40">
        <v>7400</v>
      </c>
      <c r="AL91" s="40">
        <v>7541</v>
      </c>
      <c r="AM91" s="40">
        <v>7550</v>
      </c>
      <c r="AN91" s="40">
        <v>7635</v>
      </c>
      <c r="AO91" s="40">
        <v>7624</v>
      </c>
      <c r="AP91" s="40">
        <v>7797</v>
      </c>
      <c r="AQ91" s="40">
        <v>8220</v>
      </c>
      <c r="AR91" s="40">
        <v>8557</v>
      </c>
      <c r="AS91" s="40">
        <v>8910</v>
      </c>
      <c r="AT91" s="40">
        <v>9062</v>
      </c>
      <c r="AU91" s="40">
        <v>9327</v>
      </c>
      <c r="AV91" s="40">
        <v>9918</v>
      </c>
      <c r="AW91" s="40">
        <v>10297</v>
      </c>
      <c r="AX91" s="40">
        <v>10269</v>
      </c>
      <c r="AY91" s="40">
        <v>10516</v>
      </c>
      <c r="AZ91" s="40">
        <v>11005</v>
      </c>
      <c r="BA91" s="40">
        <v>11218</v>
      </c>
      <c r="BB91" s="40">
        <v>11184</v>
      </c>
      <c r="BC91" s="40">
        <v>11589</v>
      </c>
      <c r="BD91" s="40">
        <v>12249</v>
      </c>
      <c r="BE91" s="40">
        <v>12673</v>
      </c>
      <c r="BF91" s="40">
        <v>13460</v>
      </c>
      <c r="BG91" s="40">
        <v>13688</v>
      </c>
      <c r="BH91" s="40">
        <v>14004</v>
      </c>
      <c r="BI91" s="40">
        <v>14525</v>
      </c>
      <c r="BJ91" s="41">
        <v>15025</v>
      </c>
      <c r="BK91" s="41">
        <v>15468</v>
      </c>
    </row>
    <row r="92" spans="1:63" ht="14.25">
      <c r="A92" s="5" t="s">
        <v>229</v>
      </c>
      <c r="B92" s="66" t="s">
        <v>230</v>
      </c>
      <c r="C92" s="40">
        <v>10367</v>
      </c>
      <c r="D92" s="40">
        <v>10106</v>
      </c>
      <c r="E92" s="40">
        <v>10088</v>
      </c>
      <c r="F92" s="40">
        <v>9884</v>
      </c>
      <c r="G92" s="40">
        <v>10003</v>
      </c>
      <c r="H92" s="40">
        <v>10062</v>
      </c>
      <c r="I92" s="40">
        <v>10930</v>
      </c>
      <c r="J92" s="40">
        <v>11520</v>
      </c>
      <c r="K92" s="40">
        <v>11431</v>
      </c>
      <c r="L92" s="40">
        <v>12014</v>
      </c>
      <c r="M92" s="40">
        <v>12439</v>
      </c>
      <c r="N92" s="40">
        <v>13443</v>
      </c>
      <c r="O92" s="40">
        <v>13486</v>
      </c>
      <c r="P92" s="40">
        <v>14017</v>
      </c>
      <c r="Q92" s="40">
        <v>15822</v>
      </c>
      <c r="R92" s="40">
        <v>17785</v>
      </c>
      <c r="S92" s="40">
        <v>19446</v>
      </c>
      <c r="T92" s="40">
        <v>22003</v>
      </c>
      <c r="U92" s="40">
        <v>24715</v>
      </c>
      <c r="V92" s="40">
        <v>24404</v>
      </c>
      <c r="W92" s="40">
        <v>26546</v>
      </c>
      <c r="X92" s="40">
        <v>28343</v>
      </c>
      <c r="Y92" s="40">
        <v>28721</v>
      </c>
      <c r="Z92" s="40">
        <v>27646</v>
      </c>
      <c r="AA92" s="40">
        <v>27790</v>
      </c>
      <c r="AB92" s="40">
        <v>28493</v>
      </c>
      <c r="AC92" s="40">
        <v>29458</v>
      </c>
      <c r="AD92" s="40">
        <v>29618</v>
      </c>
      <c r="AE92" s="40">
        <v>31303</v>
      </c>
      <c r="AF92" s="40">
        <v>32736</v>
      </c>
      <c r="AG92" s="40">
        <v>34499</v>
      </c>
      <c r="AH92" s="40">
        <v>36315</v>
      </c>
      <c r="AI92" s="40">
        <v>36826</v>
      </c>
      <c r="AJ92" s="40">
        <v>36474</v>
      </c>
      <c r="AK92" s="40">
        <v>36709</v>
      </c>
      <c r="AL92" s="40">
        <v>37713</v>
      </c>
      <c r="AM92" s="40">
        <v>38089</v>
      </c>
      <c r="AN92" s="40">
        <v>38869</v>
      </c>
      <c r="AO92" s="40">
        <v>39200</v>
      </c>
      <c r="AP92" s="40">
        <v>40056</v>
      </c>
      <c r="AQ92" s="40">
        <v>42194</v>
      </c>
      <c r="AR92" s="40">
        <v>43886</v>
      </c>
      <c r="AS92" s="40">
        <v>45663</v>
      </c>
      <c r="AT92" s="40">
        <v>46402</v>
      </c>
      <c r="AU92" s="40">
        <v>49555</v>
      </c>
      <c r="AV92" s="40">
        <v>54498</v>
      </c>
      <c r="AW92" s="40">
        <v>57611</v>
      </c>
      <c r="AX92" s="40">
        <v>60830</v>
      </c>
      <c r="AY92" s="40">
        <v>66901</v>
      </c>
      <c r="AZ92" s="40">
        <v>71136</v>
      </c>
      <c r="BA92" s="40">
        <v>68302</v>
      </c>
      <c r="BB92" s="40">
        <v>68951</v>
      </c>
      <c r="BC92" s="40">
        <v>73383</v>
      </c>
      <c r="BD92" s="40">
        <v>75423</v>
      </c>
      <c r="BE92" s="40">
        <v>76635</v>
      </c>
      <c r="BF92" s="40">
        <v>80497</v>
      </c>
      <c r="BG92" s="40">
        <v>82528</v>
      </c>
      <c r="BH92" s="40">
        <v>82767</v>
      </c>
      <c r="BI92" s="40">
        <v>84968</v>
      </c>
      <c r="BJ92" s="41">
        <v>87753</v>
      </c>
      <c r="BK92" s="41">
        <v>90394</v>
      </c>
    </row>
    <row r="93" spans="1:63" ht="14.25">
      <c r="A93" s="5" t="s">
        <v>231</v>
      </c>
      <c r="B93" s="66" t="s">
        <v>232</v>
      </c>
      <c r="C93" s="40">
        <v>6040</v>
      </c>
      <c r="D93" s="40">
        <v>5870</v>
      </c>
      <c r="E93" s="40">
        <v>5793</v>
      </c>
      <c r="F93" s="40">
        <v>5746</v>
      </c>
      <c r="G93" s="40">
        <v>5676</v>
      </c>
      <c r="H93" s="40">
        <v>5622</v>
      </c>
      <c r="I93" s="40">
        <v>6137</v>
      </c>
      <c r="J93" s="40">
        <v>6283</v>
      </c>
      <c r="K93" s="40">
        <v>6221</v>
      </c>
      <c r="L93" s="40">
        <v>6377</v>
      </c>
      <c r="M93" s="40">
        <v>6477</v>
      </c>
      <c r="N93" s="40">
        <v>6826</v>
      </c>
      <c r="O93" s="40">
        <v>6779</v>
      </c>
      <c r="P93" s="40">
        <v>6990</v>
      </c>
      <c r="Q93" s="40">
        <v>7736</v>
      </c>
      <c r="R93" s="40">
        <v>8597</v>
      </c>
      <c r="S93" s="40">
        <v>9346</v>
      </c>
      <c r="T93" s="40">
        <v>10260</v>
      </c>
      <c r="U93" s="40">
        <v>11134</v>
      </c>
      <c r="V93" s="40">
        <v>10751</v>
      </c>
      <c r="W93" s="40">
        <v>11243</v>
      </c>
      <c r="X93" s="40">
        <v>11616</v>
      </c>
      <c r="Y93" s="40">
        <v>11463</v>
      </c>
      <c r="Z93" s="40">
        <v>10765</v>
      </c>
      <c r="AA93" s="40">
        <v>10850</v>
      </c>
      <c r="AB93" s="40">
        <v>11552</v>
      </c>
      <c r="AC93" s="40">
        <v>12298</v>
      </c>
      <c r="AD93" s="40">
        <v>12656</v>
      </c>
      <c r="AE93" s="40">
        <v>13825</v>
      </c>
      <c r="AF93" s="40">
        <v>14088</v>
      </c>
      <c r="AG93" s="40">
        <v>14428</v>
      </c>
      <c r="AH93" s="40">
        <v>14743</v>
      </c>
      <c r="AI93" s="40">
        <v>14493</v>
      </c>
      <c r="AJ93" s="40">
        <v>13919</v>
      </c>
      <c r="AK93" s="40">
        <v>13560</v>
      </c>
      <c r="AL93" s="40">
        <v>13458</v>
      </c>
      <c r="AM93" s="40">
        <v>13096</v>
      </c>
      <c r="AN93" s="40">
        <v>12837</v>
      </c>
      <c r="AO93" s="40">
        <v>12388</v>
      </c>
      <c r="AP93" s="40">
        <v>12624</v>
      </c>
      <c r="AQ93" s="40">
        <v>13262</v>
      </c>
      <c r="AR93" s="40">
        <v>13756</v>
      </c>
      <c r="AS93" s="40">
        <v>14273</v>
      </c>
      <c r="AT93" s="40">
        <v>14465</v>
      </c>
      <c r="AU93" s="40">
        <v>15504</v>
      </c>
      <c r="AV93" s="40">
        <v>17224</v>
      </c>
      <c r="AW93" s="40">
        <v>18165</v>
      </c>
      <c r="AX93" s="40">
        <v>19240</v>
      </c>
      <c r="AY93" s="40">
        <v>21364</v>
      </c>
      <c r="AZ93" s="40">
        <v>22361</v>
      </c>
      <c r="BA93" s="40">
        <v>20833</v>
      </c>
      <c r="BB93" s="40">
        <v>20569</v>
      </c>
      <c r="BC93" s="40">
        <v>21502</v>
      </c>
      <c r="BD93" s="40">
        <v>21523</v>
      </c>
      <c r="BE93" s="40">
        <v>21858</v>
      </c>
      <c r="BF93" s="40">
        <v>22969</v>
      </c>
      <c r="BG93" s="40">
        <v>23403</v>
      </c>
      <c r="BH93" s="40">
        <v>23308</v>
      </c>
      <c r="BI93" s="40">
        <v>23858</v>
      </c>
      <c r="BJ93" s="41">
        <v>24560</v>
      </c>
      <c r="BK93" s="41">
        <v>25292</v>
      </c>
    </row>
    <row r="94" spans="1:63" ht="14.25">
      <c r="A94" s="5" t="s">
        <v>233</v>
      </c>
      <c r="B94" s="66" t="s">
        <v>234</v>
      </c>
      <c r="C94" s="40">
        <v>3139</v>
      </c>
      <c r="D94" s="40">
        <v>2999</v>
      </c>
      <c r="E94" s="40">
        <v>3066</v>
      </c>
      <c r="F94" s="40">
        <v>2954</v>
      </c>
      <c r="G94" s="40">
        <v>3016</v>
      </c>
      <c r="H94" s="40">
        <v>3263</v>
      </c>
      <c r="I94" s="40">
        <v>3471</v>
      </c>
      <c r="J94" s="40">
        <v>3658</v>
      </c>
      <c r="K94" s="40">
        <v>3680</v>
      </c>
      <c r="L94" s="40">
        <v>4218</v>
      </c>
      <c r="M94" s="40">
        <v>4608</v>
      </c>
      <c r="N94" s="40">
        <v>4853</v>
      </c>
      <c r="O94" s="40">
        <v>5127</v>
      </c>
      <c r="P94" s="40">
        <v>5539</v>
      </c>
      <c r="Q94" s="40">
        <v>6070</v>
      </c>
      <c r="R94" s="40">
        <v>7190</v>
      </c>
      <c r="S94" s="40">
        <v>8137</v>
      </c>
      <c r="T94" s="40">
        <v>9464</v>
      </c>
      <c r="U94" s="40">
        <v>11089</v>
      </c>
      <c r="V94" s="40">
        <v>11202</v>
      </c>
      <c r="W94" s="40">
        <v>12502</v>
      </c>
      <c r="X94" s="40">
        <v>13985</v>
      </c>
      <c r="Y94" s="40">
        <v>14448</v>
      </c>
      <c r="Z94" s="40">
        <v>14126</v>
      </c>
      <c r="AA94" s="40">
        <v>14258</v>
      </c>
      <c r="AB94" s="40">
        <v>14104</v>
      </c>
      <c r="AC94" s="40">
        <v>14741</v>
      </c>
      <c r="AD94" s="40">
        <v>14421</v>
      </c>
      <c r="AE94" s="40">
        <v>15093</v>
      </c>
      <c r="AF94" s="40">
        <v>16124</v>
      </c>
      <c r="AG94" s="40">
        <v>17381</v>
      </c>
      <c r="AH94" s="40">
        <v>18707</v>
      </c>
      <c r="AI94" s="40">
        <v>19390</v>
      </c>
      <c r="AJ94" s="40">
        <v>19593</v>
      </c>
      <c r="AK94" s="40">
        <v>19869</v>
      </c>
      <c r="AL94" s="40">
        <v>20563</v>
      </c>
      <c r="AM94" s="40">
        <v>20927</v>
      </c>
      <c r="AN94" s="40">
        <v>21525</v>
      </c>
      <c r="AO94" s="40">
        <v>21893</v>
      </c>
      <c r="AP94" s="40">
        <v>22483</v>
      </c>
      <c r="AQ94" s="40">
        <v>23801</v>
      </c>
      <c r="AR94" s="40">
        <v>24878</v>
      </c>
      <c r="AS94" s="40">
        <v>26012</v>
      </c>
      <c r="AT94" s="40">
        <v>26563</v>
      </c>
      <c r="AU94" s="40">
        <v>28024</v>
      </c>
      <c r="AV94" s="40">
        <v>30302</v>
      </c>
      <c r="AW94" s="40">
        <v>31821</v>
      </c>
      <c r="AX94" s="40">
        <v>33244</v>
      </c>
      <c r="AY94" s="40">
        <v>35989</v>
      </c>
      <c r="AZ94" s="40">
        <v>38480</v>
      </c>
      <c r="BA94" s="40">
        <v>37580</v>
      </c>
      <c r="BB94" s="40">
        <v>38310</v>
      </c>
      <c r="BC94" s="40">
        <v>41009</v>
      </c>
      <c r="BD94" s="40">
        <v>42657</v>
      </c>
      <c r="BE94" s="40">
        <v>43358</v>
      </c>
      <c r="BF94" s="40">
        <v>45529</v>
      </c>
      <c r="BG94" s="40">
        <v>46899</v>
      </c>
      <c r="BH94" s="40">
        <v>47282</v>
      </c>
      <c r="BI94" s="40">
        <v>48645</v>
      </c>
      <c r="BJ94" s="41">
        <v>50362</v>
      </c>
      <c r="BK94" s="41">
        <v>51890</v>
      </c>
    </row>
    <row r="95" spans="1:63" ht="14.25">
      <c r="A95" s="5" t="s">
        <v>235</v>
      </c>
      <c r="B95" s="66" t="s">
        <v>236</v>
      </c>
      <c r="C95" s="40">
        <v>1188</v>
      </c>
      <c r="D95" s="40">
        <v>1237</v>
      </c>
      <c r="E95" s="40">
        <v>1229</v>
      </c>
      <c r="F95" s="40">
        <v>1184</v>
      </c>
      <c r="G95" s="40">
        <v>1311</v>
      </c>
      <c r="H95" s="40">
        <v>1177</v>
      </c>
      <c r="I95" s="40">
        <v>1322</v>
      </c>
      <c r="J95" s="40">
        <v>1579</v>
      </c>
      <c r="K95" s="40">
        <v>1530</v>
      </c>
      <c r="L95" s="40">
        <v>1419</v>
      </c>
      <c r="M95" s="40">
        <v>1353</v>
      </c>
      <c r="N95" s="40">
        <v>1763</v>
      </c>
      <c r="O95" s="40">
        <v>1579</v>
      </c>
      <c r="P95" s="40">
        <v>1487</v>
      </c>
      <c r="Q95" s="40">
        <v>2015</v>
      </c>
      <c r="R95" s="40">
        <v>1998</v>
      </c>
      <c r="S95" s="40">
        <v>1963</v>
      </c>
      <c r="T95" s="40">
        <v>2279</v>
      </c>
      <c r="U95" s="40">
        <v>2492</v>
      </c>
      <c r="V95" s="40">
        <v>2451</v>
      </c>
      <c r="W95" s="40">
        <v>2801</v>
      </c>
      <c r="X95" s="40">
        <v>2742</v>
      </c>
      <c r="Y95" s="40">
        <v>2810</v>
      </c>
      <c r="Z95" s="40">
        <v>2755</v>
      </c>
      <c r="AA95" s="40">
        <v>2682</v>
      </c>
      <c r="AB95" s="40">
        <v>2836</v>
      </c>
      <c r="AC95" s="40">
        <v>2419</v>
      </c>
      <c r="AD95" s="40">
        <v>2541</v>
      </c>
      <c r="AE95" s="40">
        <v>2385</v>
      </c>
      <c r="AF95" s="40">
        <v>2524</v>
      </c>
      <c r="AG95" s="40">
        <v>2689</v>
      </c>
      <c r="AH95" s="40">
        <v>2865</v>
      </c>
      <c r="AI95" s="40">
        <v>2943</v>
      </c>
      <c r="AJ95" s="40">
        <v>2961</v>
      </c>
      <c r="AK95" s="40">
        <v>3280</v>
      </c>
      <c r="AL95" s="40">
        <v>3692</v>
      </c>
      <c r="AM95" s="40">
        <v>4066</v>
      </c>
      <c r="AN95" s="40">
        <v>4507</v>
      </c>
      <c r="AO95" s="40">
        <v>4919</v>
      </c>
      <c r="AP95" s="40">
        <v>4949</v>
      </c>
      <c r="AQ95" s="40">
        <v>5131</v>
      </c>
      <c r="AR95" s="40">
        <v>5252</v>
      </c>
      <c r="AS95" s="40">
        <v>5377</v>
      </c>
      <c r="AT95" s="40">
        <v>5374</v>
      </c>
      <c r="AU95" s="40">
        <v>6027</v>
      </c>
      <c r="AV95" s="40">
        <v>6972</v>
      </c>
      <c r="AW95" s="40">
        <v>7625</v>
      </c>
      <c r="AX95" s="40">
        <v>8346</v>
      </c>
      <c r="AY95" s="40">
        <v>9547</v>
      </c>
      <c r="AZ95" s="40">
        <v>10295</v>
      </c>
      <c r="BA95" s="40">
        <v>9889</v>
      </c>
      <c r="BB95" s="40">
        <v>10073</v>
      </c>
      <c r="BC95" s="40">
        <v>10871</v>
      </c>
      <c r="BD95" s="40">
        <v>11244</v>
      </c>
      <c r="BE95" s="40">
        <v>11419</v>
      </c>
      <c r="BF95" s="40">
        <v>11999</v>
      </c>
      <c r="BG95" s="40">
        <v>12226</v>
      </c>
      <c r="BH95" s="40">
        <v>12176</v>
      </c>
      <c r="BI95" s="40">
        <v>12464</v>
      </c>
      <c r="BJ95" s="41">
        <v>12831</v>
      </c>
      <c r="BK95" s="41">
        <v>13213</v>
      </c>
    </row>
    <row r="96" spans="1:63" ht="14.25">
      <c r="A96" s="5" t="s">
        <v>237</v>
      </c>
      <c r="B96" s="66" t="s">
        <v>238</v>
      </c>
      <c r="C96" s="40">
        <v>1629</v>
      </c>
      <c r="D96" s="40">
        <v>1579</v>
      </c>
      <c r="E96" s="40">
        <v>1622</v>
      </c>
      <c r="F96" s="40">
        <v>1711</v>
      </c>
      <c r="G96" s="40">
        <v>1778</v>
      </c>
      <c r="H96" s="40">
        <v>1871</v>
      </c>
      <c r="I96" s="40">
        <v>1912</v>
      </c>
      <c r="J96" s="40">
        <v>2023</v>
      </c>
      <c r="K96" s="40">
        <v>2231</v>
      </c>
      <c r="L96" s="40">
        <v>2479</v>
      </c>
      <c r="M96" s="40">
        <v>2527</v>
      </c>
      <c r="N96" s="40">
        <v>2628</v>
      </c>
      <c r="O96" s="40">
        <v>3322</v>
      </c>
      <c r="P96" s="40">
        <v>3328</v>
      </c>
      <c r="Q96" s="40">
        <v>3482</v>
      </c>
      <c r="R96" s="40">
        <v>4714</v>
      </c>
      <c r="S96" s="40">
        <v>4584</v>
      </c>
      <c r="T96" s="40">
        <v>3865</v>
      </c>
      <c r="U96" s="40">
        <v>4462</v>
      </c>
      <c r="V96" s="40">
        <v>5020</v>
      </c>
      <c r="W96" s="40">
        <v>5650</v>
      </c>
      <c r="X96" s="40">
        <v>6212</v>
      </c>
      <c r="Y96" s="40">
        <v>6934</v>
      </c>
      <c r="Z96" s="40">
        <v>7266</v>
      </c>
      <c r="AA96" s="40">
        <v>7129</v>
      </c>
      <c r="AB96" s="40">
        <v>7826</v>
      </c>
      <c r="AC96" s="40">
        <v>8149</v>
      </c>
      <c r="AD96" s="40">
        <v>7616</v>
      </c>
      <c r="AE96" s="40">
        <v>7376</v>
      </c>
      <c r="AF96" s="40">
        <v>7926</v>
      </c>
      <c r="AG96" s="40">
        <v>8513</v>
      </c>
      <c r="AH96" s="40">
        <v>9134</v>
      </c>
      <c r="AI96" s="40">
        <v>9444</v>
      </c>
      <c r="AJ96" s="40">
        <v>9630</v>
      </c>
      <c r="AK96" s="40">
        <v>9534</v>
      </c>
      <c r="AL96" s="40">
        <v>9649</v>
      </c>
      <c r="AM96" s="40">
        <v>9591</v>
      </c>
      <c r="AN96" s="40">
        <v>9623</v>
      </c>
      <c r="AO96" s="40">
        <v>9507</v>
      </c>
      <c r="AP96" s="40">
        <v>9430</v>
      </c>
      <c r="AQ96" s="40">
        <v>9633</v>
      </c>
      <c r="AR96" s="40">
        <v>9708</v>
      </c>
      <c r="AS96" s="40">
        <v>9778</v>
      </c>
      <c r="AT96" s="40">
        <v>9608</v>
      </c>
      <c r="AU96" s="40">
        <v>10393</v>
      </c>
      <c r="AV96" s="40">
        <v>11174</v>
      </c>
      <c r="AW96" s="40">
        <v>12165</v>
      </c>
      <c r="AX96" s="40">
        <v>13266</v>
      </c>
      <c r="AY96" s="40">
        <v>14422</v>
      </c>
      <c r="AZ96" s="40">
        <v>16053</v>
      </c>
      <c r="BA96" s="40">
        <v>17115</v>
      </c>
      <c r="BB96" s="40">
        <v>17606</v>
      </c>
      <c r="BC96" s="40">
        <v>18836</v>
      </c>
      <c r="BD96" s="40">
        <v>20192</v>
      </c>
      <c r="BE96" s="40">
        <v>20747</v>
      </c>
      <c r="BF96" s="40">
        <v>21167</v>
      </c>
      <c r="BG96" s="40">
        <v>21574</v>
      </c>
      <c r="BH96" s="40">
        <v>21894</v>
      </c>
      <c r="BI96" s="40">
        <v>22473</v>
      </c>
      <c r="BJ96" s="41">
        <v>23118</v>
      </c>
      <c r="BK96" s="41">
        <v>23803</v>
      </c>
    </row>
    <row r="97" spans="1:63" ht="14.25">
      <c r="A97" s="5" t="s">
        <v>239</v>
      </c>
      <c r="B97" s="66" t="s">
        <v>240</v>
      </c>
      <c r="C97" s="40">
        <v>5547</v>
      </c>
      <c r="D97" s="40">
        <v>5664</v>
      </c>
      <c r="E97" s="40">
        <v>5805</v>
      </c>
      <c r="F97" s="40">
        <v>5853</v>
      </c>
      <c r="G97" s="40">
        <v>5775</v>
      </c>
      <c r="H97" s="40">
        <v>5952</v>
      </c>
      <c r="I97" s="40">
        <v>6323</v>
      </c>
      <c r="J97" s="40">
        <v>6586</v>
      </c>
      <c r="K97" s="40">
        <v>7041</v>
      </c>
      <c r="L97" s="40">
        <v>7547</v>
      </c>
      <c r="M97" s="40">
        <v>7355</v>
      </c>
      <c r="N97" s="40">
        <v>8708</v>
      </c>
      <c r="O97" s="40">
        <v>8256</v>
      </c>
      <c r="P97" s="40">
        <v>8710</v>
      </c>
      <c r="Q97" s="40">
        <v>9954</v>
      </c>
      <c r="R97" s="40">
        <v>9709</v>
      </c>
      <c r="S97" s="40">
        <v>9887</v>
      </c>
      <c r="T97" s="40">
        <v>9841</v>
      </c>
      <c r="U97" s="40">
        <v>11076</v>
      </c>
      <c r="V97" s="40">
        <v>12617</v>
      </c>
      <c r="W97" s="40">
        <v>13798</v>
      </c>
      <c r="X97" s="40">
        <v>14840</v>
      </c>
      <c r="Y97" s="40">
        <v>16867</v>
      </c>
      <c r="Z97" s="40">
        <v>18030</v>
      </c>
      <c r="AA97" s="40">
        <v>18712</v>
      </c>
      <c r="AB97" s="40">
        <v>19196</v>
      </c>
      <c r="AC97" s="40">
        <v>19711</v>
      </c>
      <c r="AD97" s="40">
        <v>21249</v>
      </c>
      <c r="AE97" s="40">
        <v>24063</v>
      </c>
      <c r="AF97" s="40">
        <v>24953</v>
      </c>
      <c r="AG97" s="40">
        <v>26040</v>
      </c>
      <c r="AH97" s="40">
        <v>27150</v>
      </c>
      <c r="AI97" s="40">
        <v>27278</v>
      </c>
      <c r="AJ97" s="40">
        <v>26822</v>
      </c>
      <c r="AK97" s="40">
        <v>28013</v>
      </c>
      <c r="AL97" s="40">
        <v>29877</v>
      </c>
      <c r="AM97" s="40">
        <v>31326</v>
      </c>
      <c r="AN97" s="40">
        <v>33189</v>
      </c>
      <c r="AO97" s="40">
        <v>34736</v>
      </c>
      <c r="AP97" s="40">
        <v>36963</v>
      </c>
      <c r="AQ97" s="40">
        <v>40482</v>
      </c>
      <c r="AR97" s="40">
        <v>43712</v>
      </c>
      <c r="AS97" s="40">
        <v>47152</v>
      </c>
      <c r="AT97" s="40">
        <v>49612</v>
      </c>
      <c r="AU97" s="40">
        <v>50915</v>
      </c>
      <c r="AV97" s="40">
        <v>52878</v>
      </c>
      <c r="AW97" s="40">
        <v>56693</v>
      </c>
      <c r="AX97" s="40">
        <v>58553</v>
      </c>
      <c r="AY97" s="40">
        <v>61268</v>
      </c>
      <c r="AZ97" s="40">
        <v>62935</v>
      </c>
      <c r="BA97" s="40">
        <v>62109</v>
      </c>
      <c r="BB97" s="40">
        <v>66544</v>
      </c>
      <c r="BC97" s="40">
        <v>67587</v>
      </c>
      <c r="BD97" s="40">
        <v>68710</v>
      </c>
      <c r="BE97" s="40">
        <v>72379</v>
      </c>
      <c r="BF97" s="40">
        <v>75446</v>
      </c>
      <c r="BG97" s="40">
        <v>78342</v>
      </c>
      <c r="BH97" s="40">
        <v>81879</v>
      </c>
      <c r="BI97" s="40">
        <v>85839</v>
      </c>
      <c r="BJ97" s="41">
        <v>89550</v>
      </c>
      <c r="BK97" s="41">
        <v>91897</v>
      </c>
    </row>
    <row r="98" spans="1:63" ht="14.25">
      <c r="A98" s="5" t="s">
        <v>241</v>
      </c>
      <c r="B98" s="66" t="s">
        <v>242</v>
      </c>
      <c r="C98" s="40">
        <v>2164</v>
      </c>
      <c r="D98" s="40">
        <v>2149</v>
      </c>
      <c r="E98" s="40">
        <v>2211</v>
      </c>
      <c r="F98" s="40">
        <v>2142</v>
      </c>
      <c r="G98" s="40">
        <v>2186</v>
      </c>
      <c r="H98" s="40">
        <v>2271</v>
      </c>
      <c r="I98" s="40">
        <v>2428</v>
      </c>
      <c r="J98" s="40">
        <v>2525</v>
      </c>
      <c r="K98" s="40">
        <v>2731</v>
      </c>
      <c r="L98" s="40">
        <v>3073</v>
      </c>
      <c r="M98" s="40">
        <v>2792</v>
      </c>
      <c r="N98" s="40">
        <v>3216</v>
      </c>
      <c r="O98" s="40">
        <v>3252</v>
      </c>
      <c r="P98" s="40">
        <v>3622</v>
      </c>
      <c r="Q98" s="40">
        <v>4037</v>
      </c>
      <c r="R98" s="40">
        <v>4190</v>
      </c>
      <c r="S98" s="40">
        <v>4494</v>
      </c>
      <c r="T98" s="40">
        <v>4467</v>
      </c>
      <c r="U98" s="40">
        <v>5036</v>
      </c>
      <c r="V98" s="40">
        <v>5571</v>
      </c>
      <c r="W98" s="40">
        <v>5916</v>
      </c>
      <c r="X98" s="40">
        <v>6175</v>
      </c>
      <c r="Y98" s="40">
        <v>6811</v>
      </c>
      <c r="Z98" s="40">
        <v>7064</v>
      </c>
      <c r="AA98" s="40">
        <v>7239</v>
      </c>
      <c r="AB98" s="40">
        <v>7597</v>
      </c>
      <c r="AC98" s="40">
        <v>7963</v>
      </c>
      <c r="AD98" s="40">
        <v>9097</v>
      </c>
      <c r="AE98" s="40">
        <v>9980</v>
      </c>
      <c r="AF98" s="40">
        <v>10522</v>
      </c>
      <c r="AG98" s="40">
        <v>11171</v>
      </c>
      <c r="AH98" s="40">
        <v>11857</v>
      </c>
      <c r="AI98" s="40">
        <v>12135</v>
      </c>
      <c r="AJ98" s="40">
        <v>12164</v>
      </c>
      <c r="AK98" s="40">
        <v>12420</v>
      </c>
      <c r="AL98" s="40">
        <v>12955</v>
      </c>
      <c r="AM98" s="40">
        <v>13289</v>
      </c>
      <c r="AN98" s="40">
        <v>13778</v>
      </c>
      <c r="AO98" s="40">
        <v>14116</v>
      </c>
      <c r="AP98" s="40">
        <v>14794</v>
      </c>
      <c r="AQ98" s="40">
        <v>15974</v>
      </c>
      <c r="AR98" s="40">
        <v>17019</v>
      </c>
      <c r="AS98" s="40">
        <v>18129</v>
      </c>
      <c r="AT98" s="40">
        <v>18850</v>
      </c>
      <c r="AU98" s="40">
        <v>19804</v>
      </c>
      <c r="AV98" s="40">
        <v>21052</v>
      </c>
      <c r="AW98" s="40">
        <v>23100</v>
      </c>
      <c r="AX98" s="40">
        <v>24415</v>
      </c>
      <c r="AY98" s="40">
        <v>26142</v>
      </c>
      <c r="AZ98" s="40">
        <v>27161</v>
      </c>
      <c r="BA98" s="40">
        <v>27110</v>
      </c>
      <c r="BB98" s="40">
        <v>29374</v>
      </c>
      <c r="BC98" s="40">
        <v>30170</v>
      </c>
      <c r="BD98" s="40">
        <v>31015</v>
      </c>
      <c r="BE98" s="40">
        <v>32671</v>
      </c>
      <c r="BF98" s="40">
        <v>34055</v>
      </c>
      <c r="BG98" s="40">
        <v>35362</v>
      </c>
      <c r="BH98" s="40">
        <v>36959</v>
      </c>
      <c r="BI98" s="40">
        <v>38746</v>
      </c>
      <c r="BJ98" s="41">
        <v>40421</v>
      </c>
      <c r="BK98" s="41">
        <v>41481</v>
      </c>
    </row>
    <row r="99" spans="1:63" ht="14.25">
      <c r="A99" s="5" t="s">
        <v>243</v>
      </c>
      <c r="B99" s="66" t="s">
        <v>244</v>
      </c>
      <c r="C99" s="40">
        <v>3383</v>
      </c>
      <c r="D99" s="40">
        <v>3515</v>
      </c>
      <c r="E99" s="40">
        <v>3594</v>
      </c>
      <c r="F99" s="40">
        <v>3711</v>
      </c>
      <c r="G99" s="40">
        <v>3589</v>
      </c>
      <c r="H99" s="40">
        <v>3681</v>
      </c>
      <c r="I99" s="40">
        <v>3895</v>
      </c>
      <c r="J99" s="40">
        <v>4061</v>
      </c>
      <c r="K99" s="40">
        <v>4310</v>
      </c>
      <c r="L99" s="40">
        <v>4474</v>
      </c>
      <c r="M99" s="40">
        <v>4563</v>
      </c>
      <c r="N99" s="40">
        <v>5492</v>
      </c>
      <c r="O99" s="40">
        <v>5003</v>
      </c>
      <c r="P99" s="40">
        <v>5088</v>
      </c>
      <c r="Q99" s="40">
        <v>5916</v>
      </c>
      <c r="R99" s="40">
        <v>5519</v>
      </c>
      <c r="S99" s="40">
        <v>5393</v>
      </c>
      <c r="T99" s="40">
        <v>5374</v>
      </c>
      <c r="U99" s="40">
        <v>6040</v>
      </c>
      <c r="V99" s="40">
        <v>7046</v>
      </c>
      <c r="W99" s="40">
        <v>7882</v>
      </c>
      <c r="X99" s="40">
        <v>8665</v>
      </c>
      <c r="Y99" s="40">
        <v>10056</v>
      </c>
      <c r="Z99" s="40">
        <v>10966</v>
      </c>
      <c r="AA99" s="40">
        <v>11472</v>
      </c>
      <c r="AB99" s="40">
        <v>11599</v>
      </c>
      <c r="AC99" s="40">
        <v>11748</v>
      </c>
      <c r="AD99" s="40">
        <v>12152</v>
      </c>
      <c r="AE99" s="40">
        <v>14084</v>
      </c>
      <c r="AF99" s="40">
        <v>14431</v>
      </c>
      <c r="AG99" s="40">
        <v>14869</v>
      </c>
      <c r="AH99" s="40">
        <v>15293</v>
      </c>
      <c r="AI99" s="40">
        <v>15143</v>
      </c>
      <c r="AJ99" s="40">
        <v>14658</v>
      </c>
      <c r="AK99" s="40">
        <v>15592</v>
      </c>
      <c r="AL99" s="40">
        <v>16922</v>
      </c>
      <c r="AM99" s="40">
        <v>18037</v>
      </c>
      <c r="AN99" s="40">
        <v>19411</v>
      </c>
      <c r="AO99" s="40">
        <v>20620</v>
      </c>
      <c r="AP99" s="40">
        <v>22169</v>
      </c>
      <c r="AQ99" s="40">
        <v>24509</v>
      </c>
      <c r="AR99" s="40">
        <v>26693</v>
      </c>
      <c r="AS99" s="40">
        <v>29023</v>
      </c>
      <c r="AT99" s="40">
        <v>30762</v>
      </c>
      <c r="AU99" s="40">
        <v>31112</v>
      </c>
      <c r="AV99" s="40">
        <v>31826</v>
      </c>
      <c r="AW99" s="40">
        <v>33593</v>
      </c>
      <c r="AX99" s="40">
        <v>34138</v>
      </c>
      <c r="AY99" s="40">
        <v>35126</v>
      </c>
      <c r="AZ99" s="40">
        <v>35774</v>
      </c>
      <c r="BA99" s="40">
        <v>35000</v>
      </c>
      <c r="BB99" s="40">
        <v>37170</v>
      </c>
      <c r="BC99" s="40">
        <v>37417</v>
      </c>
      <c r="BD99" s="40">
        <v>37696</v>
      </c>
      <c r="BE99" s="40">
        <v>39709</v>
      </c>
      <c r="BF99" s="40">
        <v>41391</v>
      </c>
      <c r="BG99" s="40">
        <v>42980</v>
      </c>
      <c r="BH99" s="40">
        <v>44920</v>
      </c>
      <c r="BI99" s="40">
        <v>47093</v>
      </c>
      <c r="BJ99" s="41">
        <v>49129</v>
      </c>
      <c r="BK99" s="41">
        <v>50416</v>
      </c>
    </row>
    <row r="100" spans="1:63" ht="14.25">
      <c r="A100" s="5" t="s">
        <v>245</v>
      </c>
      <c r="B100" s="66" t="s">
        <v>246</v>
      </c>
      <c r="C100" s="40">
        <v>2482</v>
      </c>
      <c r="D100" s="40">
        <v>2698</v>
      </c>
      <c r="E100" s="40">
        <v>2801</v>
      </c>
      <c r="F100" s="40">
        <v>2883</v>
      </c>
      <c r="G100" s="40">
        <v>2963</v>
      </c>
      <c r="H100" s="40">
        <v>3140</v>
      </c>
      <c r="I100" s="40">
        <v>3411</v>
      </c>
      <c r="J100" s="40">
        <v>3596</v>
      </c>
      <c r="K100" s="40">
        <v>3457</v>
      </c>
      <c r="L100" s="40">
        <v>3922</v>
      </c>
      <c r="M100" s="40">
        <v>4297</v>
      </c>
      <c r="N100" s="40">
        <v>4618</v>
      </c>
      <c r="O100" s="40">
        <v>5116</v>
      </c>
      <c r="P100" s="40">
        <v>5454</v>
      </c>
      <c r="Q100" s="40">
        <v>6159</v>
      </c>
      <c r="R100" s="40">
        <v>7643</v>
      </c>
      <c r="S100" s="40">
        <v>8559</v>
      </c>
      <c r="T100" s="40">
        <v>9300</v>
      </c>
      <c r="U100" s="40">
        <v>10690</v>
      </c>
      <c r="V100" s="40">
        <v>11668</v>
      </c>
      <c r="W100" s="40">
        <v>12473</v>
      </c>
      <c r="X100" s="40">
        <v>13126</v>
      </c>
      <c r="Y100" s="40">
        <v>14466</v>
      </c>
      <c r="Z100" s="40">
        <v>15190</v>
      </c>
      <c r="AA100" s="40">
        <v>15112</v>
      </c>
      <c r="AB100" s="40">
        <v>15709</v>
      </c>
      <c r="AC100" s="40">
        <v>15175</v>
      </c>
      <c r="AD100" s="40">
        <v>15046</v>
      </c>
      <c r="AE100" s="40">
        <v>14844</v>
      </c>
      <c r="AF100" s="40">
        <v>15143</v>
      </c>
      <c r="AG100" s="40">
        <v>15528</v>
      </c>
      <c r="AH100" s="40">
        <v>15888</v>
      </c>
      <c r="AI100" s="40">
        <v>15643</v>
      </c>
      <c r="AJ100" s="40">
        <v>15048</v>
      </c>
      <c r="AK100" s="40">
        <v>15185</v>
      </c>
      <c r="AL100" s="40">
        <v>15649</v>
      </c>
      <c r="AM100" s="40">
        <v>15857</v>
      </c>
      <c r="AN100" s="40">
        <v>16236</v>
      </c>
      <c r="AO100" s="40">
        <v>16424</v>
      </c>
      <c r="AP100" s="40">
        <v>16215</v>
      </c>
      <c r="AQ100" s="40">
        <v>16483</v>
      </c>
      <c r="AR100" s="40">
        <v>16523</v>
      </c>
      <c r="AS100" s="40">
        <v>16547</v>
      </c>
      <c r="AT100" s="40">
        <v>16159</v>
      </c>
      <c r="AU100" s="40">
        <v>17170</v>
      </c>
      <c r="AV100" s="40">
        <v>18229</v>
      </c>
      <c r="AW100" s="40">
        <v>19702</v>
      </c>
      <c r="AX100" s="40">
        <v>21107</v>
      </c>
      <c r="AY100" s="40">
        <v>22645</v>
      </c>
      <c r="AZ100" s="40">
        <v>23656</v>
      </c>
      <c r="BA100" s="40">
        <v>23759</v>
      </c>
      <c r="BB100" s="40">
        <v>23991</v>
      </c>
      <c r="BC100" s="40">
        <v>24492</v>
      </c>
      <c r="BD100" s="40">
        <v>25092</v>
      </c>
      <c r="BE100" s="40">
        <v>26004</v>
      </c>
      <c r="BF100" s="40">
        <v>26731</v>
      </c>
      <c r="BG100" s="40">
        <v>27425</v>
      </c>
      <c r="BH100" s="40">
        <v>28129</v>
      </c>
      <c r="BI100" s="40">
        <v>29097</v>
      </c>
      <c r="BJ100" s="41">
        <v>30089</v>
      </c>
      <c r="BK100" s="41">
        <v>30942</v>
      </c>
    </row>
    <row r="101" spans="1:63" ht="14.25">
      <c r="A101" s="5" t="s">
        <v>247</v>
      </c>
      <c r="B101" s="66" t="s">
        <v>248</v>
      </c>
      <c r="C101" s="40">
        <v>3243</v>
      </c>
      <c r="D101" s="40">
        <v>3496</v>
      </c>
      <c r="E101" s="40">
        <v>3484</v>
      </c>
      <c r="F101" s="40">
        <v>3446</v>
      </c>
      <c r="G101" s="40">
        <v>3484</v>
      </c>
      <c r="H101" s="40">
        <v>3853</v>
      </c>
      <c r="I101" s="40">
        <v>4088</v>
      </c>
      <c r="J101" s="40">
        <v>4342</v>
      </c>
      <c r="K101" s="40">
        <v>4548</v>
      </c>
      <c r="L101" s="40">
        <v>4786</v>
      </c>
      <c r="M101" s="40">
        <v>5024</v>
      </c>
      <c r="N101" s="40">
        <v>5061</v>
      </c>
      <c r="O101" s="40">
        <v>6510</v>
      </c>
      <c r="P101" s="40">
        <v>6541</v>
      </c>
      <c r="Q101" s="40">
        <v>7005</v>
      </c>
      <c r="R101" s="40">
        <v>10432</v>
      </c>
      <c r="S101" s="40">
        <v>10882</v>
      </c>
      <c r="T101" s="40">
        <v>11058</v>
      </c>
      <c r="U101" s="40">
        <v>12506</v>
      </c>
      <c r="V101" s="40">
        <v>13246</v>
      </c>
      <c r="W101" s="40">
        <v>14580</v>
      </c>
      <c r="X101" s="40">
        <v>16892</v>
      </c>
      <c r="Y101" s="40">
        <v>17499</v>
      </c>
      <c r="Z101" s="40">
        <v>16347</v>
      </c>
      <c r="AA101" s="40">
        <v>17708</v>
      </c>
      <c r="AB101" s="40">
        <v>18682</v>
      </c>
      <c r="AC101" s="40">
        <v>19104</v>
      </c>
      <c r="AD101" s="40">
        <v>19156</v>
      </c>
      <c r="AE101" s="40">
        <v>18498</v>
      </c>
      <c r="AF101" s="40">
        <v>19861</v>
      </c>
      <c r="AG101" s="40">
        <v>21474</v>
      </c>
      <c r="AH101" s="40">
        <v>23211</v>
      </c>
      <c r="AI101" s="40">
        <v>24192</v>
      </c>
      <c r="AJ101" s="40">
        <v>24694</v>
      </c>
      <c r="AK101" s="40">
        <v>25205</v>
      </c>
      <c r="AL101" s="40">
        <v>26282</v>
      </c>
      <c r="AM101" s="40">
        <v>26949</v>
      </c>
      <c r="AN101" s="40">
        <v>27931</v>
      </c>
      <c r="AO101" s="40">
        <v>28606</v>
      </c>
      <c r="AP101" s="40">
        <v>28804</v>
      </c>
      <c r="AQ101" s="40">
        <v>29891</v>
      </c>
      <c r="AR101" s="40">
        <v>30622</v>
      </c>
      <c r="AS101" s="40">
        <v>31376</v>
      </c>
      <c r="AT101" s="40">
        <v>31391</v>
      </c>
      <c r="AU101" s="40">
        <v>32077</v>
      </c>
      <c r="AV101" s="40">
        <v>32824</v>
      </c>
      <c r="AW101" s="40">
        <v>33671</v>
      </c>
      <c r="AX101" s="40">
        <v>34755</v>
      </c>
      <c r="AY101" s="40">
        <v>35630</v>
      </c>
      <c r="AZ101" s="40">
        <v>35562</v>
      </c>
      <c r="BA101" s="40">
        <v>35855</v>
      </c>
      <c r="BB101" s="40">
        <v>36574</v>
      </c>
      <c r="BC101" s="40">
        <v>37658</v>
      </c>
      <c r="BD101" s="40">
        <v>38929</v>
      </c>
      <c r="BE101" s="40">
        <v>39902</v>
      </c>
      <c r="BF101" s="40">
        <v>41298</v>
      </c>
      <c r="BG101" s="40">
        <v>42548</v>
      </c>
      <c r="BH101" s="40">
        <v>43733</v>
      </c>
      <c r="BI101" s="40">
        <v>45242</v>
      </c>
      <c r="BJ101" s="41">
        <v>47172</v>
      </c>
      <c r="BK101" s="41">
        <v>48679</v>
      </c>
    </row>
    <row r="102" spans="1:63" ht="14.25">
      <c r="A102" s="5" t="s">
        <v>249</v>
      </c>
      <c r="B102" s="66" t="s">
        <v>250</v>
      </c>
      <c r="C102" s="40">
        <v>3473</v>
      </c>
      <c r="D102" s="40">
        <v>3446</v>
      </c>
      <c r="E102" s="40">
        <v>3507</v>
      </c>
      <c r="F102" s="40">
        <v>3763</v>
      </c>
      <c r="G102" s="40">
        <v>3865</v>
      </c>
      <c r="H102" s="40">
        <v>4151</v>
      </c>
      <c r="I102" s="40">
        <v>4631</v>
      </c>
      <c r="J102" s="40">
        <v>5190</v>
      </c>
      <c r="K102" s="40">
        <v>5744</v>
      </c>
      <c r="L102" s="40">
        <v>6237</v>
      </c>
      <c r="M102" s="40">
        <v>6475</v>
      </c>
      <c r="N102" s="40">
        <v>7027</v>
      </c>
      <c r="O102" s="40">
        <v>6968</v>
      </c>
      <c r="P102" s="40">
        <v>7160</v>
      </c>
      <c r="Q102" s="40">
        <v>8099</v>
      </c>
      <c r="R102" s="40">
        <v>8908</v>
      </c>
      <c r="S102" s="40">
        <v>9563</v>
      </c>
      <c r="T102" s="40">
        <v>10864</v>
      </c>
      <c r="U102" s="40">
        <v>11802</v>
      </c>
      <c r="V102" s="40">
        <v>13358</v>
      </c>
      <c r="W102" s="40">
        <v>14506</v>
      </c>
      <c r="X102" s="40">
        <v>16474</v>
      </c>
      <c r="Y102" s="40">
        <v>18218</v>
      </c>
      <c r="Z102" s="40">
        <v>20966</v>
      </c>
      <c r="AA102" s="40">
        <v>23353</v>
      </c>
      <c r="AB102" s="40">
        <v>27677</v>
      </c>
      <c r="AC102" s="40">
        <v>30792</v>
      </c>
      <c r="AD102" s="40">
        <v>34107</v>
      </c>
      <c r="AE102" s="40">
        <v>36345</v>
      </c>
      <c r="AF102" s="40">
        <v>39794</v>
      </c>
      <c r="AG102" s="40">
        <v>43859</v>
      </c>
      <c r="AH102" s="40">
        <v>48310</v>
      </c>
      <c r="AI102" s="40">
        <v>51294</v>
      </c>
      <c r="AJ102" s="40">
        <v>53323</v>
      </c>
      <c r="AK102" s="40">
        <v>56097</v>
      </c>
      <c r="AL102" s="40">
        <v>60241</v>
      </c>
      <c r="AM102" s="40">
        <v>63571</v>
      </c>
      <c r="AN102" s="40">
        <v>67762</v>
      </c>
      <c r="AO102" s="40">
        <v>71329</v>
      </c>
      <c r="AP102" s="40">
        <v>72643</v>
      </c>
      <c r="AQ102" s="40">
        <v>76265</v>
      </c>
      <c r="AR102" s="40">
        <v>79056</v>
      </c>
      <c r="AS102" s="40">
        <v>81980</v>
      </c>
      <c r="AT102" s="40">
        <v>83027</v>
      </c>
      <c r="AU102" s="40">
        <v>87550</v>
      </c>
      <c r="AV102" s="40">
        <v>92076</v>
      </c>
      <c r="AW102" s="40">
        <v>97686</v>
      </c>
      <c r="AX102" s="40">
        <v>103890</v>
      </c>
      <c r="AY102" s="40">
        <v>110008</v>
      </c>
      <c r="AZ102" s="40">
        <v>116106</v>
      </c>
      <c r="BA102" s="40">
        <v>119537</v>
      </c>
      <c r="BB102" s="40">
        <v>121585</v>
      </c>
      <c r="BC102" s="40">
        <v>126919</v>
      </c>
      <c r="BD102" s="40">
        <v>132335</v>
      </c>
      <c r="BE102" s="40">
        <v>135322</v>
      </c>
      <c r="BF102" s="40">
        <v>138848</v>
      </c>
      <c r="BG102" s="40">
        <v>141995</v>
      </c>
      <c r="BH102" s="40">
        <v>144730</v>
      </c>
      <c r="BI102" s="40">
        <v>149170</v>
      </c>
      <c r="BJ102" s="41">
        <v>154559</v>
      </c>
      <c r="BK102" s="41">
        <v>159534</v>
      </c>
    </row>
    <row r="103" spans="1:63" ht="28.5">
      <c r="A103" s="5" t="s">
        <v>251</v>
      </c>
      <c r="B103" s="66" t="s">
        <v>252</v>
      </c>
      <c r="C103" s="40">
        <v>4690</v>
      </c>
      <c r="D103" s="40">
        <v>4921</v>
      </c>
      <c r="E103" s="40">
        <v>5316</v>
      </c>
      <c r="F103" s="40">
        <v>5184</v>
      </c>
      <c r="G103" s="40">
        <v>5208</v>
      </c>
      <c r="H103" s="40">
        <v>5724</v>
      </c>
      <c r="I103" s="40">
        <v>6203</v>
      </c>
      <c r="J103" s="40">
        <v>6890</v>
      </c>
      <c r="K103" s="40">
        <v>7452</v>
      </c>
      <c r="L103" s="40">
        <v>7842</v>
      </c>
      <c r="M103" s="40">
        <v>8400</v>
      </c>
      <c r="N103" s="40">
        <v>8365</v>
      </c>
      <c r="O103" s="40">
        <v>8487</v>
      </c>
      <c r="P103" s="40">
        <v>9894</v>
      </c>
      <c r="Q103" s="40">
        <v>10142</v>
      </c>
      <c r="R103" s="40">
        <v>11432</v>
      </c>
      <c r="S103" s="40">
        <v>13760</v>
      </c>
      <c r="T103" s="40">
        <v>15736</v>
      </c>
      <c r="U103" s="40">
        <v>18593</v>
      </c>
      <c r="V103" s="40">
        <v>20463</v>
      </c>
      <c r="W103" s="40">
        <v>22799</v>
      </c>
      <c r="X103" s="40">
        <v>25684</v>
      </c>
      <c r="Y103" s="40">
        <v>27753</v>
      </c>
      <c r="Z103" s="40">
        <v>30745</v>
      </c>
      <c r="AA103" s="40">
        <v>33341</v>
      </c>
      <c r="AB103" s="40">
        <v>35432</v>
      </c>
      <c r="AC103" s="40">
        <v>37414</v>
      </c>
      <c r="AD103" s="40">
        <v>40746</v>
      </c>
      <c r="AE103" s="40">
        <v>40529</v>
      </c>
      <c r="AF103" s="40">
        <v>42732</v>
      </c>
      <c r="AG103" s="40">
        <v>45370</v>
      </c>
      <c r="AH103" s="40">
        <v>48158</v>
      </c>
      <c r="AI103" s="40">
        <v>49290</v>
      </c>
      <c r="AJ103" s="40">
        <v>49408</v>
      </c>
      <c r="AK103" s="40">
        <v>49866</v>
      </c>
      <c r="AL103" s="40">
        <v>51372</v>
      </c>
      <c r="AM103" s="40">
        <v>52007</v>
      </c>
      <c r="AN103" s="40">
        <v>53181</v>
      </c>
      <c r="AO103" s="40">
        <v>53673</v>
      </c>
      <c r="AP103" s="40">
        <v>54370</v>
      </c>
      <c r="AQ103" s="40">
        <v>56773</v>
      </c>
      <c r="AR103" s="40">
        <v>58531</v>
      </c>
      <c r="AS103" s="40">
        <v>60361</v>
      </c>
      <c r="AT103" s="40">
        <v>60791</v>
      </c>
      <c r="AU103" s="40">
        <v>63905</v>
      </c>
      <c r="AV103" s="40">
        <v>67278</v>
      </c>
      <c r="AW103" s="40">
        <v>71694</v>
      </c>
      <c r="AX103" s="40">
        <v>76008</v>
      </c>
      <c r="AY103" s="40">
        <v>79557</v>
      </c>
      <c r="AZ103" s="40">
        <v>81826</v>
      </c>
      <c r="BA103" s="40">
        <v>80749</v>
      </c>
      <c r="BB103" s="40">
        <v>80811</v>
      </c>
      <c r="BC103" s="40">
        <v>82852</v>
      </c>
      <c r="BD103" s="40">
        <v>84564</v>
      </c>
      <c r="BE103" s="40">
        <v>84275</v>
      </c>
      <c r="BF103" s="40">
        <v>85918</v>
      </c>
      <c r="BG103" s="40">
        <v>88170</v>
      </c>
      <c r="BH103" s="40">
        <v>90282</v>
      </c>
      <c r="BI103" s="40">
        <v>92805</v>
      </c>
      <c r="BJ103" s="41">
        <v>96439</v>
      </c>
      <c r="BK103" s="41">
        <v>99955</v>
      </c>
    </row>
    <row r="104" spans="1:63" ht="14.25">
      <c r="A104" s="5" t="s">
        <v>253</v>
      </c>
      <c r="B104" s="66" t="s">
        <v>254</v>
      </c>
      <c r="C104" s="40">
        <v>782</v>
      </c>
      <c r="D104" s="40">
        <v>820</v>
      </c>
      <c r="E104" s="40">
        <v>886</v>
      </c>
      <c r="F104" s="40">
        <v>864</v>
      </c>
      <c r="G104" s="40">
        <v>868</v>
      </c>
      <c r="H104" s="40">
        <v>954</v>
      </c>
      <c r="I104" s="40">
        <v>1034</v>
      </c>
      <c r="J104" s="40">
        <v>1148</v>
      </c>
      <c r="K104" s="40">
        <v>1242</v>
      </c>
      <c r="L104" s="40">
        <v>1307</v>
      </c>
      <c r="M104" s="40">
        <v>1400</v>
      </c>
      <c r="N104" s="40">
        <v>1394</v>
      </c>
      <c r="O104" s="40">
        <v>1414</v>
      </c>
      <c r="P104" s="40">
        <v>1649</v>
      </c>
      <c r="Q104" s="40">
        <v>1690</v>
      </c>
      <c r="R104" s="40">
        <v>1905</v>
      </c>
      <c r="S104" s="40">
        <v>2293</v>
      </c>
      <c r="T104" s="40">
        <v>2623</v>
      </c>
      <c r="U104" s="40">
        <v>3099</v>
      </c>
      <c r="V104" s="40">
        <v>3410</v>
      </c>
      <c r="W104" s="40">
        <v>3800</v>
      </c>
      <c r="X104" s="40">
        <v>4281</v>
      </c>
      <c r="Y104" s="40">
        <v>4625</v>
      </c>
      <c r="Z104" s="40">
        <v>5124</v>
      </c>
      <c r="AA104" s="40">
        <v>5562</v>
      </c>
      <c r="AB104" s="40">
        <v>5920</v>
      </c>
      <c r="AC104" s="40">
        <v>6261</v>
      </c>
      <c r="AD104" s="40">
        <v>6829</v>
      </c>
      <c r="AE104" s="40">
        <v>6798</v>
      </c>
      <c r="AF104" s="40">
        <v>6691</v>
      </c>
      <c r="AG104" s="40">
        <v>6588</v>
      </c>
      <c r="AH104" s="40">
        <v>6450</v>
      </c>
      <c r="AI104" s="40">
        <v>6049</v>
      </c>
      <c r="AJ104" s="40">
        <v>5522</v>
      </c>
      <c r="AK104" s="40">
        <v>5911</v>
      </c>
      <c r="AL104" s="40">
        <v>6269</v>
      </c>
      <c r="AM104" s="40">
        <v>6469</v>
      </c>
      <c r="AN104" s="40">
        <v>6682</v>
      </c>
      <c r="AO104" s="40">
        <v>6928</v>
      </c>
      <c r="AP104" s="40">
        <v>6901</v>
      </c>
      <c r="AQ104" s="40">
        <v>7082</v>
      </c>
      <c r="AR104" s="40">
        <v>7171</v>
      </c>
      <c r="AS104" s="40">
        <v>7259</v>
      </c>
      <c r="AT104" s="40">
        <v>7171</v>
      </c>
      <c r="AU104" s="40">
        <v>7509</v>
      </c>
      <c r="AV104" s="40">
        <v>7810</v>
      </c>
      <c r="AW104" s="40">
        <v>8216</v>
      </c>
      <c r="AX104" s="40">
        <v>8650</v>
      </c>
      <c r="AY104" s="40">
        <v>9070</v>
      </c>
      <c r="AZ104" s="40">
        <v>10343</v>
      </c>
      <c r="BA104" s="40">
        <v>11243</v>
      </c>
      <c r="BB104" s="40">
        <v>11903</v>
      </c>
      <c r="BC104" s="40">
        <v>13007</v>
      </c>
      <c r="BD104" s="40">
        <v>14174</v>
      </c>
      <c r="BE104" s="40">
        <v>14438</v>
      </c>
      <c r="BF104" s="40">
        <v>14727</v>
      </c>
      <c r="BG104" s="40">
        <v>15039</v>
      </c>
      <c r="BH104" s="40">
        <v>15301</v>
      </c>
      <c r="BI104" s="40">
        <v>15712</v>
      </c>
      <c r="BJ104" s="41">
        <v>16210</v>
      </c>
      <c r="BK104" s="41">
        <v>16722</v>
      </c>
    </row>
    <row r="105" spans="1:63" ht="14.25">
      <c r="A105" s="5" t="s">
        <v>255</v>
      </c>
      <c r="B105" s="66" t="s">
        <v>256</v>
      </c>
      <c r="C105" s="40">
        <v>3908</v>
      </c>
      <c r="D105" s="40">
        <v>4101</v>
      </c>
      <c r="E105" s="40">
        <v>4430</v>
      </c>
      <c r="F105" s="40">
        <v>4320</v>
      </c>
      <c r="G105" s="40">
        <v>4340</v>
      </c>
      <c r="H105" s="40">
        <v>4770</v>
      </c>
      <c r="I105" s="40">
        <v>5169</v>
      </c>
      <c r="J105" s="40">
        <v>5742</v>
      </c>
      <c r="K105" s="40">
        <v>6210</v>
      </c>
      <c r="L105" s="40">
        <v>6535</v>
      </c>
      <c r="M105" s="40">
        <v>7000</v>
      </c>
      <c r="N105" s="40">
        <v>6971</v>
      </c>
      <c r="O105" s="40">
        <v>7072</v>
      </c>
      <c r="P105" s="40">
        <v>8245</v>
      </c>
      <c r="Q105" s="40">
        <v>8452</v>
      </c>
      <c r="R105" s="40">
        <v>9527</v>
      </c>
      <c r="S105" s="40">
        <v>11466</v>
      </c>
      <c r="T105" s="40">
        <v>13113</v>
      </c>
      <c r="U105" s="40">
        <v>15494</v>
      </c>
      <c r="V105" s="40">
        <v>17053</v>
      </c>
      <c r="W105" s="40">
        <v>19000</v>
      </c>
      <c r="X105" s="40">
        <v>21404</v>
      </c>
      <c r="Y105" s="40">
        <v>23128</v>
      </c>
      <c r="Z105" s="40">
        <v>25621</v>
      </c>
      <c r="AA105" s="40">
        <v>27780</v>
      </c>
      <c r="AB105" s="40">
        <v>29512</v>
      </c>
      <c r="AC105" s="40">
        <v>31154</v>
      </c>
      <c r="AD105" s="40">
        <v>33917</v>
      </c>
      <c r="AE105" s="40">
        <v>33731</v>
      </c>
      <c r="AF105" s="40">
        <v>36041</v>
      </c>
      <c r="AG105" s="40">
        <v>38782</v>
      </c>
      <c r="AH105" s="40">
        <v>41708</v>
      </c>
      <c r="AI105" s="40">
        <v>43241</v>
      </c>
      <c r="AJ105" s="40">
        <v>43885</v>
      </c>
      <c r="AK105" s="40">
        <v>43955</v>
      </c>
      <c r="AL105" s="40">
        <v>45104</v>
      </c>
      <c r="AM105" s="40">
        <v>45538</v>
      </c>
      <c r="AN105" s="40">
        <v>46500</v>
      </c>
      <c r="AO105" s="40">
        <v>46745</v>
      </c>
      <c r="AP105" s="40">
        <v>47469</v>
      </c>
      <c r="AQ105" s="40">
        <v>49691</v>
      </c>
      <c r="AR105" s="40">
        <v>51360</v>
      </c>
      <c r="AS105" s="40">
        <v>53102</v>
      </c>
      <c r="AT105" s="40">
        <v>53620</v>
      </c>
      <c r="AU105" s="40">
        <v>56396</v>
      </c>
      <c r="AV105" s="40">
        <v>59468</v>
      </c>
      <c r="AW105" s="40">
        <v>63478</v>
      </c>
      <c r="AX105" s="40">
        <v>67358</v>
      </c>
      <c r="AY105" s="40">
        <v>70486</v>
      </c>
      <c r="AZ105" s="40">
        <v>71483</v>
      </c>
      <c r="BA105" s="40">
        <v>69506</v>
      </c>
      <c r="BB105" s="40">
        <v>68908</v>
      </c>
      <c r="BC105" s="40">
        <v>69845</v>
      </c>
      <c r="BD105" s="40">
        <v>70390</v>
      </c>
      <c r="BE105" s="40">
        <v>69837</v>
      </c>
      <c r="BF105" s="40">
        <v>71191</v>
      </c>
      <c r="BG105" s="40">
        <v>73131</v>
      </c>
      <c r="BH105" s="40">
        <v>74981</v>
      </c>
      <c r="BI105" s="40">
        <v>77093</v>
      </c>
      <c r="BJ105" s="41">
        <v>80229</v>
      </c>
      <c r="BK105" s="41">
        <v>83233</v>
      </c>
    </row>
    <row r="106" spans="1:63" ht="28.5">
      <c r="A106" s="5" t="s">
        <v>257</v>
      </c>
      <c r="B106" s="66" t="s">
        <v>258</v>
      </c>
      <c r="C106" s="40">
        <v>6356</v>
      </c>
      <c r="D106" s="40">
        <v>6493</v>
      </c>
      <c r="E106" s="40">
        <v>6569</v>
      </c>
      <c r="F106" s="40">
        <v>7002</v>
      </c>
      <c r="G106" s="40">
        <v>7285</v>
      </c>
      <c r="H106" s="40">
        <v>7622</v>
      </c>
      <c r="I106" s="40">
        <v>7947</v>
      </c>
      <c r="J106" s="40">
        <v>8486</v>
      </c>
      <c r="K106" s="40">
        <v>8853</v>
      </c>
      <c r="L106" s="40">
        <v>9865</v>
      </c>
      <c r="M106" s="40">
        <v>11014</v>
      </c>
      <c r="N106" s="40">
        <v>12327</v>
      </c>
      <c r="O106" s="40">
        <v>13785</v>
      </c>
      <c r="P106" s="40">
        <v>14901</v>
      </c>
      <c r="Q106" s="40">
        <v>16009</v>
      </c>
      <c r="R106" s="40">
        <v>17665</v>
      </c>
      <c r="S106" s="40">
        <v>19234</v>
      </c>
      <c r="T106" s="40">
        <v>20469</v>
      </c>
      <c r="U106" s="40">
        <v>22065</v>
      </c>
      <c r="V106" s="40">
        <v>23777</v>
      </c>
      <c r="W106" s="40">
        <v>26773</v>
      </c>
      <c r="X106" s="40">
        <v>29952</v>
      </c>
      <c r="Y106" s="40">
        <v>32442</v>
      </c>
      <c r="Z106" s="40">
        <v>34667</v>
      </c>
      <c r="AA106" s="40">
        <v>36805</v>
      </c>
      <c r="AB106" s="40">
        <v>37352</v>
      </c>
      <c r="AC106" s="40">
        <v>39696</v>
      </c>
      <c r="AD106" s="40">
        <v>41670</v>
      </c>
      <c r="AE106" s="40">
        <v>41762</v>
      </c>
      <c r="AF106" s="40">
        <v>43077</v>
      </c>
      <c r="AG106" s="40">
        <v>45256</v>
      </c>
      <c r="AH106" s="40">
        <v>49298</v>
      </c>
      <c r="AI106" s="40">
        <v>50858</v>
      </c>
      <c r="AJ106" s="40">
        <v>49294</v>
      </c>
      <c r="AK106" s="40">
        <v>50537</v>
      </c>
      <c r="AL106" s="40">
        <v>53313</v>
      </c>
      <c r="AM106" s="40">
        <v>55000</v>
      </c>
      <c r="AN106" s="40">
        <v>58676</v>
      </c>
      <c r="AO106" s="40">
        <v>61598</v>
      </c>
      <c r="AP106" s="40">
        <v>64968</v>
      </c>
      <c r="AQ106" s="40">
        <v>70235</v>
      </c>
      <c r="AR106" s="40">
        <v>77136</v>
      </c>
      <c r="AS106" s="40">
        <v>81489</v>
      </c>
      <c r="AT106" s="40">
        <v>84374</v>
      </c>
      <c r="AU106" s="40">
        <v>85728</v>
      </c>
      <c r="AV106" s="40">
        <v>89269</v>
      </c>
      <c r="AW106" s="40">
        <v>92551</v>
      </c>
      <c r="AX106" s="40">
        <v>98231</v>
      </c>
      <c r="AY106" s="40">
        <v>102215</v>
      </c>
      <c r="AZ106" s="40">
        <v>102877</v>
      </c>
      <c r="BA106" s="40">
        <v>103434</v>
      </c>
      <c r="BB106" s="40">
        <v>107895</v>
      </c>
      <c r="BC106" s="40">
        <v>110123</v>
      </c>
      <c r="BD106" s="40">
        <v>114172</v>
      </c>
      <c r="BE106" s="40">
        <v>115227</v>
      </c>
      <c r="BF106" s="40">
        <v>120037</v>
      </c>
      <c r="BG106" s="40">
        <v>125304</v>
      </c>
      <c r="BH106" s="40">
        <v>130755</v>
      </c>
      <c r="BI106" s="40">
        <v>135707</v>
      </c>
      <c r="BJ106" s="41">
        <v>141456</v>
      </c>
      <c r="BK106" s="41">
        <v>145147</v>
      </c>
    </row>
    <row r="107" spans="1:63" ht="14.25">
      <c r="A107" s="5" t="s">
        <v>259</v>
      </c>
      <c r="B107" s="66" t="s">
        <v>260</v>
      </c>
      <c r="C107" s="40">
        <v>2342</v>
      </c>
      <c r="D107" s="40">
        <v>2266</v>
      </c>
      <c r="E107" s="40">
        <v>2258</v>
      </c>
      <c r="F107" s="40">
        <v>2329</v>
      </c>
      <c r="G107" s="40">
        <v>2787</v>
      </c>
      <c r="H107" s="40">
        <v>2869</v>
      </c>
      <c r="I107" s="40">
        <v>3189</v>
      </c>
      <c r="J107" s="40">
        <v>3431</v>
      </c>
      <c r="K107" s="40">
        <v>3460</v>
      </c>
      <c r="L107" s="40">
        <v>4032</v>
      </c>
      <c r="M107" s="40">
        <v>4547</v>
      </c>
      <c r="N107" s="40">
        <v>4837</v>
      </c>
      <c r="O107" s="40">
        <v>5236</v>
      </c>
      <c r="P107" s="40">
        <v>6174</v>
      </c>
      <c r="Q107" s="40">
        <v>6575</v>
      </c>
      <c r="R107" s="40">
        <v>7002</v>
      </c>
      <c r="S107" s="40">
        <v>7591</v>
      </c>
      <c r="T107" s="40">
        <v>7965</v>
      </c>
      <c r="U107" s="40">
        <v>8482</v>
      </c>
      <c r="V107" s="40">
        <v>8119</v>
      </c>
      <c r="W107" s="40">
        <v>8197</v>
      </c>
      <c r="X107" s="40">
        <v>8164</v>
      </c>
      <c r="Y107" s="40">
        <v>7742</v>
      </c>
      <c r="Z107" s="40">
        <v>7155</v>
      </c>
      <c r="AA107" s="40">
        <v>7592</v>
      </c>
      <c r="AB107" s="40">
        <v>7501</v>
      </c>
      <c r="AC107" s="40">
        <v>8076</v>
      </c>
      <c r="AD107" s="40">
        <v>8392</v>
      </c>
      <c r="AE107" s="40">
        <v>8515</v>
      </c>
      <c r="AF107" s="40">
        <v>8969</v>
      </c>
      <c r="AG107" s="40">
        <v>9667</v>
      </c>
      <c r="AH107" s="40">
        <v>10899</v>
      </c>
      <c r="AI107" s="40">
        <v>11718</v>
      </c>
      <c r="AJ107" s="40">
        <v>11809</v>
      </c>
      <c r="AK107" s="40">
        <v>11538</v>
      </c>
      <c r="AL107" s="40">
        <v>11651</v>
      </c>
      <c r="AM107" s="40">
        <v>11405</v>
      </c>
      <c r="AN107" s="40">
        <v>11703</v>
      </c>
      <c r="AO107" s="40">
        <v>11856</v>
      </c>
      <c r="AP107" s="40">
        <v>12769</v>
      </c>
      <c r="AQ107" s="40">
        <v>13672</v>
      </c>
      <c r="AR107" s="40">
        <v>14999</v>
      </c>
      <c r="AS107" s="40">
        <v>15934</v>
      </c>
      <c r="AT107" s="40">
        <v>16448</v>
      </c>
      <c r="AU107" s="40">
        <v>17261</v>
      </c>
      <c r="AV107" s="40">
        <v>18571</v>
      </c>
      <c r="AW107" s="40">
        <v>19808</v>
      </c>
      <c r="AX107" s="40">
        <v>21695</v>
      </c>
      <c r="AY107" s="40">
        <v>23148</v>
      </c>
      <c r="AZ107" s="40">
        <v>23255</v>
      </c>
      <c r="BA107" s="40">
        <v>23212</v>
      </c>
      <c r="BB107" s="40">
        <v>23935</v>
      </c>
      <c r="BC107" s="40">
        <v>24233</v>
      </c>
      <c r="BD107" s="40">
        <v>25148</v>
      </c>
      <c r="BE107" s="40">
        <v>25712</v>
      </c>
      <c r="BF107" s="40">
        <v>26729</v>
      </c>
      <c r="BG107" s="40">
        <v>27873</v>
      </c>
      <c r="BH107" s="40">
        <v>29077</v>
      </c>
      <c r="BI107" s="40">
        <v>30179</v>
      </c>
      <c r="BJ107" s="41">
        <v>31489</v>
      </c>
      <c r="BK107" s="41">
        <v>32295</v>
      </c>
    </row>
    <row r="108" spans="1:63" ht="14.25">
      <c r="A108" s="5" t="s">
        <v>261</v>
      </c>
      <c r="B108" s="66" t="s">
        <v>262</v>
      </c>
      <c r="C108" s="40">
        <v>545</v>
      </c>
      <c r="D108" s="40">
        <v>555</v>
      </c>
      <c r="E108" s="40">
        <v>595</v>
      </c>
      <c r="F108" s="40">
        <v>678</v>
      </c>
      <c r="G108" s="40">
        <v>709</v>
      </c>
      <c r="H108" s="40">
        <v>750</v>
      </c>
      <c r="I108" s="40">
        <v>761</v>
      </c>
      <c r="J108" s="40">
        <v>787</v>
      </c>
      <c r="K108" s="40">
        <v>795</v>
      </c>
      <c r="L108" s="40">
        <v>874</v>
      </c>
      <c r="M108" s="40">
        <v>974</v>
      </c>
      <c r="N108" s="40">
        <v>1179</v>
      </c>
      <c r="O108" s="40">
        <v>1491</v>
      </c>
      <c r="P108" s="40">
        <v>1703</v>
      </c>
      <c r="Q108" s="40">
        <v>1862</v>
      </c>
      <c r="R108" s="40">
        <v>2166</v>
      </c>
      <c r="S108" s="40">
        <v>2099</v>
      </c>
      <c r="T108" s="40">
        <v>2105</v>
      </c>
      <c r="U108" s="40">
        <v>2270</v>
      </c>
      <c r="V108" s="40">
        <v>2823</v>
      </c>
      <c r="W108" s="40">
        <v>3617</v>
      </c>
      <c r="X108" s="40">
        <v>4543</v>
      </c>
      <c r="Y108" s="40">
        <v>5445</v>
      </c>
      <c r="Z108" s="40">
        <v>6367</v>
      </c>
      <c r="AA108" s="40">
        <v>6677</v>
      </c>
      <c r="AB108" s="40">
        <v>6619</v>
      </c>
      <c r="AC108" s="40">
        <v>6966</v>
      </c>
      <c r="AD108" s="40">
        <v>7188</v>
      </c>
      <c r="AE108" s="40">
        <v>7099</v>
      </c>
      <c r="AF108" s="40">
        <v>7438</v>
      </c>
      <c r="AG108" s="40">
        <v>7931</v>
      </c>
      <c r="AH108" s="40">
        <v>8788</v>
      </c>
      <c r="AI108" s="40">
        <v>9335</v>
      </c>
      <c r="AJ108" s="40">
        <v>9259</v>
      </c>
      <c r="AK108" s="40">
        <v>9682</v>
      </c>
      <c r="AL108" s="40">
        <v>10423</v>
      </c>
      <c r="AM108" s="40">
        <v>10966</v>
      </c>
      <c r="AN108" s="40">
        <v>11922</v>
      </c>
      <c r="AO108" s="40">
        <v>12726</v>
      </c>
      <c r="AP108" s="40">
        <v>14402</v>
      </c>
      <c r="AQ108" s="40">
        <v>16352</v>
      </c>
      <c r="AR108" s="40">
        <v>18709</v>
      </c>
      <c r="AS108" s="40">
        <v>20945</v>
      </c>
      <c r="AT108" s="40">
        <v>22883</v>
      </c>
      <c r="AU108" s="40">
        <v>23336</v>
      </c>
      <c r="AV108" s="40">
        <v>24608</v>
      </c>
      <c r="AW108" s="40">
        <v>25991</v>
      </c>
      <c r="AX108" s="40">
        <v>27929</v>
      </c>
      <c r="AY108" s="40">
        <v>29195</v>
      </c>
      <c r="AZ108" s="40">
        <v>30095</v>
      </c>
      <c r="BA108" s="40">
        <v>30730</v>
      </c>
      <c r="BB108" s="40">
        <v>32421</v>
      </c>
      <c r="BC108" s="40">
        <v>33796</v>
      </c>
      <c r="BD108" s="40">
        <v>35598</v>
      </c>
      <c r="BE108" s="40">
        <v>36086</v>
      </c>
      <c r="BF108" s="40">
        <v>37643</v>
      </c>
      <c r="BG108" s="40">
        <v>39468</v>
      </c>
      <c r="BH108" s="40">
        <v>41402</v>
      </c>
      <c r="BI108" s="40">
        <v>43121</v>
      </c>
      <c r="BJ108" s="41">
        <v>44917</v>
      </c>
      <c r="BK108" s="41">
        <v>46099</v>
      </c>
    </row>
    <row r="109" spans="1:63" ht="14.25">
      <c r="A109" s="5" t="s">
        <v>263</v>
      </c>
      <c r="B109" s="66" t="s">
        <v>264</v>
      </c>
      <c r="C109" s="40">
        <v>3469</v>
      </c>
      <c r="D109" s="40">
        <v>3672</v>
      </c>
      <c r="E109" s="40">
        <v>3716</v>
      </c>
      <c r="F109" s="40">
        <v>3995</v>
      </c>
      <c r="G109" s="40">
        <v>3790</v>
      </c>
      <c r="H109" s="40">
        <v>4003</v>
      </c>
      <c r="I109" s="40">
        <v>3997</v>
      </c>
      <c r="J109" s="40">
        <v>4268</v>
      </c>
      <c r="K109" s="40">
        <v>4598</v>
      </c>
      <c r="L109" s="40">
        <v>4959</v>
      </c>
      <c r="M109" s="40">
        <v>5493</v>
      </c>
      <c r="N109" s="40">
        <v>6311</v>
      </c>
      <c r="O109" s="40">
        <v>7058</v>
      </c>
      <c r="P109" s="40">
        <v>7024</v>
      </c>
      <c r="Q109" s="40">
        <v>7572</v>
      </c>
      <c r="R109" s="40">
        <v>8497</v>
      </c>
      <c r="S109" s="40">
        <v>9544</v>
      </c>
      <c r="T109" s="40">
        <v>10399</v>
      </c>
      <c r="U109" s="40">
        <v>11313</v>
      </c>
      <c r="V109" s="40">
        <v>12835</v>
      </c>
      <c r="W109" s="40">
        <v>14959</v>
      </c>
      <c r="X109" s="40">
        <v>17245</v>
      </c>
      <c r="Y109" s="40">
        <v>19255</v>
      </c>
      <c r="Z109" s="40">
        <v>21145</v>
      </c>
      <c r="AA109" s="40">
        <v>22537</v>
      </c>
      <c r="AB109" s="40">
        <v>23233</v>
      </c>
      <c r="AC109" s="40">
        <v>24654</v>
      </c>
      <c r="AD109" s="40">
        <v>26090</v>
      </c>
      <c r="AE109" s="40">
        <v>26149</v>
      </c>
      <c r="AF109" s="40">
        <v>26669</v>
      </c>
      <c r="AG109" s="40">
        <v>27658</v>
      </c>
      <c r="AH109" s="40">
        <v>29611</v>
      </c>
      <c r="AI109" s="40">
        <v>29806</v>
      </c>
      <c r="AJ109" s="40">
        <v>28225</v>
      </c>
      <c r="AK109" s="40">
        <v>29317</v>
      </c>
      <c r="AL109" s="40">
        <v>31239</v>
      </c>
      <c r="AM109" s="40">
        <v>32629</v>
      </c>
      <c r="AN109" s="40">
        <v>35051</v>
      </c>
      <c r="AO109" s="40">
        <v>37017</v>
      </c>
      <c r="AP109" s="40">
        <v>37797</v>
      </c>
      <c r="AQ109" s="40">
        <v>40211</v>
      </c>
      <c r="AR109" s="40">
        <v>43428</v>
      </c>
      <c r="AS109" s="40">
        <v>44610</v>
      </c>
      <c r="AT109" s="40">
        <v>45043</v>
      </c>
      <c r="AU109" s="40">
        <v>45131</v>
      </c>
      <c r="AV109" s="40">
        <v>46090</v>
      </c>
      <c r="AW109" s="40">
        <v>46751</v>
      </c>
      <c r="AX109" s="40">
        <v>48607</v>
      </c>
      <c r="AY109" s="40">
        <v>49872</v>
      </c>
      <c r="AZ109" s="40">
        <v>49527</v>
      </c>
      <c r="BA109" s="40">
        <v>49491</v>
      </c>
      <c r="BB109" s="40">
        <v>51539</v>
      </c>
      <c r="BC109" s="40">
        <v>52094</v>
      </c>
      <c r="BD109" s="40">
        <v>53426</v>
      </c>
      <c r="BE109" s="40">
        <v>53429</v>
      </c>
      <c r="BF109" s="40">
        <v>55665</v>
      </c>
      <c r="BG109" s="40">
        <v>57963</v>
      </c>
      <c r="BH109" s="40">
        <v>60276</v>
      </c>
      <c r="BI109" s="40">
        <v>62406</v>
      </c>
      <c r="BJ109" s="41">
        <v>65051</v>
      </c>
      <c r="BK109" s="41">
        <v>66753</v>
      </c>
    </row>
    <row r="110" spans="1:63" ht="14.25">
      <c r="A110" s="5" t="s">
        <v>265</v>
      </c>
      <c r="B110" s="66" t="s">
        <v>266</v>
      </c>
      <c r="C110" s="40">
        <v>1289</v>
      </c>
      <c r="D110" s="40">
        <v>1134</v>
      </c>
      <c r="E110" s="40">
        <v>1109</v>
      </c>
      <c r="F110" s="40">
        <v>993</v>
      </c>
      <c r="G110" s="40">
        <v>921</v>
      </c>
      <c r="H110" s="40">
        <v>835</v>
      </c>
      <c r="I110" s="40">
        <v>811</v>
      </c>
      <c r="J110" s="40">
        <v>824</v>
      </c>
      <c r="K110" s="40">
        <v>736</v>
      </c>
      <c r="L110" s="40">
        <v>719</v>
      </c>
      <c r="M110" s="40">
        <v>731</v>
      </c>
      <c r="N110" s="40">
        <v>776</v>
      </c>
      <c r="O110" s="40">
        <v>744</v>
      </c>
      <c r="P110" s="40">
        <v>889</v>
      </c>
      <c r="Q110" s="40">
        <v>1115</v>
      </c>
      <c r="R110" s="40">
        <v>1190</v>
      </c>
      <c r="S110" s="40">
        <v>1129</v>
      </c>
      <c r="T110" s="40">
        <v>1185</v>
      </c>
      <c r="U110" s="40">
        <v>1161</v>
      </c>
      <c r="V110" s="40">
        <v>1215</v>
      </c>
      <c r="W110" s="40">
        <v>1346</v>
      </c>
      <c r="X110" s="40">
        <v>1233</v>
      </c>
      <c r="Y110" s="40">
        <v>1214</v>
      </c>
      <c r="Z110" s="40">
        <v>1129</v>
      </c>
      <c r="AA110" s="40">
        <v>1049</v>
      </c>
      <c r="AB110" s="40">
        <v>1017</v>
      </c>
      <c r="AC110" s="40">
        <v>926</v>
      </c>
      <c r="AD110" s="40">
        <v>896</v>
      </c>
      <c r="AE110" s="40">
        <v>743</v>
      </c>
      <c r="AF110" s="40">
        <v>732</v>
      </c>
      <c r="AG110" s="40">
        <v>672</v>
      </c>
      <c r="AH110" s="40">
        <v>640</v>
      </c>
      <c r="AI110" s="40">
        <v>607</v>
      </c>
      <c r="AJ110" s="40">
        <v>575</v>
      </c>
      <c r="AK110" s="40">
        <v>543</v>
      </c>
      <c r="AL110" s="40">
        <v>511</v>
      </c>
      <c r="AM110" s="40">
        <v>479</v>
      </c>
      <c r="AN110" s="40">
        <v>447</v>
      </c>
      <c r="AO110" s="40">
        <v>414</v>
      </c>
      <c r="AP110" s="40">
        <v>382</v>
      </c>
      <c r="AQ110" s="40">
        <v>350</v>
      </c>
      <c r="AR110" s="40">
        <v>318</v>
      </c>
      <c r="AS110" s="40">
        <v>286</v>
      </c>
      <c r="AT110" s="40">
        <v>281</v>
      </c>
      <c r="AU110" s="40">
        <v>275</v>
      </c>
      <c r="AV110" s="40">
        <v>340</v>
      </c>
      <c r="AW110" s="40">
        <v>384</v>
      </c>
      <c r="AX110" s="40">
        <v>465</v>
      </c>
      <c r="AY110" s="40">
        <v>403</v>
      </c>
      <c r="AZ110" s="40">
        <v>390</v>
      </c>
      <c r="BA110" s="40">
        <v>345</v>
      </c>
      <c r="BB110" s="40">
        <v>386</v>
      </c>
      <c r="BC110" s="40">
        <v>368</v>
      </c>
      <c r="BD110" s="40">
        <v>384</v>
      </c>
      <c r="BE110" s="40">
        <v>489</v>
      </c>
      <c r="BF110" s="40">
        <v>588</v>
      </c>
      <c r="BG110" s="40">
        <v>622</v>
      </c>
      <c r="BH110" s="40">
        <v>498</v>
      </c>
      <c r="BI110" s="40">
        <v>437</v>
      </c>
      <c r="BJ110" s="41">
        <v>442</v>
      </c>
      <c r="BK110" s="41">
        <v>438</v>
      </c>
    </row>
    <row r="111" spans="1:63" ht="14.25">
      <c r="A111" s="5" t="s">
        <v>267</v>
      </c>
      <c r="B111" s="70" t="s">
        <v>268</v>
      </c>
      <c r="C111" s="40">
        <v>25366</v>
      </c>
      <c r="D111" s="40">
        <v>25940</v>
      </c>
      <c r="E111" s="40">
        <v>26571</v>
      </c>
      <c r="F111" s="40">
        <v>27858</v>
      </c>
      <c r="G111" s="40">
        <v>28618</v>
      </c>
      <c r="H111" s="40">
        <v>31085</v>
      </c>
      <c r="I111" s="40">
        <v>32659</v>
      </c>
      <c r="J111" s="40">
        <v>35812</v>
      </c>
      <c r="K111" s="40">
        <v>37547</v>
      </c>
      <c r="L111" s="40">
        <v>41260</v>
      </c>
      <c r="M111" s="40">
        <v>44331</v>
      </c>
      <c r="N111" s="40">
        <v>45450</v>
      </c>
      <c r="O111" s="40">
        <v>49047</v>
      </c>
      <c r="P111" s="40">
        <v>53491</v>
      </c>
      <c r="Q111" s="40">
        <v>59243</v>
      </c>
      <c r="R111" s="40">
        <v>62422</v>
      </c>
      <c r="S111" s="40">
        <v>66867</v>
      </c>
      <c r="T111" s="40">
        <v>72191</v>
      </c>
      <c r="U111" s="40">
        <v>79305</v>
      </c>
      <c r="V111" s="40">
        <v>89318</v>
      </c>
      <c r="W111" s="40">
        <v>96371</v>
      </c>
      <c r="X111" s="40">
        <v>103002</v>
      </c>
      <c r="Y111" s="40">
        <v>113178</v>
      </c>
      <c r="Z111" s="40">
        <v>116745</v>
      </c>
      <c r="AA111" s="40">
        <v>126446</v>
      </c>
      <c r="AB111" s="40">
        <v>137622</v>
      </c>
      <c r="AC111" s="40">
        <v>146845</v>
      </c>
      <c r="AD111" s="40">
        <v>157200</v>
      </c>
      <c r="AE111" s="40">
        <v>167727</v>
      </c>
      <c r="AF111" s="40">
        <v>178214</v>
      </c>
      <c r="AG111" s="40">
        <v>190397</v>
      </c>
      <c r="AH111" s="40">
        <v>195245</v>
      </c>
      <c r="AI111" s="40">
        <v>199098</v>
      </c>
      <c r="AJ111" s="40">
        <v>211233</v>
      </c>
      <c r="AK111" s="40">
        <v>219053</v>
      </c>
      <c r="AL111" s="40">
        <v>227435</v>
      </c>
      <c r="AM111" s="40">
        <v>231245</v>
      </c>
      <c r="AN111" s="40">
        <v>239542</v>
      </c>
      <c r="AO111" s="40">
        <v>247496</v>
      </c>
      <c r="AP111" s="40">
        <v>257805</v>
      </c>
      <c r="AQ111" s="40">
        <v>271097</v>
      </c>
      <c r="AR111" s="40">
        <v>280831</v>
      </c>
      <c r="AS111" s="40">
        <v>277868</v>
      </c>
      <c r="AT111" s="40">
        <v>278835</v>
      </c>
      <c r="AU111" s="40">
        <v>285296</v>
      </c>
      <c r="AV111" s="40">
        <v>297380</v>
      </c>
      <c r="AW111" s="40">
        <v>310509</v>
      </c>
      <c r="AX111" s="40">
        <v>320023</v>
      </c>
      <c r="AY111" s="40">
        <v>323474</v>
      </c>
      <c r="AZ111" s="40">
        <v>317373</v>
      </c>
      <c r="BA111" s="40">
        <v>304043</v>
      </c>
      <c r="BB111" s="40">
        <v>316611</v>
      </c>
      <c r="BC111" s="40">
        <v>332586</v>
      </c>
      <c r="BD111" s="40">
        <v>345220</v>
      </c>
      <c r="BE111" s="40">
        <v>350533</v>
      </c>
      <c r="BF111" s="40">
        <v>360751</v>
      </c>
      <c r="BG111" s="40">
        <v>368830</v>
      </c>
      <c r="BH111" s="40">
        <v>374663</v>
      </c>
      <c r="BI111" s="40">
        <v>376359</v>
      </c>
      <c r="BJ111" s="41">
        <v>391528</v>
      </c>
      <c r="BK111" s="41">
        <v>398943</v>
      </c>
    </row>
    <row r="112" spans="1:63" ht="14.25">
      <c r="A112" s="5" t="s">
        <v>269</v>
      </c>
      <c r="B112" s="66" t="s">
        <v>270</v>
      </c>
      <c r="C112" s="40">
        <v>20176</v>
      </c>
      <c r="D112" s="40">
        <v>20612</v>
      </c>
      <c r="E112" s="40">
        <v>21169</v>
      </c>
      <c r="F112" s="40">
        <v>22205</v>
      </c>
      <c r="G112" s="40">
        <v>22919</v>
      </c>
      <c r="H112" s="40">
        <v>25040</v>
      </c>
      <c r="I112" s="40">
        <v>26358</v>
      </c>
      <c r="J112" s="40">
        <v>28789</v>
      </c>
      <c r="K112" s="40">
        <v>30193</v>
      </c>
      <c r="L112" s="40">
        <v>33119</v>
      </c>
      <c r="M112" s="40">
        <v>35477</v>
      </c>
      <c r="N112" s="40">
        <v>36617</v>
      </c>
      <c r="O112" s="40">
        <v>39638</v>
      </c>
      <c r="P112" s="40">
        <v>43168</v>
      </c>
      <c r="Q112" s="40">
        <v>47808</v>
      </c>
      <c r="R112" s="40">
        <v>50826</v>
      </c>
      <c r="S112" s="40">
        <v>54905</v>
      </c>
      <c r="T112" s="40">
        <v>59203</v>
      </c>
      <c r="U112" s="40">
        <v>65063</v>
      </c>
      <c r="V112" s="40">
        <v>73082</v>
      </c>
      <c r="W112" s="40">
        <v>78223</v>
      </c>
      <c r="X112" s="40">
        <v>83275</v>
      </c>
      <c r="Y112" s="40">
        <v>91390</v>
      </c>
      <c r="Z112" s="40">
        <v>94941</v>
      </c>
      <c r="AA112" s="40">
        <v>103339</v>
      </c>
      <c r="AB112" s="40">
        <v>113150</v>
      </c>
      <c r="AC112" s="40">
        <v>120984</v>
      </c>
      <c r="AD112" s="40">
        <v>129526</v>
      </c>
      <c r="AE112" s="40">
        <v>138167</v>
      </c>
      <c r="AF112" s="40">
        <v>146881</v>
      </c>
      <c r="AG112" s="40">
        <v>156206</v>
      </c>
      <c r="AH112" s="40">
        <v>159977</v>
      </c>
      <c r="AI112" s="40">
        <v>163962</v>
      </c>
      <c r="AJ112" s="40">
        <v>174421</v>
      </c>
      <c r="AK112" s="40">
        <v>180887</v>
      </c>
      <c r="AL112" s="40">
        <v>187271</v>
      </c>
      <c r="AM112" s="40">
        <v>190094</v>
      </c>
      <c r="AN112" s="40">
        <v>196380</v>
      </c>
      <c r="AO112" s="40">
        <v>203240</v>
      </c>
      <c r="AP112" s="40">
        <v>211129</v>
      </c>
      <c r="AQ112" s="40">
        <v>221908</v>
      </c>
      <c r="AR112" s="40">
        <v>230023</v>
      </c>
      <c r="AS112" s="40">
        <v>227216</v>
      </c>
      <c r="AT112" s="40">
        <v>228007</v>
      </c>
      <c r="AU112" s="40">
        <v>232718</v>
      </c>
      <c r="AV112" s="40">
        <v>242319</v>
      </c>
      <c r="AW112" s="40">
        <v>251385</v>
      </c>
      <c r="AX112" s="40">
        <v>257008</v>
      </c>
      <c r="AY112" s="40">
        <v>258721</v>
      </c>
      <c r="AZ112" s="40">
        <v>252760</v>
      </c>
      <c r="BA112" s="40">
        <v>241605</v>
      </c>
      <c r="BB112" s="40">
        <v>250828</v>
      </c>
      <c r="BC112" s="40">
        <v>262804</v>
      </c>
      <c r="BD112" s="40">
        <v>271688</v>
      </c>
      <c r="BE112" s="40">
        <v>274573</v>
      </c>
      <c r="BF112" s="40">
        <v>282286</v>
      </c>
      <c r="BG112" s="40">
        <v>288061</v>
      </c>
      <c r="BH112" s="40">
        <v>291276</v>
      </c>
      <c r="BI112" s="40">
        <v>292686</v>
      </c>
      <c r="BJ112" s="41">
        <v>304664</v>
      </c>
      <c r="BK112" s="41">
        <v>308625</v>
      </c>
    </row>
    <row r="113" spans="1:63" ht="14.25">
      <c r="A113" s="5" t="s">
        <v>271</v>
      </c>
      <c r="B113" s="66" t="s">
        <v>272</v>
      </c>
      <c r="C113" s="40">
        <v>12454</v>
      </c>
      <c r="D113" s="40">
        <v>12725</v>
      </c>
      <c r="E113" s="40">
        <v>13087</v>
      </c>
      <c r="F113" s="40">
        <v>13817</v>
      </c>
      <c r="G113" s="40">
        <v>14303</v>
      </c>
      <c r="H113" s="40">
        <v>15617</v>
      </c>
      <c r="I113" s="40">
        <v>16299</v>
      </c>
      <c r="J113" s="40">
        <v>17697</v>
      </c>
      <c r="K113" s="40">
        <v>18299</v>
      </c>
      <c r="L113" s="40">
        <v>20069</v>
      </c>
      <c r="M113" s="40">
        <v>21299</v>
      </c>
      <c r="N113" s="40">
        <v>21939</v>
      </c>
      <c r="O113" s="40">
        <v>24019</v>
      </c>
      <c r="P113" s="40">
        <v>25761</v>
      </c>
      <c r="Q113" s="40">
        <v>28305</v>
      </c>
      <c r="R113" s="40">
        <v>29859</v>
      </c>
      <c r="S113" s="40">
        <v>32158</v>
      </c>
      <c r="T113" s="40">
        <v>34493</v>
      </c>
      <c r="U113" s="40">
        <v>37532</v>
      </c>
      <c r="V113" s="40">
        <v>42476</v>
      </c>
      <c r="W113" s="40">
        <v>45544</v>
      </c>
      <c r="X113" s="40">
        <v>48470</v>
      </c>
      <c r="Y113" s="40">
        <v>53260</v>
      </c>
      <c r="Z113" s="40">
        <v>55319</v>
      </c>
      <c r="AA113" s="40">
        <v>60745</v>
      </c>
      <c r="AB113" s="40">
        <v>66992</v>
      </c>
      <c r="AC113" s="40">
        <v>72201</v>
      </c>
      <c r="AD113" s="40">
        <v>77933</v>
      </c>
      <c r="AE113" s="40">
        <v>83096</v>
      </c>
      <c r="AF113" s="40">
        <v>87550</v>
      </c>
      <c r="AG113" s="40">
        <v>92654</v>
      </c>
      <c r="AH113" s="40">
        <v>94545</v>
      </c>
      <c r="AI113" s="40">
        <v>96473</v>
      </c>
      <c r="AJ113" s="40">
        <v>103175</v>
      </c>
      <c r="AK113" s="40">
        <v>106397</v>
      </c>
      <c r="AL113" s="40">
        <v>108421</v>
      </c>
      <c r="AM113" s="40">
        <v>108922</v>
      </c>
      <c r="AN113" s="40">
        <v>111410</v>
      </c>
      <c r="AO113" s="40">
        <v>113922</v>
      </c>
      <c r="AP113" s="40">
        <v>118968</v>
      </c>
      <c r="AQ113" s="40">
        <v>126520</v>
      </c>
      <c r="AR113" s="40">
        <v>132721</v>
      </c>
      <c r="AS113" s="40">
        <v>132134</v>
      </c>
      <c r="AT113" s="40">
        <v>133306</v>
      </c>
      <c r="AU113" s="40">
        <v>136799</v>
      </c>
      <c r="AV113" s="40">
        <v>143726</v>
      </c>
      <c r="AW113" s="40">
        <v>149644</v>
      </c>
      <c r="AX113" s="40">
        <v>153674</v>
      </c>
      <c r="AY113" s="40">
        <v>155776</v>
      </c>
      <c r="AZ113" s="40">
        <v>150561</v>
      </c>
      <c r="BA113" s="40">
        <v>143447</v>
      </c>
      <c r="BB113" s="40">
        <v>149150</v>
      </c>
      <c r="BC113" s="40">
        <v>156563</v>
      </c>
      <c r="BD113" s="40">
        <v>162216</v>
      </c>
      <c r="BE113" s="40">
        <v>163641</v>
      </c>
      <c r="BF113" s="40">
        <v>168388</v>
      </c>
      <c r="BG113" s="40">
        <v>171899</v>
      </c>
      <c r="BH113" s="40">
        <v>174298</v>
      </c>
      <c r="BI113" s="40">
        <v>174975</v>
      </c>
      <c r="BJ113" s="41">
        <v>182380</v>
      </c>
      <c r="BK113" s="41">
        <v>184336</v>
      </c>
    </row>
    <row r="114" spans="1:63" ht="14.25">
      <c r="A114" s="5" t="s">
        <v>273</v>
      </c>
      <c r="B114" s="66" t="s">
        <v>274</v>
      </c>
      <c r="C114" s="40">
        <v>7435</v>
      </c>
      <c r="D114" s="40">
        <v>7582</v>
      </c>
      <c r="E114" s="40">
        <v>7764</v>
      </c>
      <c r="F114" s="40">
        <v>8055</v>
      </c>
      <c r="G114" s="40">
        <v>8239</v>
      </c>
      <c r="H114" s="40">
        <v>9044</v>
      </c>
      <c r="I114" s="40">
        <v>9604</v>
      </c>
      <c r="J114" s="40">
        <v>10597</v>
      </c>
      <c r="K114" s="40">
        <v>11351</v>
      </c>
      <c r="L114" s="40">
        <v>12437</v>
      </c>
      <c r="M114" s="40">
        <v>13390</v>
      </c>
      <c r="N114" s="40">
        <v>13724</v>
      </c>
      <c r="O114" s="40">
        <v>14747</v>
      </c>
      <c r="P114" s="40">
        <v>16331</v>
      </c>
      <c r="Q114" s="40">
        <v>18175</v>
      </c>
      <c r="R114" s="40">
        <v>19303</v>
      </c>
      <c r="S114" s="40">
        <v>20874</v>
      </c>
      <c r="T114" s="40">
        <v>22549</v>
      </c>
      <c r="U114" s="40">
        <v>25065</v>
      </c>
      <c r="V114" s="40">
        <v>27601</v>
      </c>
      <c r="W114" s="40">
        <v>29236</v>
      </c>
      <c r="X114" s="40">
        <v>30894</v>
      </c>
      <c r="Y114" s="40">
        <v>33548</v>
      </c>
      <c r="Z114" s="40">
        <v>34524</v>
      </c>
      <c r="AA114" s="40">
        <v>37092</v>
      </c>
      <c r="AB114" s="40">
        <v>40190</v>
      </c>
      <c r="AC114" s="40">
        <v>42459</v>
      </c>
      <c r="AD114" s="40">
        <v>44884</v>
      </c>
      <c r="AE114" s="40">
        <v>48049</v>
      </c>
      <c r="AF114" s="40">
        <v>51723</v>
      </c>
      <c r="AG114" s="40">
        <v>55584</v>
      </c>
      <c r="AH114" s="40">
        <v>57381</v>
      </c>
      <c r="AI114" s="40">
        <v>59392</v>
      </c>
      <c r="AJ114" s="40">
        <v>63009</v>
      </c>
      <c r="AK114" s="40">
        <v>66065</v>
      </c>
      <c r="AL114" s="40">
        <v>70095</v>
      </c>
      <c r="AM114" s="40">
        <v>72209</v>
      </c>
      <c r="AN114" s="40">
        <v>75838</v>
      </c>
      <c r="AO114" s="40">
        <v>79957</v>
      </c>
      <c r="AP114" s="40">
        <v>82193</v>
      </c>
      <c r="AQ114" s="40">
        <v>84621</v>
      </c>
      <c r="AR114" s="40">
        <v>85874</v>
      </c>
      <c r="AS114" s="40">
        <v>83203</v>
      </c>
      <c r="AT114" s="40">
        <v>82445</v>
      </c>
      <c r="AU114" s="40">
        <v>82837</v>
      </c>
      <c r="AV114" s="40">
        <v>84508</v>
      </c>
      <c r="AW114" s="40">
        <v>86299</v>
      </c>
      <c r="AX114" s="40">
        <v>86668</v>
      </c>
      <c r="AY114" s="40">
        <v>85315</v>
      </c>
      <c r="AZ114" s="40">
        <v>83949</v>
      </c>
      <c r="BA114" s="40">
        <v>80487</v>
      </c>
      <c r="BB114" s="40">
        <v>83709</v>
      </c>
      <c r="BC114" s="40">
        <v>88227</v>
      </c>
      <c r="BD114" s="40">
        <v>92023</v>
      </c>
      <c r="BE114" s="40">
        <v>93419</v>
      </c>
      <c r="BF114" s="40">
        <v>96088</v>
      </c>
      <c r="BG114" s="40">
        <v>98026</v>
      </c>
      <c r="BH114" s="40">
        <v>98756</v>
      </c>
      <c r="BI114" s="40">
        <v>99305</v>
      </c>
      <c r="BJ114" s="41">
        <v>103475</v>
      </c>
      <c r="BK114" s="41">
        <v>105470</v>
      </c>
    </row>
    <row r="115" spans="1:63" ht="14.25">
      <c r="A115" s="5" t="s">
        <v>275</v>
      </c>
      <c r="B115" s="66" t="s">
        <v>276</v>
      </c>
      <c r="C115" s="40">
        <v>288</v>
      </c>
      <c r="D115" s="40">
        <v>304</v>
      </c>
      <c r="E115" s="40">
        <v>318</v>
      </c>
      <c r="F115" s="40">
        <v>334</v>
      </c>
      <c r="G115" s="40">
        <v>377</v>
      </c>
      <c r="H115" s="40">
        <v>379</v>
      </c>
      <c r="I115" s="40">
        <v>455</v>
      </c>
      <c r="J115" s="40">
        <v>495</v>
      </c>
      <c r="K115" s="40">
        <v>543</v>
      </c>
      <c r="L115" s="40">
        <v>613</v>
      </c>
      <c r="M115" s="40">
        <v>788</v>
      </c>
      <c r="N115" s="40">
        <v>954</v>
      </c>
      <c r="O115" s="40">
        <v>871</v>
      </c>
      <c r="P115" s="40">
        <v>1076</v>
      </c>
      <c r="Q115" s="40">
        <v>1328</v>
      </c>
      <c r="R115" s="40">
        <v>1664</v>
      </c>
      <c r="S115" s="40">
        <v>1873</v>
      </c>
      <c r="T115" s="40">
        <v>2161</v>
      </c>
      <c r="U115" s="40">
        <v>2466</v>
      </c>
      <c r="V115" s="40">
        <v>3005</v>
      </c>
      <c r="W115" s="40">
        <v>3444</v>
      </c>
      <c r="X115" s="40">
        <v>3911</v>
      </c>
      <c r="Y115" s="40">
        <v>4582</v>
      </c>
      <c r="Z115" s="40">
        <v>5098</v>
      </c>
      <c r="AA115" s="40">
        <v>5501</v>
      </c>
      <c r="AB115" s="40">
        <v>5967</v>
      </c>
      <c r="AC115" s="40">
        <v>6324</v>
      </c>
      <c r="AD115" s="40">
        <v>6710</v>
      </c>
      <c r="AE115" s="40">
        <v>7021</v>
      </c>
      <c r="AF115" s="40">
        <v>7607</v>
      </c>
      <c r="AG115" s="40">
        <v>7969</v>
      </c>
      <c r="AH115" s="40">
        <v>8051</v>
      </c>
      <c r="AI115" s="40">
        <v>8097</v>
      </c>
      <c r="AJ115" s="40">
        <v>8237</v>
      </c>
      <c r="AK115" s="40">
        <v>8426</v>
      </c>
      <c r="AL115" s="40">
        <v>8755</v>
      </c>
      <c r="AM115" s="40">
        <v>8963</v>
      </c>
      <c r="AN115" s="40">
        <v>9132</v>
      </c>
      <c r="AO115" s="40">
        <v>9361</v>
      </c>
      <c r="AP115" s="40">
        <v>9968</v>
      </c>
      <c r="AQ115" s="40">
        <v>10767</v>
      </c>
      <c r="AR115" s="40">
        <v>11429</v>
      </c>
      <c r="AS115" s="40">
        <v>11879</v>
      </c>
      <c r="AT115" s="40">
        <v>12257</v>
      </c>
      <c r="AU115" s="40">
        <v>13081</v>
      </c>
      <c r="AV115" s="40">
        <v>14086</v>
      </c>
      <c r="AW115" s="40">
        <v>15442</v>
      </c>
      <c r="AX115" s="40">
        <v>16666</v>
      </c>
      <c r="AY115" s="40">
        <v>17629</v>
      </c>
      <c r="AZ115" s="40">
        <v>18250</v>
      </c>
      <c r="BA115" s="40">
        <v>17671</v>
      </c>
      <c r="BB115" s="40">
        <v>17969</v>
      </c>
      <c r="BC115" s="40">
        <v>18013</v>
      </c>
      <c r="BD115" s="40">
        <v>17448</v>
      </c>
      <c r="BE115" s="40">
        <v>17513</v>
      </c>
      <c r="BF115" s="40">
        <v>17810</v>
      </c>
      <c r="BG115" s="40">
        <v>18135</v>
      </c>
      <c r="BH115" s="40">
        <v>18222</v>
      </c>
      <c r="BI115" s="40">
        <v>18406</v>
      </c>
      <c r="BJ115" s="41">
        <v>18808</v>
      </c>
      <c r="BK115" s="41">
        <v>18818</v>
      </c>
    </row>
    <row r="116" spans="1:63" ht="14.25">
      <c r="A116" s="5" t="s">
        <v>277</v>
      </c>
      <c r="B116" s="66" t="s">
        <v>278</v>
      </c>
      <c r="C116" s="40">
        <v>5190</v>
      </c>
      <c r="D116" s="40">
        <v>5328</v>
      </c>
      <c r="E116" s="40">
        <v>5402</v>
      </c>
      <c r="F116" s="40">
        <v>5653</v>
      </c>
      <c r="G116" s="40">
        <v>5699</v>
      </c>
      <c r="H116" s="40">
        <v>6045</v>
      </c>
      <c r="I116" s="40">
        <v>6301</v>
      </c>
      <c r="J116" s="40">
        <v>7023</v>
      </c>
      <c r="K116" s="40">
        <v>7354</v>
      </c>
      <c r="L116" s="40">
        <v>8141</v>
      </c>
      <c r="M116" s="40">
        <v>8854</v>
      </c>
      <c r="N116" s="40">
        <v>8833</v>
      </c>
      <c r="O116" s="40">
        <v>9409</v>
      </c>
      <c r="P116" s="40">
        <v>10323</v>
      </c>
      <c r="Q116" s="40">
        <v>11435</v>
      </c>
      <c r="R116" s="40">
        <v>11597</v>
      </c>
      <c r="S116" s="40">
        <v>11962</v>
      </c>
      <c r="T116" s="40">
        <v>12988</v>
      </c>
      <c r="U116" s="40">
        <v>14242</v>
      </c>
      <c r="V116" s="40">
        <v>16235</v>
      </c>
      <c r="W116" s="40">
        <v>18147</v>
      </c>
      <c r="X116" s="40">
        <v>19727</v>
      </c>
      <c r="Y116" s="40">
        <v>21788</v>
      </c>
      <c r="Z116" s="40">
        <v>21804</v>
      </c>
      <c r="AA116" s="40">
        <v>23107</v>
      </c>
      <c r="AB116" s="40">
        <v>24472</v>
      </c>
      <c r="AC116" s="40">
        <v>25861</v>
      </c>
      <c r="AD116" s="40">
        <v>27674</v>
      </c>
      <c r="AE116" s="40">
        <v>29560</v>
      </c>
      <c r="AF116" s="40">
        <v>31333</v>
      </c>
      <c r="AG116" s="40">
        <v>34190</v>
      </c>
      <c r="AH116" s="40">
        <v>35268</v>
      </c>
      <c r="AI116" s="40">
        <v>35136</v>
      </c>
      <c r="AJ116" s="40">
        <v>36813</v>
      </c>
      <c r="AK116" s="40">
        <v>38166</v>
      </c>
      <c r="AL116" s="40">
        <v>40164</v>
      </c>
      <c r="AM116" s="40">
        <v>41151</v>
      </c>
      <c r="AN116" s="40">
        <v>43162</v>
      </c>
      <c r="AO116" s="40">
        <v>44256</v>
      </c>
      <c r="AP116" s="40">
        <v>46676</v>
      </c>
      <c r="AQ116" s="40">
        <v>49189</v>
      </c>
      <c r="AR116" s="40">
        <v>50808</v>
      </c>
      <c r="AS116" s="40">
        <v>50652</v>
      </c>
      <c r="AT116" s="40">
        <v>50828</v>
      </c>
      <c r="AU116" s="40">
        <v>52578</v>
      </c>
      <c r="AV116" s="40">
        <v>55060</v>
      </c>
      <c r="AW116" s="40">
        <v>59124</v>
      </c>
      <c r="AX116" s="40">
        <v>63015</v>
      </c>
      <c r="AY116" s="40">
        <v>64753</v>
      </c>
      <c r="AZ116" s="40">
        <v>64612</v>
      </c>
      <c r="BA116" s="40">
        <v>62437</v>
      </c>
      <c r="BB116" s="40">
        <v>65784</v>
      </c>
      <c r="BC116" s="40">
        <v>69782</v>
      </c>
      <c r="BD116" s="40">
        <v>73531</v>
      </c>
      <c r="BE116" s="40">
        <v>75960</v>
      </c>
      <c r="BF116" s="40">
        <v>78465</v>
      </c>
      <c r="BG116" s="40">
        <v>80769</v>
      </c>
      <c r="BH116" s="40">
        <v>83387</v>
      </c>
      <c r="BI116" s="40">
        <v>83673</v>
      </c>
      <c r="BJ116" s="41">
        <v>86865</v>
      </c>
      <c r="BK116" s="41">
        <v>90318</v>
      </c>
    </row>
    <row r="117" spans="1:63" ht="14.25">
      <c r="A117" s="5" t="s">
        <v>279</v>
      </c>
      <c r="B117" s="66" t="s">
        <v>280</v>
      </c>
      <c r="C117" s="40">
        <v>781</v>
      </c>
      <c r="D117" s="40">
        <v>768</v>
      </c>
      <c r="E117" s="40">
        <v>782</v>
      </c>
      <c r="F117" s="40">
        <v>822</v>
      </c>
      <c r="G117" s="40">
        <v>825</v>
      </c>
      <c r="H117" s="40">
        <v>775</v>
      </c>
      <c r="I117" s="40">
        <v>822</v>
      </c>
      <c r="J117" s="40">
        <v>860</v>
      </c>
      <c r="K117" s="40">
        <v>806</v>
      </c>
      <c r="L117" s="40">
        <v>864</v>
      </c>
      <c r="M117" s="40">
        <v>879</v>
      </c>
      <c r="N117" s="40">
        <v>894</v>
      </c>
      <c r="O117" s="40">
        <v>1145</v>
      </c>
      <c r="P117" s="40">
        <v>1388</v>
      </c>
      <c r="Q117" s="40">
        <v>1526</v>
      </c>
      <c r="R117" s="40">
        <v>1641</v>
      </c>
      <c r="S117" s="40">
        <v>1505</v>
      </c>
      <c r="T117" s="40">
        <v>1814</v>
      </c>
      <c r="U117" s="40">
        <v>1910</v>
      </c>
      <c r="V117" s="40">
        <v>2015</v>
      </c>
      <c r="W117" s="40">
        <v>2002</v>
      </c>
      <c r="X117" s="40">
        <v>2202</v>
      </c>
      <c r="Y117" s="40">
        <v>2301</v>
      </c>
      <c r="Z117" s="40">
        <v>2459</v>
      </c>
      <c r="AA117" s="40">
        <v>2564</v>
      </c>
      <c r="AB117" s="40">
        <v>2734</v>
      </c>
      <c r="AC117" s="40">
        <v>2810</v>
      </c>
      <c r="AD117" s="40">
        <v>3057</v>
      </c>
      <c r="AE117" s="40">
        <v>3378</v>
      </c>
      <c r="AF117" s="40">
        <v>3544</v>
      </c>
      <c r="AG117" s="40">
        <v>3649</v>
      </c>
      <c r="AH117" s="40">
        <v>3601</v>
      </c>
      <c r="AI117" s="40">
        <v>3634</v>
      </c>
      <c r="AJ117" s="40">
        <v>3643</v>
      </c>
      <c r="AK117" s="40">
        <v>3648</v>
      </c>
      <c r="AL117" s="40">
        <v>3520</v>
      </c>
      <c r="AM117" s="40">
        <v>3283</v>
      </c>
      <c r="AN117" s="40">
        <v>3379</v>
      </c>
      <c r="AO117" s="40">
        <v>3209</v>
      </c>
      <c r="AP117" s="40">
        <v>3385</v>
      </c>
      <c r="AQ117" s="40">
        <v>3726</v>
      </c>
      <c r="AR117" s="40">
        <v>4036</v>
      </c>
      <c r="AS117" s="40">
        <v>4218</v>
      </c>
      <c r="AT117" s="40">
        <v>4596</v>
      </c>
      <c r="AU117" s="40">
        <v>4434</v>
      </c>
      <c r="AV117" s="40">
        <v>4375</v>
      </c>
      <c r="AW117" s="40">
        <v>4130</v>
      </c>
      <c r="AX117" s="40">
        <v>3897</v>
      </c>
      <c r="AY117" s="40">
        <v>3546</v>
      </c>
      <c r="AZ117" s="40">
        <v>3469</v>
      </c>
      <c r="BA117" s="40">
        <v>3472</v>
      </c>
      <c r="BB117" s="40">
        <v>3612</v>
      </c>
      <c r="BC117" s="40">
        <v>3697</v>
      </c>
      <c r="BD117" s="40">
        <v>3819</v>
      </c>
      <c r="BE117" s="40">
        <v>3870</v>
      </c>
      <c r="BF117" s="40">
        <v>3976</v>
      </c>
      <c r="BG117" s="40">
        <v>3958</v>
      </c>
      <c r="BH117" s="40">
        <v>3909</v>
      </c>
      <c r="BI117" s="40">
        <v>4281</v>
      </c>
      <c r="BJ117" s="41">
        <v>4400</v>
      </c>
      <c r="BK117" s="41">
        <v>4302</v>
      </c>
    </row>
    <row r="118" spans="1:63" ht="14.25">
      <c r="A118" s="5" t="s">
        <v>281</v>
      </c>
      <c r="B118" s="66" t="s">
        <v>282</v>
      </c>
      <c r="C118" s="40">
        <v>51</v>
      </c>
      <c r="D118" s="40">
        <v>48</v>
      </c>
      <c r="E118" s="40">
        <v>55</v>
      </c>
      <c r="F118" s="40">
        <v>69</v>
      </c>
      <c r="G118" s="40">
        <v>64</v>
      </c>
      <c r="H118" s="40">
        <v>64</v>
      </c>
      <c r="I118" s="40">
        <v>76</v>
      </c>
      <c r="J118" s="40">
        <v>164</v>
      </c>
      <c r="K118" s="40">
        <v>192</v>
      </c>
      <c r="L118" s="40">
        <v>204</v>
      </c>
      <c r="M118" s="40">
        <v>174</v>
      </c>
      <c r="N118" s="40">
        <v>161</v>
      </c>
      <c r="O118" s="40">
        <v>118</v>
      </c>
      <c r="P118" s="40">
        <v>70</v>
      </c>
      <c r="Q118" s="40">
        <v>87</v>
      </c>
      <c r="R118" s="40">
        <v>97</v>
      </c>
      <c r="S118" s="40">
        <v>114</v>
      </c>
      <c r="T118" s="40">
        <v>119</v>
      </c>
      <c r="U118" s="40">
        <v>121</v>
      </c>
      <c r="V118" s="40">
        <v>117</v>
      </c>
      <c r="W118" s="40">
        <v>145</v>
      </c>
      <c r="X118" s="40">
        <v>158</v>
      </c>
      <c r="Y118" s="40">
        <v>140</v>
      </c>
      <c r="Z118" s="40">
        <v>156</v>
      </c>
      <c r="AA118" s="40">
        <v>178</v>
      </c>
      <c r="AB118" s="40">
        <v>164</v>
      </c>
      <c r="AC118" s="40">
        <v>140</v>
      </c>
      <c r="AD118" s="40">
        <v>153</v>
      </c>
      <c r="AE118" s="40">
        <v>155</v>
      </c>
      <c r="AF118" s="40">
        <v>161</v>
      </c>
      <c r="AG118" s="40">
        <v>171</v>
      </c>
      <c r="AH118" s="40">
        <v>151</v>
      </c>
      <c r="AI118" s="40">
        <v>175</v>
      </c>
      <c r="AJ118" s="40">
        <v>267</v>
      </c>
      <c r="AK118" s="40">
        <v>286</v>
      </c>
      <c r="AL118" s="40">
        <v>286</v>
      </c>
      <c r="AM118" s="40">
        <v>287</v>
      </c>
      <c r="AN118" s="40">
        <v>287</v>
      </c>
      <c r="AO118" s="40">
        <v>315</v>
      </c>
      <c r="AP118" s="40">
        <v>308</v>
      </c>
      <c r="AQ118" s="40">
        <v>291</v>
      </c>
      <c r="AR118" s="40">
        <v>322</v>
      </c>
      <c r="AS118" s="40">
        <v>343</v>
      </c>
      <c r="AT118" s="40">
        <v>379</v>
      </c>
      <c r="AU118" s="40">
        <v>471</v>
      </c>
      <c r="AV118" s="40">
        <v>333</v>
      </c>
      <c r="AW118" s="40">
        <v>352</v>
      </c>
      <c r="AX118" s="40">
        <v>393</v>
      </c>
      <c r="AY118" s="40">
        <v>428</v>
      </c>
      <c r="AZ118" s="40">
        <v>424</v>
      </c>
      <c r="BA118" s="40">
        <v>448</v>
      </c>
      <c r="BB118" s="40">
        <v>400</v>
      </c>
      <c r="BC118" s="40">
        <v>362</v>
      </c>
      <c r="BD118" s="40">
        <v>348</v>
      </c>
      <c r="BE118" s="40">
        <v>374</v>
      </c>
      <c r="BF118" s="40">
        <v>330</v>
      </c>
      <c r="BG118" s="40">
        <v>403</v>
      </c>
      <c r="BH118" s="40">
        <v>389</v>
      </c>
      <c r="BI118" s="40">
        <v>388</v>
      </c>
      <c r="BJ118" s="41">
        <v>408</v>
      </c>
      <c r="BK118" s="41">
        <v>418</v>
      </c>
    </row>
    <row r="119" spans="1:63" ht="14.25">
      <c r="A119" s="5" t="s">
        <v>283</v>
      </c>
      <c r="B119" s="66" t="s">
        <v>284</v>
      </c>
      <c r="C119" s="40">
        <v>4358</v>
      </c>
      <c r="D119" s="40">
        <v>4512</v>
      </c>
      <c r="E119" s="40">
        <v>4565</v>
      </c>
      <c r="F119" s="40">
        <v>4762</v>
      </c>
      <c r="G119" s="40">
        <v>4810</v>
      </c>
      <c r="H119" s="40">
        <v>5206</v>
      </c>
      <c r="I119" s="40">
        <v>5403</v>
      </c>
      <c r="J119" s="40">
        <v>5999</v>
      </c>
      <c r="K119" s="40">
        <v>6356</v>
      </c>
      <c r="L119" s="40">
        <v>7073</v>
      </c>
      <c r="M119" s="40">
        <v>7801</v>
      </c>
      <c r="N119" s="40">
        <v>7778</v>
      </c>
      <c r="O119" s="40">
        <v>8146</v>
      </c>
      <c r="P119" s="40">
        <v>8865</v>
      </c>
      <c r="Q119" s="40">
        <v>9822</v>
      </c>
      <c r="R119" s="40">
        <v>9859</v>
      </c>
      <c r="S119" s="40">
        <v>10343</v>
      </c>
      <c r="T119" s="40">
        <v>11055</v>
      </c>
      <c r="U119" s="40">
        <v>12211</v>
      </c>
      <c r="V119" s="40">
        <v>14103</v>
      </c>
      <c r="W119" s="40">
        <v>16000</v>
      </c>
      <c r="X119" s="40">
        <v>17367</v>
      </c>
      <c r="Y119" s="40">
        <v>19347</v>
      </c>
      <c r="Z119" s="40">
        <v>19189</v>
      </c>
      <c r="AA119" s="40">
        <v>20365</v>
      </c>
      <c r="AB119" s="40">
        <v>21575</v>
      </c>
      <c r="AC119" s="40">
        <v>22911</v>
      </c>
      <c r="AD119" s="40">
        <v>24464</v>
      </c>
      <c r="AE119" s="40">
        <v>26027</v>
      </c>
      <c r="AF119" s="40">
        <v>27629</v>
      </c>
      <c r="AG119" s="40">
        <v>30370</v>
      </c>
      <c r="AH119" s="40">
        <v>31516</v>
      </c>
      <c r="AI119" s="40">
        <v>31328</v>
      </c>
      <c r="AJ119" s="40">
        <v>32903</v>
      </c>
      <c r="AK119" s="40">
        <v>34232</v>
      </c>
      <c r="AL119" s="40">
        <v>36358</v>
      </c>
      <c r="AM119" s="40">
        <v>37582</v>
      </c>
      <c r="AN119" s="40">
        <v>39496</v>
      </c>
      <c r="AO119" s="40">
        <v>40732</v>
      </c>
      <c r="AP119" s="40">
        <v>42984</v>
      </c>
      <c r="AQ119" s="40">
        <v>45173</v>
      </c>
      <c r="AR119" s="40">
        <v>46450</v>
      </c>
      <c r="AS119" s="40">
        <v>46092</v>
      </c>
      <c r="AT119" s="40">
        <v>45852</v>
      </c>
      <c r="AU119" s="40">
        <v>47672</v>
      </c>
      <c r="AV119" s="40">
        <v>50352</v>
      </c>
      <c r="AW119" s="40">
        <v>54643</v>
      </c>
      <c r="AX119" s="40">
        <v>58725</v>
      </c>
      <c r="AY119" s="40">
        <v>60779</v>
      </c>
      <c r="AZ119" s="40">
        <v>60720</v>
      </c>
      <c r="BA119" s="40">
        <v>58517</v>
      </c>
      <c r="BB119" s="40">
        <v>61772</v>
      </c>
      <c r="BC119" s="40">
        <v>65722</v>
      </c>
      <c r="BD119" s="40">
        <v>69365</v>
      </c>
      <c r="BE119" s="40">
        <v>71716</v>
      </c>
      <c r="BF119" s="40">
        <v>74159</v>
      </c>
      <c r="BG119" s="40">
        <v>76408</v>
      </c>
      <c r="BH119" s="40">
        <v>79088</v>
      </c>
      <c r="BI119" s="40">
        <v>79004</v>
      </c>
      <c r="BJ119" s="41">
        <v>82056</v>
      </c>
      <c r="BK119" s="41">
        <v>85597</v>
      </c>
    </row>
    <row r="120" spans="1:63" ht="14.25">
      <c r="A120" s="5" t="s">
        <v>285</v>
      </c>
      <c r="B120" s="70" t="s">
        <v>286</v>
      </c>
      <c r="C120" s="40">
        <v>15289</v>
      </c>
      <c r="D120" s="40">
        <v>15809</v>
      </c>
      <c r="E120" s="40">
        <v>15723</v>
      </c>
      <c r="F120" s="40">
        <v>16316</v>
      </c>
      <c r="G120" s="40">
        <v>16922</v>
      </c>
      <c r="H120" s="40">
        <v>17659</v>
      </c>
      <c r="I120" s="40">
        <v>19132</v>
      </c>
      <c r="J120" s="40">
        <v>20656</v>
      </c>
      <c r="K120" s="40">
        <v>21876</v>
      </c>
      <c r="L120" s="40">
        <v>23217</v>
      </c>
      <c r="M120" s="40">
        <v>24968</v>
      </c>
      <c r="N120" s="40">
        <v>26286</v>
      </c>
      <c r="O120" s="40">
        <v>27647</v>
      </c>
      <c r="P120" s="40">
        <v>29393</v>
      </c>
      <c r="Q120" s="40">
        <v>34325</v>
      </c>
      <c r="R120" s="40">
        <v>43849</v>
      </c>
      <c r="S120" s="40">
        <v>48020</v>
      </c>
      <c r="T120" s="40">
        <v>53013</v>
      </c>
      <c r="U120" s="40">
        <v>57817</v>
      </c>
      <c r="V120" s="40">
        <v>61453</v>
      </c>
      <c r="W120" s="40">
        <v>80388</v>
      </c>
      <c r="X120" s="40">
        <v>101898</v>
      </c>
      <c r="Y120" s="40">
        <v>113443</v>
      </c>
      <c r="Z120" s="40">
        <v>108350</v>
      </c>
      <c r="AA120" s="40">
        <v>106456</v>
      </c>
      <c r="AB120" s="40">
        <v>108201</v>
      </c>
      <c r="AC120" s="40">
        <v>110532</v>
      </c>
      <c r="AD120" s="40">
        <v>91191</v>
      </c>
      <c r="AE120" s="40">
        <v>96369</v>
      </c>
      <c r="AF120" s="40">
        <v>99850</v>
      </c>
      <c r="AG120" s="40">
        <v>110439</v>
      </c>
      <c r="AH120" s="40">
        <v>124199</v>
      </c>
      <c r="AI120" s="40">
        <v>121129</v>
      </c>
      <c r="AJ120" s="40">
        <v>125008</v>
      </c>
      <c r="AK120" s="40">
        <v>126882</v>
      </c>
      <c r="AL120" s="40">
        <v>129231</v>
      </c>
      <c r="AM120" s="40">
        <v>133404</v>
      </c>
      <c r="AN120" s="40">
        <v>144745</v>
      </c>
      <c r="AO120" s="40">
        <v>147661</v>
      </c>
      <c r="AP120" s="40">
        <v>132355</v>
      </c>
      <c r="AQ120" s="40">
        <v>146545</v>
      </c>
      <c r="AR120" s="40">
        <v>184516</v>
      </c>
      <c r="AS120" s="40">
        <v>177986</v>
      </c>
      <c r="AT120" s="40">
        <v>167900</v>
      </c>
      <c r="AU120" s="40">
        <v>196412</v>
      </c>
      <c r="AV120" s="40">
        <v>232732</v>
      </c>
      <c r="AW120" s="40">
        <v>283770</v>
      </c>
      <c r="AX120" s="40">
        <v>319650</v>
      </c>
      <c r="AY120" s="40">
        <v>345547</v>
      </c>
      <c r="AZ120" s="40">
        <v>391089</v>
      </c>
      <c r="BA120" s="40">
        <v>287027</v>
      </c>
      <c r="BB120" s="40">
        <v>336718</v>
      </c>
      <c r="BC120" s="40">
        <v>413801</v>
      </c>
      <c r="BD120" s="40">
        <v>421935</v>
      </c>
      <c r="BE120" s="40">
        <v>418248</v>
      </c>
      <c r="BF120" s="40">
        <v>403344</v>
      </c>
      <c r="BG120" s="40">
        <v>309418</v>
      </c>
      <c r="BH120" s="40">
        <v>275038</v>
      </c>
      <c r="BI120" s="40">
        <v>307983</v>
      </c>
      <c r="BJ120" s="41">
        <v>349649</v>
      </c>
      <c r="BK120" s="41">
        <v>337692</v>
      </c>
    </row>
    <row r="121" spans="1:63" ht="14.25">
      <c r="A121" s="5" t="s">
        <v>287</v>
      </c>
      <c r="B121" s="66" t="s">
        <v>288</v>
      </c>
      <c r="C121" s="40">
        <v>11281</v>
      </c>
      <c r="D121" s="40">
        <v>12004</v>
      </c>
      <c r="E121" s="40">
        <v>12009</v>
      </c>
      <c r="F121" s="40">
        <v>12597</v>
      </c>
      <c r="G121" s="40">
        <v>12952</v>
      </c>
      <c r="H121" s="40">
        <v>13572</v>
      </c>
      <c r="I121" s="40">
        <v>14751</v>
      </c>
      <c r="J121" s="40">
        <v>16032</v>
      </c>
      <c r="K121" s="40">
        <v>17100</v>
      </c>
      <c r="L121" s="40">
        <v>18560</v>
      </c>
      <c r="M121" s="40">
        <v>20460</v>
      </c>
      <c r="N121" s="40">
        <v>21921</v>
      </c>
      <c r="O121" s="40">
        <v>23150</v>
      </c>
      <c r="P121" s="40">
        <v>24406</v>
      </c>
      <c r="Q121" s="40">
        <v>28131</v>
      </c>
      <c r="R121" s="40">
        <v>36130</v>
      </c>
      <c r="S121" s="40">
        <v>39703</v>
      </c>
      <c r="T121" s="40">
        <v>43046</v>
      </c>
      <c r="U121" s="40">
        <v>46934</v>
      </c>
      <c r="V121" s="40">
        <v>50102</v>
      </c>
      <c r="W121" s="40">
        <v>66243</v>
      </c>
      <c r="X121" s="40">
        <v>86689</v>
      </c>
      <c r="Y121" s="40">
        <v>97919</v>
      </c>
      <c r="Z121" s="40">
        <v>94125</v>
      </c>
      <c r="AA121" s="40">
        <v>93081</v>
      </c>
      <c r="AB121" s="40">
        <v>94568</v>
      </c>
      <c r="AC121" s="40">
        <v>97205</v>
      </c>
      <c r="AD121" s="40">
        <v>80052</v>
      </c>
      <c r="AE121" s="40">
        <v>85355</v>
      </c>
      <c r="AF121" s="40">
        <v>88395</v>
      </c>
      <c r="AG121" s="40">
        <v>98716</v>
      </c>
      <c r="AH121" s="40">
        <v>111440</v>
      </c>
      <c r="AI121" s="40">
        <v>108852</v>
      </c>
      <c r="AJ121" s="40">
        <v>112864</v>
      </c>
      <c r="AK121" s="40">
        <v>114518</v>
      </c>
      <c r="AL121" s="40">
        <v>116492</v>
      </c>
      <c r="AM121" s="40">
        <v>120410</v>
      </c>
      <c r="AN121" s="40">
        <v>130494</v>
      </c>
      <c r="AO121" s="40">
        <v>134428</v>
      </c>
      <c r="AP121" s="40">
        <v>120787</v>
      </c>
      <c r="AQ121" s="40">
        <v>134190</v>
      </c>
      <c r="AR121" s="40">
        <v>168609</v>
      </c>
      <c r="AS121" s="40">
        <v>162485</v>
      </c>
      <c r="AT121" s="40">
        <v>153611</v>
      </c>
      <c r="AU121" s="40">
        <v>178977</v>
      </c>
      <c r="AV121" s="40">
        <v>213376</v>
      </c>
      <c r="AW121" s="40">
        <v>261430</v>
      </c>
      <c r="AX121" s="40">
        <v>295926</v>
      </c>
      <c r="AY121" s="40">
        <v>319919</v>
      </c>
      <c r="AZ121" s="40">
        <v>360955</v>
      </c>
      <c r="BA121" s="40">
        <v>263790</v>
      </c>
      <c r="BB121" s="40">
        <v>312138</v>
      </c>
      <c r="BC121" s="40">
        <v>386787</v>
      </c>
      <c r="BD121" s="40">
        <v>397808</v>
      </c>
      <c r="BE121" s="40">
        <v>392996</v>
      </c>
      <c r="BF121" s="40">
        <v>377002</v>
      </c>
      <c r="BG121" s="40">
        <v>289691</v>
      </c>
      <c r="BH121" s="40">
        <v>259154</v>
      </c>
      <c r="BI121" s="40">
        <v>290327</v>
      </c>
      <c r="BJ121" s="41">
        <v>328076</v>
      </c>
      <c r="BK121" s="41">
        <v>317449</v>
      </c>
    </row>
    <row r="122" spans="1:63" ht="14.25">
      <c r="A122" s="5" t="s">
        <v>289</v>
      </c>
      <c r="B122" s="66" t="s">
        <v>290</v>
      </c>
      <c r="C122" s="40">
        <v>11097</v>
      </c>
      <c r="D122" s="40">
        <v>11809</v>
      </c>
      <c r="E122" s="40">
        <v>11814</v>
      </c>
      <c r="F122" s="40">
        <v>12392</v>
      </c>
      <c r="G122" s="40">
        <v>12741</v>
      </c>
      <c r="H122" s="40">
        <v>13351</v>
      </c>
      <c r="I122" s="40">
        <v>14511</v>
      </c>
      <c r="J122" s="40">
        <v>15771</v>
      </c>
      <c r="K122" s="40">
        <v>16822</v>
      </c>
      <c r="L122" s="40">
        <v>18258</v>
      </c>
      <c r="M122" s="40">
        <v>20127</v>
      </c>
      <c r="N122" s="40">
        <v>21564</v>
      </c>
      <c r="O122" s="40">
        <v>22773</v>
      </c>
      <c r="P122" s="40">
        <v>24009</v>
      </c>
      <c r="Q122" s="40">
        <v>27673</v>
      </c>
      <c r="R122" s="40">
        <v>35542</v>
      </c>
      <c r="S122" s="40">
        <v>39057</v>
      </c>
      <c r="T122" s="40">
        <v>42345</v>
      </c>
      <c r="U122" s="40">
        <v>45966</v>
      </c>
      <c r="V122" s="40">
        <v>48980</v>
      </c>
      <c r="W122" s="40">
        <v>64685</v>
      </c>
      <c r="X122" s="40">
        <v>84767</v>
      </c>
      <c r="Y122" s="40">
        <v>95649</v>
      </c>
      <c r="Z122" s="40">
        <v>92182</v>
      </c>
      <c r="AA122" s="40">
        <v>91037</v>
      </c>
      <c r="AB122" s="40">
        <v>92260</v>
      </c>
      <c r="AC122" s="40">
        <v>95014</v>
      </c>
      <c r="AD122" s="40">
        <v>78119</v>
      </c>
      <c r="AE122" s="40">
        <v>83415</v>
      </c>
      <c r="AF122" s="40">
        <v>86230</v>
      </c>
      <c r="AG122" s="40">
        <v>96314</v>
      </c>
      <c r="AH122" s="40">
        <v>108743</v>
      </c>
      <c r="AI122" s="40">
        <v>105872</v>
      </c>
      <c r="AJ122" s="40">
        <v>109411</v>
      </c>
      <c r="AK122" s="40">
        <v>110931</v>
      </c>
      <c r="AL122" s="40">
        <v>112819</v>
      </c>
      <c r="AM122" s="40">
        <v>116845</v>
      </c>
      <c r="AN122" s="40">
        <v>127033</v>
      </c>
      <c r="AO122" s="40">
        <v>131218</v>
      </c>
      <c r="AP122" s="40">
        <v>117165</v>
      </c>
      <c r="AQ122" s="40">
        <v>131026</v>
      </c>
      <c r="AR122" s="40">
        <v>165094</v>
      </c>
      <c r="AS122" s="40">
        <v>159030</v>
      </c>
      <c r="AT122" s="40">
        <v>150102</v>
      </c>
      <c r="AU122" s="40">
        <v>174993</v>
      </c>
      <c r="AV122" s="40">
        <v>208991</v>
      </c>
      <c r="AW122" s="40">
        <v>255714</v>
      </c>
      <c r="AX122" s="40">
        <v>289229</v>
      </c>
      <c r="AY122" s="40">
        <v>312685</v>
      </c>
      <c r="AZ122" s="40">
        <v>353939</v>
      </c>
      <c r="BA122" s="40">
        <v>258245</v>
      </c>
      <c r="BB122" s="40">
        <v>305570</v>
      </c>
      <c r="BC122" s="40">
        <v>377729</v>
      </c>
      <c r="BD122" s="40">
        <v>387565</v>
      </c>
      <c r="BE122" s="40">
        <v>383367</v>
      </c>
      <c r="BF122" s="40">
        <v>368249</v>
      </c>
      <c r="BG122" s="40">
        <v>282165</v>
      </c>
      <c r="BH122" s="40">
        <v>252068</v>
      </c>
      <c r="BI122" s="40">
        <v>283090</v>
      </c>
      <c r="BJ122" s="41">
        <v>320552</v>
      </c>
      <c r="BK122" s="41">
        <v>309827</v>
      </c>
    </row>
    <row r="123" spans="1:63" ht="14.25">
      <c r="A123" s="5" t="s">
        <v>291</v>
      </c>
      <c r="B123" s="66" t="s">
        <v>292</v>
      </c>
      <c r="C123" s="40">
        <v>184</v>
      </c>
      <c r="D123" s="40">
        <v>195</v>
      </c>
      <c r="E123" s="40">
        <v>196</v>
      </c>
      <c r="F123" s="40">
        <v>205</v>
      </c>
      <c r="G123" s="40">
        <v>211</v>
      </c>
      <c r="H123" s="40">
        <v>221</v>
      </c>
      <c r="I123" s="40">
        <v>240</v>
      </c>
      <c r="J123" s="40">
        <v>261</v>
      </c>
      <c r="K123" s="40">
        <v>278</v>
      </c>
      <c r="L123" s="40">
        <v>302</v>
      </c>
      <c r="M123" s="40">
        <v>333</v>
      </c>
      <c r="N123" s="40">
        <v>357</v>
      </c>
      <c r="O123" s="40">
        <v>377</v>
      </c>
      <c r="P123" s="40">
        <v>397</v>
      </c>
      <c r="Q123" s="40">
        <v>458</v>
      </c>
      <c r="R123" s="40">
        <v>588</v>
      </c>
      <c r="S123" s="40">
        <v>647</v>
      </c>
      <c r="T123" s="40">
        <v>701</v>
      </c>
      <c r="U123" s="40">
        <v>968</v>
      </c>
      <c r="V123" s="40">
        <v>1122</v>
      </c>
      <c r="W123" s="40">
        <v>1558</v>
      </c>
      <c r="X123" s="40">
        <v>1922</v>
      </c>
      <c r="Y123" s="40">
        <v>2270</v>
      </c>
      <c r="Z123" s="40">
        <v>1943</v>
      </c>
      <c r="AA123" s="40">
        <v>2044</v>
      </c>
      <c r="AB123" s="40">
        <v>2309</v>
      </c>
      <c r="AC123" s="40">
        <v>2191</v>
      </c>
      <c r="AD123" s="40">
        <v>1933</v>
      </c>
      <c r="AE123" s="40">
        <v>1940</v>
      </c>
      <c r="AF123" s="40">
        <v>2165</v>
      </c>
      <c r="AG123" s="40">
        <v>2402</v>
      </c>
      <c r="AH123" s="40">
        <v>2697</v>
      </c>
      <c r="AI123" s="40">
        <v>2980</v>
      </c>
      <c r="AJ123" s="40">
        <v>3453</v>
      </c>
      <c r="AK123" s="40">
        <v>3587</v>
      </c>
      <c r="AL123" s="40">
        <v>3673</v>
      </c>
      <c r="AM123" s="40">
        <v>3565</v>
      </c>
      <c r="AN123" s="40">
        <v>3461</v>
      </c>
      <c r="AO123" s="40">
        <v>3210</v>
      </c>
      <c r="AP123" s="40">
        <v>3622</v>
      </c>
      <c r="AQ123" s="40">
        <v>3164</v>
      </c>
      <c r="AR123" s="40">
        <v>3514</v>
      </c>
      <c r="AS123" s="40">
        <v>3455</v>
      </c>
      <c r="AT123" s="40">
        <v>3509</v>
      </c>
      <c r="AU123" s="40">
        <v>3984</v>
      </c>
      <c r="AV123" s="40">
        <v>4384</v>
      </c>
      <c r="AW123" s="40">
        <v>5716</v>
      </c>
      <c r="AX123" s="40">
        <v>6696</v>
      </c>
      <c r="AY123" s="40">
        <v>7235</v>
      </c>
      <c r="AZ123" s="40">
        <v>7016</v>
      </c>
      <c r="BA123" s="40">
        <v>5544</v>
      </c>
      <c r="BB123" s="40">
        <v>6568</v>
      </c>
      <c r="BC123" s="40">
        <v>9058</v>
      </c>
      <c r="BD123" s="40">
        <v>10243</v>
      </c>
      <c r="BE123" s="40">
        <v>9630</v>
      </c>
      <c r="BF123" s="40">
        <v>8752</v>
      </c>
      <c r="BG123" s="40">
        <v>7526</v>
      </c>
      <c r="BH123" s="40">
        <v>7086</v>
      </c>
      <c r="BI123" s="40">
        <v>7236</v>
      </c>
      <c r="BJ123" s="41">
        <v>7525</v>
      </c>
      <c r="BK123" s="41">
        <v>7623</v>
      </c>
    </row>
    <row r="124" spans="1:63" ht="14.25">
      <c r="A124" s="5" t="s">
        <v>293</v>
      </c>
      <c r="B124" s="66" t="s">
        <v>294</v>
      </c>
      <c r="C124" s="40">
        <v>4009</v>
      </c>
      <c r="D124" s="40">
        <v>3805</v>
      </c>
      <c r="E124" s="40">
        <v>3714</v>
      </c>
      <c r="F124" s="40">
        <v>3719</v>
      </c>
      <c r="G124" s="40">
        <v>3970</v>
      </c>
      <c r="H124" s="40">
        <v>4087</v>
      </c>
      <c r="I124" s="40">
        <v>4381</v>
      </c>
      <c r="J124" s="40">
        <v>4624</v>
      </c>
      <c r="K124" s="40">
        <v>4776</v>
      </c>
      <c r="L124" s="40">
        <v>4657</v>
      </c>
      <c r="M124" s="40">
        <v>4508</v>
      </c>
      <c r="N124" s="40">
        <v>4365</v>
      </c>
      <c r="O124" s="40">
        <v>4497</v>
      </c>
      <c r="P124" s="40">
        <v>4987</v>
      </c>
      <c r="Q124" s="40">
        <v>6194</v>
      </c>
      <c r="R124" s="40">
        <v>7719</v>
      </c>
      <c r="S124" s="40">
        <v>8317</v>
      </c>
      <c r="T124" s="40">
        <v>9967</v>
      </c>
      <c r="U124" s="40">
        <v>10883</v>
      </c>
      <c r="V124" s="40">
        <v>11351</v>
      </c>
      <c r="W124" s="40">
        <v>14145</v>
      </c>
      <c r="X124" s="40">
        <v>15209</v>
      </c>
      <c r="Y124" s="40">
        <v>15524</v>
      </c>
      <c r="Z124" s="40">
        <v>14225</v>
      </c>
      <c r="AA124" s="40">
        <v>13375</v>
      </c>
      <c r="AB124" s="40">
        <v>13632</v>
      </c>
      <c r="AC124" s="40">
        <v>13327</v>
      </c>
      <c r="AD124" s="40">
        <v>11139</v>
      </c>
      <c r="AE124" s="40">
        <v>11014</v>
      </c>
      <c r="AF124" s="40">
        <v>11455</v>
      </c>
      <c r="AG124" s="40">
        <v>11723</v>
      </c>
      <c r="AH124" s="40">
        <v>12759</v>
      </c>
      <c r="AI124" s="40">
        <v>12277</v>
      </c>
      <c r="AJ124" s="40">
        <v>12143</v>
      </c>
      <c r="AK124" s="40">
        <v>12364</v>
      </c>
      <c r="AL124" s="40">
        <v>12739</v>
      </c>
      <c r="AM124" s="40">
        <v>12995</v>
      </c>
      <c r="AN124" s="40">
        <v>14251</v>
      </c>
      <c r="AO124" s="40">
        <v>13234</v>
      </c>
      <c r="AP124" s="40">
        <v>11568</v>
      </c>
      <c r="AQ124" s="40">
        <v>12355</v>
      </c>
      <c r="AR124" s="40">
        <v>15907</v>
      </c>
      <c r="AS124" s="40">
        <v>15500</v>
      </c>
      <c r="AT124" s="40">
        <v>14289</v>
      </c>
      <c r="AU124" s="40">
        <v>17435</v>
      </c>
      <c r="AV124" s="40">
        <v>19357</v>
      </c>
      <c r="AW124" s="40">
        <v>22340</v>
      </c>
      <c r="AX124" s="40">
        <v>23724</v>
      </c>
      <c r="AY124" s="40">
        <v>25627</v>
      </c>
      <c r="AZ124" s="40">
        <v>30134</v>
      </c>
      <c r="BA124" s="40">
        <v>23238</v>
      </c>
      <c r="BB124" s="40">
        <v>24579</v>
      </c>
      <c r="BC124" s="40">
        <v>27014</v>
      </c>
      <c r="BD124" s="40">
        <v>24126</v>
      </c>
      <c r="BE124" s="40">
        <v>25252</v>
      </c>
      <c r="BF124" s="40">
        <v>26342</v>
      </c>
      <c r="BG124" s="40">
        <v>19727</v>
      </c>
      <c r="BH124" s="40">
        <v>15885</v>
      </c>
      <c r="BI124" s="40">
        <v>17656</v>
      </c>
      <c r="BJ124" s="41">
        <v>21572</v>
      </c>
      <c r="BK124" s="41">
        <v>20243</v>
      </c>
    </row>
    <row r="125" spans="1:63" ht="14.25">
      <c r="A125" s="5" t="s">
        <v>295</v>
      </c>
      <c r="B125" s="66" t="s">
        <v>296</v>
      </c>
      <c r="C125" s="40">
        <v>3763</v>
      </c>
      <c r="D125" s="40">
        <v>3560</v>
      </c>
      <c r="E125" s="40">
        <v>3489</v>
      </c>
      <c r="F125" s="40">
        <v>3500</v>
      </c>
      <c r="G125" s="40">
        <v>3725</v>
      </c>
      <c r="H125" s="40">
        <v>3835</v>
      </c>
      <c r="I125" s="40">
        <v>4125</v>
      </c>
      <c r="J125" s="40">
        <v>4373</v>
      </c>
      <c r="K125" s="40">
        <v>4542</v>
      </c>
      <c r="L125" s="40">
        <v>4416</v>
      </c>
      <c r="M125" s="40">
        <v>4249</v>
      </c>
      <c r="N125" s="40">
        <v>4080</v>
      </c>
      <c r="O125" s="40">
        <v>4196</v>
      </c>
      <c r="P125" s="40">
        <v>4662</v>
      </c>
      <c r="Q125" s="40">
        <v>5792</v>
      </c>
      <c r="R125" s="40">
        <v>7180</v>
      </c>
      <c r="S125" s="40">
        <v>7830</v>
      </c>
      <c r="T125" s="40">
        <v>9401</v>
      </c>
      <c r="U125" s="40">
        <v>10292</v>
      </c>
      <c r="V125" s="40">
        <v>10739</v>
      </c>
      <c r="W125" s="40">
        <v>13451</v>
      </c>
      <c r="X125" s="40">
        <v>14439</v>
      </c>
      <c r="Y125" s="40">
        <v>14713</v>
      </c>
      <c r="Z125" s="40">
        <v>13431</v>
      </c>
      <c r="AA125" s="40">
        <v>12567</v>
      </c>
      <c r="AB125" s="40">
        <v>12794</v>
      </c>
      <c r="AC125" s="40">
        <v>12486</v>
      </c>
      <c r="AD125" s="40">
        <v>10370</v>
      </c>
      <c r="AE125" s="40">
        <v>10273</v>
      </c>
      <c r="AF125" s="40">
        <v>10556</v>
      </c>
      <c r="AG125" s="40">
        <v>10748</v>
      </c>
      <c r="AH125" s="40">
        <v>11610</v>
      </c>
      <c r="AI125" s="40">
        <v>11010</v>
      </c>
      <c r="AJ125" s="40">
        <v>10877</v>
      </c>
      <c r="AK125" s="40">
        <v>11000</v>
      </c>
      <c r="AL125" s="40">
        <v>11273</v>
      </c>
      <c r="AM125" s="40">
        <v>11414</v>
      </c>
      <c r="AN125" s="40">
        <v>12476</v>
      </c>
      <c r="AO125" s="40">
        <v>11654</v>
      </c>
      <c r="AP125" s="40">
        <v>10162</v>
      </c>
      <c r="AQ125" s="40">
        <v>10703</v>
      </c>
      <c r="AR125" s="40">
        <v>13988</v>
      </c>
      <c r="AS125" s="40">
        <v>13651</v>
      </c>
      <c r="AT125" s="40">
        <v>12574</v>
      </c>
      <c r="AU125" s="40">
        <v>15320</v>
      </c>
      <c r="AV125" s="40">
        <v>17010</v>
      </c>
      <c r="AW125" s="40">
        <v>19702</v>
      </c>
      <c r="AX125" s="40">
        <v>20979</v>
      </c>
      <c r="AY125" s="40">
        <v>22836</v>
      </c>
      <c r="AZ125" s="40">
        <v>26631</v>
      </c>
      <c r="BA125" s="40">
        <v>20506</v>
      </c>
      <c r="BB125" s="40">
        <v>21803</v>
      </c>
      <c r="BC125" s="40">
        <v>24252</v>
      </c>
      <c r="BD125" s="40">
        <v>22073</v>
      </c>
      <c r="BE125" s="40">
        <v>23103</v>
      </c>
      <c r="BF125" s="40">
        <v>24100</v>
      </c>
      <c r="BG125" s="40">
        <v>18049</v>
      </c>
      <c r="BH125" s="40">
        <v>14533</v>
      </c>
      <c r="BI125" s="40">
        <v>16154</v>
      </c>
      <c r="BJ125" s="41">
        <v>19736</v>
      </c>
      <c r="BK125" s="41">
        <v>18521</v>
      </c>
    </row>
    <row r="126" spans="1:63" ht="14.25">
      <c r="A126" s="5" t="s">
        <v>297</v>
      </c>
      <c r="B126" s="66" t="s">
        <v>298</v>
      </c>
      <c r="C126" s="40">
        <v>246</v>
      </c>
      <c r="D126" s="40">
        <v>245</v>
      </c>
      <c r="E126" s="40">
        <v>225</v>
      </c>
      <c r="F126" s="40">
        <v>219</v>
      </c>
      <c r="G126" s="40">
        <v>246</v>
      </c>
      <c r="H126" s="40">
        <v>252</v>
      </c>
      <c r="I126" s="40">
        <v>256</v>
      </c>
      <c r="J126" s="40">
        <v>250</v>
      </c>
      <c r="K126" s="40">
        <v>234</v>
      </c>
      <c r="L126" s="40">
        <v>241</v>
      </c>
      <c r="M126" s="40">
        <v>259</v>
      </c>
      <c r="N126" s="40">
        <v>284</v>
      </c>
      <c r="O126" s="40">
        <v>301</v>
      </c>
      <c r="P126" s="40">
        <v>325</v>
      </c>
      <c r="Q126" s="40">
        <v>402</v>
      </c>
      <c r="R126" s="40">
        <v>539</v>
      </c>
      <c r="S126" s="40">
        <v>487</v>
      </c>
      <c r="T126" s="40">
        <v>565</v>
      </c>
      <c r="U126" s="40">
        <v>591</v>
      </c>
      <c r="V126" s="40">
        <v>612</v>
      </c>
      <c r="W126" s="40">
        <v>694</v>
      </c>
      <c r="X126" s="40">
        <v>770</v>
      </c>
      <c r="Y126" s="40">
        <v>811</v>
      </c>
      <c r="Z126" s="40">
        <v>794</v>
      </c>
      <c r="AA126" s="40">
        <v>808</v>
      </c>
      <c r="AB126" s="40">
        <v>838</v>
      </c>
      <c r="AC126" s="40">
        <v>841</v>
      </c>
      <c r="AD126" s="40">
        <v>769</v>
      </c>
      <c r="AE126" s="40">
        <v>741</v>
      </c>
      <c r="AF126" s="40">
        <v>899</v>
      </c>
      <c r="AG126" s="40">
        <v>975</v>
      </c>
      <c r="AH126" s="40">
        <v>1149</v>
      </c>
      <c r="AI126" s="40">
        <v>1267</v>
      </c>
      <c r="AJ126" s="40">
        <v>1266</v>
      </c>
      <c r="AK126" s="40">
        <v>1364</v>
      </c>
      <c r="AL126" s="40">
        <v>1466</v>
      </c>
      <c r="AM126" s="40">
        <v>1580</v>
      </c>
      <c r="AN126" s="40">
        <v>1774</v>
      </c>
      <c r="AO126" s="40">
        <v>1579</v>
      </c>
      <c r="AP126" s="40">
        <v>1406</v>
      </c>
      <c r="AQ126" s="40">
        <v>1652</v>
      </c>
      <c r="AR126" s="40">
        <v>1919</v>
      </c>
      <c r="AS126" s="40">
        <v>1850</v>
      </c>
      <c r="AT126" s="40">
        <v>1715</v>
      </c>
      <c r="AU126" s="40">
        <v>2114</v>
      </c>
      <c r="AV126" s="40">
        <v>2347</v>
      </c>
      <c r="AW126" s="40">
        <v>2638</v>
      </c>
      <c r="AX126" s="40">
        <v>2746</v>
      </c>
      <c r="AY126" s="40">
        <v>2791</v>
      </c>
      <c r="AZ126" s="40">
        <v>3503</v>
      </c>
      <c r="BA126" s="40">
        <v>2732</v>
      </c>
      <c r="BB126" s="40">
        <v>2776</v>
      </c>
      <c r="BC126" s="40">
        <v>2762</v>
      </c>
      <c r="BD126" s="40">
        <v>2053</v>
      </c>
      <c r="BE126" s="40">
        <v>2149</v>
      </c>
      <c r="BF126" s="40">
        <v>2242</v>
      </c>
      <c r="BG126" s="40">
        <v>1679</v>
      </c>
      <c r="BH126" s="40">
        <v>1352</v>
      </c>
      <c r="BI126" s="40">
        <v>1502</v>
      </c>
      <c r="BJ126" s="41">
        <v>1836</v>
      </c>
      <c r="BK126" s="41">
        <v>1723</v>
      </c>
    </row>
    <row r="127" spans="1:63" ht="14.25">
      <c r="A127" s="5" t="s">
        <v>299</v>
      </c>
      <c r="B127" s="70" t="s">
        <v>300</v>
      </c>
      <c r="C127" s="40">
        <v>25466</v>
      </c>
      <c r="D127" s="40">
        <v>27085</v>
      </c>
      <c r="E127" s="40">
        <v>28562</v>
      </c>
      <c r="F127" s="40">
        <v>30673</v>
      </c>
      <c r="G127" s="40">
        <v>32516</v>
      </c>
      <c r="H127" s="40">
        <v>34462</v>
      </c>
      <c r="I127" s="40">
        <v>37052</v>
      </c>
      <c r="J127" s="40">
        <v>40797</v>
      </c>
      <c r="K127" s="40">
        <v>43027</v>
      </c>
      <c r="L127" s="40">
        <v>46480</v>
      </c>
      <c r="M127" s="40">
        <v>49525</v>
      </c>
      <c r="N127" s="40">
        <v>53564</v>
      </c>
      <c r="O127" s="40">
        <v>55851</v>
      </c>
      <c r="P127" s="40">
        <v>60015</v>
      </c>
      <c r="Q127" s="40">
        <v>65826</v>
      </c>
      <c r="R127" s="40">
        <v>72052</v>
      </c>
      <c r="S127" s="40">
        <v>77716</v>
      </c>
      <c r="T127" s="40">
        <v>85179</v>
      </c>
      <c r="U127" s="40">
        <v>91529</v>
      </c>
      <c r="V127" s="40">
        <v>103335</v>
      </c>
      <c r="W127" s="40">
        <v>116469</v>
      </c>
      <c r="X127" s="40">
        <v>129335</v>
      </c>
      <c r="Y127" s="40">
        <v>143472</v>
      </c>
      <c r="Z127" s="40">
        <v>154023</v>
      </c>
      <c r="AA127" s="40">
        <v>168815</v>
      </c>
      <c r="AB127" s="40">
        <v>184620</v>
      </c>
      <c r="AC127" s="40">
        <v>196914</v>
      </c>
      <c r="AD127" s="40">
        <v>209382</v>
      </c>
      <c r="AE127" s="40">
        <v>225867</v>
      </c>
      <c r="AF127" s="40">
        <v>241386</v>
      </c>
      <c r="AG127" s="40">
        <v>263251</v>
      </c>
      <c r="AH127" s="40">
        <v>283602</v>
      </c>
      <c r="AI127" s="40">
        <v>297072</v>
      </c>
      <c r="AJ127" s="40">
        <v>314481</v>
      </c>
      <c r="AK127" s="40">
        <v>331407</v>
      </c>
      <c r="AL127" s="40">
        <v>350608</v>
      </c>
      <c r="AM127" s="40">
        <v>371398</v>
      </c>
      <c r="AN127" s="40">
        <v>395210</v>
      </c>
      <c r="AO127" s="40">
        <v>421041</v>
      </c>
      <c r="AP127" s="40">
        <v>451549</v>
      </c>
      <c r="AQ127" s="40">
        <v>498321</v>
      </c>
      <c r="AR127" s="40">
        <v>534675</v>
      </c>
      <c r="AS127" s="40">
        <v>564221</v>
      </c>
      <c r="AT127" s="40">
        <v>591650</v>
      </c>
      <c r="AU127" s="40">
        <v>623509</v>
      </c>
      <c r="AV127" s="40">
        <v>658730</v>
      </c>
      <c r="AW127" s="40">
        <v>691817</v>
      </c>
      <c r="AX127" s="40">
        <v>741389</v>
      </c>
      <c r="AY127" s="40">
        <v>772635</v>
      </c>
      <c r="AZ127" s="40">
        <v>786914</v>
      </c>
      <c r="BA127" s="40">
        <v>803901</v>
      </c>
      <c r="BB127" s="40">
        <v>828667</v>
      </c>
      <c r="BC127" s="40">
        <v>858693</v>
      </c>
      <c r="BD127" s="40">
        <v>880166</v>
      </c>
      <c r="BE127" s="40">
        <v>907784</v>
      </c>
      <c r="BF127" s="40">
        <v>959931</v>
      </c>
      <c r="BG127" s="40">
        <v>1016133</v>
      </c>
      <c r="BH127" s="40">
        <v>1055729</v>
      </c>
      <c r="BI127" s="40">
        <v>1100628</v>
      </c>
      <c r="BJ127" s="41">
        <v>1144611</v>
      </c>
      <c r="BK127" s="41">
        <v>1209308</v>
      </c>
    </row>
    <row r="128" spans="1:63" ht="28.5">
      <c r="A128" s="5" t="s">
        <v>301</v>
      </c>
      <c r="B128" s="66" t="s">
        <v>302</v>
      </c>
      <c r="C128" s="40">
        <v>3167</v>
      </c>
      <c r="D128" s="40">
        <v>3472</v>
      </c>
      <c r="E128" s="40">
        <v>3819</v>
      </c>
      <c r="F128" s="40">
        <v>4127</v>
      </c>
      <c r="G128" s="40">
        <v>4381</v>
      </c>
      <c r="H128" s="40">
        <v>4495</v>
      </c>
      <c r="I128" s="40">
        <v>4677</v>
      </c>
      <c r="J128" s="40">
        <v>4879</v>
      </c>
      <c r="K128" s="40">
        <v>5210</v>
      </c>
      <c r="L128" s="40">
        <v>5744</v>
      </c>
      <c r="M128" s="40">
        <v>6294</v>
      </c>
      <c r="N128" s="40">
        <v>7282</v>
      </c>
      <c r="O128" s="40">
        <v>7720</v>
      </c>
      <c r="P128" s="40">
        <v>8413</v>
      </c>
      <c r="Q128" s="40">
        <v>9095</v>
      </c>
      <c r="R128" s="40">
        <v>9868</v>
      </c>
      <c r="S128" s="40">
        <v>10680</v>
      </c>
      <c r="T128" s="40">
        <v>11652</v>
      </c>
      <c r="U128" s="40">
        <v>12371</v>
      </c>
      <c r="V128" s="40">
        <v>14218</v>
      </c>
      <c r="W128" s="40">
        <v>16509</v>
      </c>
      <c r="X128" s="40">
        <v>18740</v>
      </c>
      <c r="Y128" s="40">
        <v>21286</v>
      </c>
      <c r="Z128" s="40">
        <v>23496</v>
      </c>
      <c r="AA128" s="40">
        <v>26872</v>
      </c>
      <c r="AB128" s="40">
        <v>30318</v>
      </c>
      <c r="AC128" s="40">
        <v>33510</v>
      </c>
      <c r="AD128" s="40">
        <v>37207</v>
      </c>
      <c r="AE128" s="40">
        <v>41265</v>
      </c>
      <c r="AF128" s="40">
        <v>45903</v>
      </c>
      <c r="AG128" s="40">
        <v>51906</v>
      </c>
      <c r="AH128" s="40">
        <v>59118</v>
      </c>
      <c r="AI128" s="40">
        <v>65101</v>
      </c>
      <c r="AJ128" s="40">
        <v>69561</v>
      </c>
      <c r="AK128" s="40">
        <v>73991</v>
      </c>
      <c r="AL128" s="40">
        <v>79060</v>
      </c>
      <c r="AM128" s="40">
        <v>85109</v>
      </c>
      <c r="AN128" s="40">
        <v>93241</v>
      </c>
      <c r="AO128" s="40">
        <v>103671</v>
      </c>
      <c r="AP128" s="40">
        <v>119792</v>
      </c>
      <c r="AQ128" s="40">
        <v>140041</v>
      </c>
      <c r="AR128" s="40">
        <v>159000</v>
      </c>
      <c r="AS128" s="40">
        <v>181006</v>
      </c>
      <c r="AT128" s="40">
        <v>200165</v>
      </c>
      <c r="AU128" s="40">
        <v>220174</v>
      </c>
      <c r="AV128" s="40">
        <v>236326</v>
      </c>
      <c r="AW128" s="40">
        <v>248543</v>
      </c>
      <c r="AX128" s="40">
        <v>276217</v>
      </c>
      <c r="AY128" s="40">
        <v>293399</v>
      </c>
      <c r="AZ128" s="40">
        <v>302723</v>
      </c>
      <c r="BA128" s="40">
        <v>315869</v>
      </c>
      <c r="BB128" s="40">
        <v>326131</v>
      </c>
      <c r="BC128" s="40">
        <v>341783</v>
      </c>
      <c r="BD128" s="40">
        <v>354441</v>
      </c>
      <c r="BE128" s="40">
        <v>372999</v>
      </c>
      <c r="BF128" s="40">
        <v>409563</v>
      </c>
      <c r="BG128" s="40">
        <v>445533</v>
      </c>
      <c r="BH128" s="40">
        <v>467226</v>
      </c>
      <c r="BI128" s="40">
        <v>491470</v>
      </c>
      <c r="BJ128" s="41">
        <v>511615</v>
      </c>
      <c r="BK128" s="41">
        <v>549665</v>
      </c>
    </row>
    <row r="129" spans="1:63" ht="14.25">
      <c r="A129" s="5" t="s">
        <v>303</v>
      </c>
      <c r="B129" s="66" t="s">
        <v>304</v>
      </c>
      <c r="C129" s="40">
        <v>3061</v>
      </c>
      <c r="D129" s="40">
        <v>3344</v>
      </c>
      <c r="E129" s="40">
        <v>3681</v>
      </c>
      <c r="F129" s="40">
        <v>3977</v>
      </c>
      <c r="G129" s="40">
        <v>4274</v>
      </c>
      <c r="H129" s="40">
        <v>4366</v>
      </c>
      <c r="I129" s="40">
        <v>4537</v>
      </c>
      <c r="J129" s="40">
        <v>4722</v>
      </c>
      <c r="K129" s="40">
        <v>5089</v>
      </c>
      <c r="L129" s="40">
        <v>5604</v>
      </c>
      <c r="M129" s="40">
        <v>6135</v>
      </c>
      <c r="N129" s="40">
        <v>7086</v>
      </c>
      <c r="O129" s="40">
        <v>7506</v>
      </c>
      <c r="P129" s="40">
        <v>8197</v>
      </c>
      <c r="Q129" s="40">
        <v>8858</v>
      </c>
      <c r="R129" s="40">
        <v>9560</v>
      </c>
      <c r="S129" s="40">
        <v>10349</v>
      </c>
      <c r="T129" s="40">
        <v>11320</v>
      </c>
      <c r="U129" s="40">
        <v>12009</v>
      </c>
      <c r="V129" s="40">
        <v>13799</v>
      </c>
      <c r="W129" s="40">
        <v>16051</v>
      </c>
      <c r="X129" s="40">
        <v>18260</v>
      </c>
      <c r="Y129" s="40">
        <v>20799</v>
      </c>
      <c r="Z129" s="40">
        <v>22988</v>
      </c>
      <c r="AA129" s="40">
        <v>26297</v>
      </c>
      <c r="AB129" s="40">
        <v>29659</v>
      </c>
      <c r="AC129" s="40">
        <v>32774</v>
      </c>
      <c r="AD129" s="40">
        <v>36386</v>
      </c>
      <c r="AE129" s="40">
        <v>40365</v>
      </c>
      <c r="AF129" s="40">
        <v>44929</v>
      </c>
      <c r="AG129" s="40">
        <v>50794</v>
      </c>
      <c r="AH129" s="40">
        <v>57868</v>
      </c>
      <c r="AI129" s="40">
        <v>63756</v>
      </c>
      <c r="AJ129" s="40">
        <v>68196</v>
      </c>
      <c r="AK129" s="40">
        <v>72609</v>
      </c>
      <c r="AL129" s="40">
        <v>77692</v>
      </c>
      <c r="AM129" s="40">
        <v>83758</v>
      </c>
      <c r="AN129" s="40">
        <v>91918</v>
      </c>
      <c r="AO129" s="40">
        <v>102346</v>
      </c>
      <c r="AP129" s="40">
        <v>118258</v>
      </c>
      <c r="AQ129" s="40">
        <v>138306</v>
      </c>
      <c r="AR129" s="40">
        <v>157050</v>
      </c>
      <c r="AS129" s="40">
        <v>178948</v>
      </c>
      <c r="AT129" s="40">
        <v>198000</v>
      </c>
      <c r="AU129" s="40">
        <v>217773</v>
      </c>
      <c r="AV129" s="40">
        <v>233588</v>
      </c>
      <c r="AW129" s="40">
        <v>245533</v>
      </c>
      <c r="AX129" s="40">
        <v>272831</v>
      </c>
      <c r="AY129" s="40">
        <v>289632</v>
      </c>
      <c r="AZ129" s="40">
        <v>298894</v>
      </c>
      <c r="BA129" s="40">
        <v>312084</v>
      </c>
      <c r="BB129" s="40">
        <v>322134</v>
      </c>
      <c r="BC129" s="40">
        <v>337571</v>
      </c>
      <c r="BD129" s="40">
        <v>349897</v>
      </c>
      <c r="BE129" s="40">
        <v>368251</v>
      </c>
      <c r="BF129" s="40">
        <v>404604</v>
      </c>
      <c r="BG129" s="40">
        <v>440224</v>
      </c>
      <c r="BH129" s="40">
        <v>461567</v>
      </c>
      <c r="BI129" s="40">
        <v>485632</v>
      </c>
      <c r="BJ129" s="41">
        <v>505449</v>
      </c>
      <c r="BK129" s="41">
        <v>543090</v>
      </c>
    </row>
    <row r="130" spans="1:63" ht="14.25">
      <c r="A130" s="5" t="s">
        <v>305</v>
      </c>
      <c r="B130" s="66" t="s">
        <v>306</v>
      </c>
      <c r="C130" s="40">
        <v>1818</v>
      </c>
      <c r="D130" s="40">
        <v>1986</v>
      </c>
      <c r="E130" s="40">
        <v>2186</v>
      </c>
      <c r="F130" s="40">
        <v>2362</v>
      </c>
      <c r="G130" s="40">
        <v>2538</v>
      </c>
      <c r="H130" s="40">
        <v>2626</v>
      </c>
      <c r="I130" s="40">
        <v>2766</v>
      </c>
      <c r="J130" s="40">
        <v>2920</v>
      </c>
      <c r="K130" s="40">
        <v>3194</v>
      </c>
      <c r="L130" s="40">
        <v>3573</v>
      </c>
      <c r="M130" s="40">
        <v>3971</v>
      </c>
      <c r="N130" s="40">
        <v>4654</v>
      </c>
      <c r="O130" s="40">
        <v>5000</v>
      </c>
      <c r="P130" s="40">
        <v>5536</v>
      </c>
      <c r="Q130" s="40">
        <v>5946</v>
      </c>
      <c r="R130" s="40">
        <v>6376</v>
      </c>
      <c r="S130" s="40">
        <v>6858</v>
      </c>
      <c r="T130" s="40">
        <v>7453</v>
      </c>
      <c r="U130" s="40">
        <v>7853</v>
      </c>
      <c r="V130" s="40">
        <v>8936</v>
      </c>
      <c r="W130" s="40">
        <v>10309</v>
      </c>
      <c r="X130" s="40">
        <v>11616</v>
      </c>
      <c r="Y130" s="40">
        <v>13154</v>
      </c>
      <c r="Z130" s="40">
        <v>14500</v>
      </c>
      <c r="AA130" s="40">
        <v>16814</v>
      </c>
      <c r="AB130" s="40">
        <v>19135</v>
      </c>
      <c r="AC130" s="40">
        <v>21315</v>
      </c>
      <c r="AD130" s="40">
        <v>23823</v>
      </c>
      <c r="AE130" s="40">
        <v>26520</v>
      </c>
      <c r="AF130" s="40">
        <v>30205</v>
      </c>
      <c r="AG130" s="40">
        <v>34900</v>
      </c>
      <c r="AH130" s="40">
        <v>40630</v>
      </c>
      <c r="AI130" s="40">
        <v>45867</v>
      </c>
      <c r="AJ130" s="40">
        <v>50489</v>
      </c>
      <c r="AK130" s="40">
        <v>54550</v>
      </c>
      <c r="AL130" s="40">
        <v>59267</v>
      </c>
      <c r="AM130" s="40">
        <v>64746</v>
      </c>
      <c r="AN130" s="40">
        <v>72172</v>
      </c>
      <c r="AO130" s="40">
        <v>82077</v>
      </c>
      <c r="AP130" s="40">
        <v>97271</v>
      </c>
      <c r="AQ130" s="40">
        <v>115902</v>
      </c>
      <c r="AR130" s="40">
        <v>133806</v>
      </c>
      <c r="AS130" s="40">
        <v>154945</v>
      </c>
      <c r="AT130" s="40">
        <v>172260</v>
      </c>
      <c r="AU130" s="40">
        <v>189836</v>
      </c>
      <c r="AV130" s="40">
        <v>203602</v>
      </c>
      <c r="AW130" s="40">
        <v>213034</v>
      </c>
      <c r="AX130" s="40">
        <v>237551</v>
      </c>
      <c r="AY130" s="40">
        <v>251660</v>
      </c>
      <c r="AZ130" s="40">
        <v>257414</v>
      </c>
      <c r="BA130" s="40">
        <v>268228</v>
      </c>
      <c r="BB130" s="40">
        <v>274310</v>
      </c>
      <c r="BC130" s="40">
        <v>285217</v>
      </c>
      <c r="BD130" s="40">
        <v>293228</v>
      </c>
      <c r="BE130" s="40">
        <v>309818</v>
      </c>
      <c r="BF130" s="40">
        <v>344047</v>
      </c>
      <c r="BG130" s="40">
        <v>376501</v>
      </c>
      <c r="BH130" s="40">
        <v>395169</v>
      </c>
      <c r="BI130" s="40">
        <v>417043</v>
      </c>
      <c r="BJ130" s="41">
        <v>433831</v>
      </c>
      <c r="BK130" s="41">
        <v>467948</v>
      </c>
    </row>
    <row r="131" spans="1:63" ht="14.25">
      <c r="A131" s="5" t="s">
        <v>307</v>
      </c>
      <c r="B131" s="66" t="s">
        <v>308</v>
      </c>
      <c r="C131" s="40">
        <v>1243</v>
      </c>
      <c r="D131" s="40">
        <v>1358</v>
      </c>
      <c r="E131" s="40">
        <v>1495</v>
      </c>
      <c r="F131" s="40">
        <v>1615</v>
      </c>
      <c r="G131" s="40">
        <v>1736</v>
      </c>
      <c r="H131" s="40">
        <v>1739</v>
      </c>
      <c r="I131" s="40">
        <v>1771</v>
      </c>
      <c r="J131" s="40">
        <v>1802</v>
      </c>
      <c r="K131" s="40">
        <v>1895</v>
      </c>
      <c r="L131" s="40">
        <v>2031</v>
      </c>
      <c r="M131" s="40">
        <v>2164</v>
      </c>
      <c r="N131" s="40">
        <v>2432</v>
      </c>
      <c r="O131" s="40">
        <v>2506</v>
      </c>
      <c r="P131" s="40">
        <v>2661</v>
      </c>
      <c r="Q131" s="40">
        <v>2912</v>
      </c>
      <c r="R131" s="40">
        <v>3184</v>
      </c>
      <c r="S131" s="40">
        <v>3491</v>
      </c>
      <c r="T131" s="40">
        <v>3867</v>
      </c>
      <c r="U131" s="40">
        <v>4156</v>
      </c>
      <c r="V131" s="40">
        <v>4863</v>
      </c>
      <c r="W131" s="40">
        <v>5742</v>
      </c>
      <c r="X131" s="40">
        <v>6644</v>
      </c>
      <c r="Y131" s="40">
        <v>7645</v>
      </c>
      <c r="Z131" s="40">
        <v>8488</v>
      </c>
      <c r="AA131" s="40">
        <v>9483</v>
      </c>
      <c r="AB131" s="40">
        <v>10525</v>
      </c>
      <c r="AC131" s="40">
        <v>11459</v>
      </c>
      <c r="AD131" s="40">
        <v>12564</v>
      </c>
      <c r="AE131" s="40">
        <v>13846</v>
      </c>
      <c r="AF131" s="40">
        <v>14724</v>
      </c>
      <c r="AG131" s="40">
        <v>15894</v>
      </c>
      <c r="AH131" s="40">
        <v>17238</v>
      </c>
      <c r="AI131" s="40">
        <v>17888</v>
      </c>
      <c r="AJ131" s="40">
        <v>17707</v>
      </c>
      <c r="AK131" s="40">
        <v>18059</v>
      </c>
      <c r="AL131" s="40">
        <v>18425</v>
      </c>
      <c r="AM131" s="40">
        <v>19012</v>
      </c>
      <c r="AN131" s="40">
        <v>19746</v>
      </c>
      <c r="AO131" s="40">
        <v>20269</v>
      </c>
      <c r="AP131" s="40">
        <v>20987</v>
      </c>
      <c r="AQ131" s="40">
        <v>22404</v>
      </c>
      <c r="AR131" s="40">
        <v>23245</v>
      </c>
      <c r="AS131" s="40">
        <v>24003</v>
      </c>
      <c r="AT131" s="40">
        <v>25740</v>
      </c>
      <c r="AU131" s="40">
        <v>27937</v>
      </c>
      <c r="AV131" s="40">
        <v>29985</v>
      </c>
      <c r="AW131" s="40">
        <v>32500</v>
      </c>
      <c r="AX131" s="40">
        <v>35280</v>
      </c>
      <c r="AY131" s="40">
        <v>37973</v>
      </c>
      <c r="AZ131" s="40">
        <v>41480</v>
      </c>
      <c r="BA131" s="40">
        <v>43856</v>
      </c>
      <c r="BB131" s="40">
        <v>47824</v>
      </c>
      <c r="BC131" s="40">
        <v>52354</v>
      </c>
      <c r="BD131" s="40">
        <v>56669</v>
      </c>
      <c r="BE131" s="40">
        <v>58433</v>
      </c>
      <c r="BF131" s="40">
        <v>60557</v>
      </c>
      <c r="BG131" s="40">
        <v>63724</v>
      </c>
      <c r="BH131" s="40">
        <v>66397</v>
      </c>
      <c r="BI131" s="40">
        <v>68588</v>
      </c>
      <c r="BJ131" s="41">
        <v>71618</v>
      </c>
      <c r="BK131" s="41">
        <v>75142</v>
      </c>
    </row>
    <row r="132" spans="1:63" ht="14.25">
      <c r="A132" s="5" t="s">
        <v>309</v>
      </c>
      <c r="B132" s="66" t="s">
        <v>310</v>
      </c>
      <c r="C132" s="40">
        <v>106</v>
      </c>
      <c r="D132" s="40">
        <v>128</v>
      </c>
      <c r="E132" s="40">
        <v>137</v>
      </c>
      <c r="F132" s="40">
        <v>150</v>
      </c>
      <c r="G132" s="40">
        <v>107</v>
      </c>
      <c r="H132" s="40">
        <v>129</v>
      </c>
      <c r="I132" s="40">
        <v>140</v>
      </c>
      <c r="J132" s="40">
        <v>157</v>
      </c>
      <c r="K132" s="40">
        <v>120</v>
      </c>
      <c r="L132" s="40">
        <v>140</v>
      </c>
      <c r="M132" s="40">
        <v>159</v>
      </c>
      <c r="N132" s="40">
        <v>196</v>
      </c>
      <c r="O132" s="40">
        <v>214</v>
      </c>
      <c r="P132" s="40">
        <v>216</v>
      </c>
      <c r="Q132" s="40">
        <v>237</v>
      </c>
      <c r="R132" s="40">
        <v>308</v>
      </c>
      <c r="S132" s="40">
        <v>332</v>
      </c>
      <c r="T132" s="40">
        <v>332</v>
      </c>
      <c r="U132" s="40">
        <v>362</v>
      </c>
      <c r="V132" s="40">
        <v>419</v>
      </c>
      <c r="W132" s="40">
        <v>458</v>
      </c>
      <c r="X132" s="40">
        <v>480</v>
      </c>
      <c r="Y132" s="40">
        <v>486</v>
      </c>
      <c r="Z132" s="40">
        <v>508</v>
      </c>
      <c r="AA132" s="40">
        <v>575</v>
      </c>
      <c r="AB132" s="40">
        <v>659</v>
      </c>
      <c r="AC132" s="40">
        <v>736</v>
      </c>
      <c r="AD132" s="40">
        <v>820</v>
      </c>
      <c r="AE132" s="40">
        <v>899</v>
      </c>
      <c r="AF132" s="40">
        <v>974</v>
      </c>
      <c r="AG132" s="40">
        <v>1112</v>
      </c>
      <c r="AH132" s="40">
        <v>1250</v>
      </c>
      <c r="AI132" s="40">
        <v>1346</v>
      </c>
      <c r="AJ132" s="40">
        <v>1365</v>
      </c>
      <c r="AK132" s="40">
        <v>1382</v>
      </c>
      <c r="AL132" s="40">
        <v>1368</v>
      </c>
      <c r="AM132" s="40">
        <v>1351</v>
      </c>
      <c r="AN132" s="40">
        <v>1323</v>
      </c>
      <c r="AO132" s="40">
        <v>1325</v>
      </c>
      <c r="AP132" s="40">
        <v>1534</v>
      </c>
      <c r="AQ132" s="40">
        <v>1735</v>
      </c>
      <c r="AR132" s="40">
        <v>1950</v>
      </c>
      <c r="AS132" s="40">
        <v>2058</v>
      </c>
      <c r="AT132" s="40">
        <v>2165</v>
      </c>
      <c r="AU132" s="40">
        <v>2401</v>
      </c>
      <c r="AV132" s="40">
        <v>2739</v>
      </c>
      <c r="AW132" s="40">
        <v>3010</v>
      </c>
      <c r="AX132" s="40">
        <v>3386</v>
      </c>
      <c r="AY132" s="40">
        <v>3767</v>
      </c>
      <c r="AZ132" s="40">
        <v>3829</v>
      </c>
      <c r="BA132" s="40">
        <v>3786</v>
      </c>
      <c r="BB132" s="40">
        <v>3996</v>
      </c>
      <c r="BC132" s="40">
        <v>4211</v>
      </c>
      <c r="BD132" s="40">
        <v>4544</v>
      </c>
      <c r="BE132" s="40">
        <v>4748</v>
      </c>
      <c r="BF132" s="40">
        <v>4959</v>
      </c>
      <c r="BG132" s="40">
        <v>5308</v>
      </c>
      <c r="BH132" s="40">
        <v>5659</v>
      </c>
      <c r="BI132" s="40">
        <v>5838</v>
      </c>
      <c r="BJ132" s="41">
        <v>6167</v>
      </c>
      <c r="BK132" s="41">
        <v>6575</v>
      </c>
    </row>
    <row r="133" spans="1:63" ht="14.25">
      <c r="A133" s="5" t="s">
        <v>311</v>
      </c>
      <c r="B133" s="66" t="s">
        <v>312</v>
      </c>
      <c r="C133" s="40">
        <v>3081</v>
      </c>
      <c r="D133" s="40">
        <v>3362</v>
      </c>
      <c r="E133" s="40">
        <v>3575</v>
      </c>
      <c r="F133" s="40">
        <v>3925</v>
      </c>
      <c r="G133" s="40">
        <v>4324</v>
      </c>
      <c r="H133" s="40">
        <v>4829</v>
      </c>
      <c r="I133" s="40">
        <v>5321</v>
      </c>
      <c r="J133" s="40">
        <v>5987</v>
      </c>
      <c r="K133" s="40">
        <v>6328</v>
      </c>
      <c r="L133" s="40">
        <v>7047</v>
      </c>
      <c r="M133" s="40">
        <v>7616</v>
      </c>
      <c r="N133" s="40">
        <v>8195</v>
      </c>
      <c r="O133" s="40">
        <v>8746</v>
      </c>
      <c r="P133" s="40">
        <v>9618</v>
      </c>
      <c r="Q133" s="40">
        <v>10898</v>
      </c>
      <c r="R133" s="40">
        <v>12211</v>
      </c>
      <c r="S133" s="40">
        <v>13142</v>
      </c>
      <c r="T133" s="40">
        <v>14699</v>
      </c>
      <c r="U133" s="40">
        <v>15732</v>
      </c>
      <c r="V133" s="40">
        <v>17673</v>
      </c>
      <c r="W133" s="40">
        <v>19899</v>
      </c>
      <c r="X133" s="40">
        <v>21977</v>
      </c>
      <c r="Y133" s="40">
        <v>24800</v>
      </c>
      <c r="Z133" s="40">
        <v>26639</v>
      </c>
      <c r="AA133" s="40">
        <v>28852</v>
      </c>
      <c r="AB133" s="40">
        <v>31499</v>
      </c>
      <c r="AC133" s="40">
        <v>33762</v>
      </c>
      <c r="AD133" s="40">
        <v>35443</v>
      </c>
      <c r="AE133" s="40">
        <v>39136</v>
      </c>
      <c r="AF133" s="40">
        <v>42606</v>
      </c>
      <c r="AG133" s="40">
        <v>47175</v>
      </c>
      <c r="AH133" s="40">
        <v>50928</v>
      </c>
      <c r="AI133" s="40">
        <v>53584</v>
      </c>
      <c r="AJ133" s="40">
        <v>57273</v>
      </c>
      <c r="AK133" s="40">
        <v>60712</v>
      </c>
      <c r="AL133" s="40">
        <v>65212</v>
      </c>
      <c r="AM133" s="40">
        <v>68896</v>
      </c>
      <c r="AN133" s="40">
        <v>72833</v>
      </c>
      <c r="AO133" s="40">
        <v>76347</v>
      </c>
      <c r="AP133" s="40">
        <v>80893</v>
      </c>
      <c r="AQ133" s="40">
        <v>86654</v>
      </c>
      <c r="AR133" s="40">
        <v>91868</v>
      </c>
      <c r="AS133" s="40">
        <v>94713</v>
      </c>
      <c r="AT133" s="40">
        <v>98357</v>
      </c>
      <c r="AU133" s="40">
        <v>100795</v>
      </c>
      <c r="AV133" s="40">
        <v>105729</v>
      </c>
      <c r="AW133" s="40">
        <v>112648</v>
      </c>
      <c r="AX133" s="40">
        <v>118993</v>
      </c>
      <c r="AY133" s="40">
        <v>124493</v>
      </c>
      <c r="AZ133" s="40">
        <v>127859</v>
      </c>
      <c r="BA133" s="40">
        <v>125723</v>
      </c>
      <c r="BB133" s="40">
        <v>129851</v>
      </c>
      <c r="BC133" s="40">
        <v>134872</v>
      </c>
      <c r="BD133" s="40">
        <v>140126</v>
      </c>
      <c r="BE133" s="40">
        <v>144955</v>
      </c>
      <c r="BF133" s="40">
        <v>151820</v>
      </c>
      <c r="BG133" s="40">
        <v>159196</v>
      </c>
      <c r="BH133" s="40">
        <v>163861</v>
      </c>
      <c r="BI133" s="40">
        <v>169671</v>
      </c>
      <c r="BJ133" s="41">
        <v>172106</v>
      </c>
      <c r="BK133" s="41">
        <v>177932</v>
      </c>
    </row>
    <row r="134" spans="1:63" ht="14.25">
      <c r="A134" s="5" t="s">
        <v>313</v>
      </c>
      <c r="B134" s="66" t="s">
        <v>314</v>
      </c>
      <c r="C134" s="40">
        <v>1523</v>
      </c>
      <c r="D134" s="40">
        <v>1612</v>
      </c>
      <c r="E134" s="40">
        <v>1747</v>
      </c>
      <c r="F134" s="40">
        <v>1910</v>
      </c>
      <c r="G134" s="40">
        <v>2072</v>
      </c>
      <c r="H134" s="40">
        <v>2238</v>
      </c>
      <c r="I134" s="40">
        <v>2362</v>
      </c>
      <c r="J134" s="40">
        <v>2647</v>
      </c>
      <c r="K134" s="40">
        <v>2787</v>
      </c>
      <c r="L134" s="40">
        <v>2995</v>
      </c>
      <c r="M134" s="40">
        <v>3122</v>
      </c>
      <c r="N134" s="40">
        <v>3133</v>
      </c>
      <c r="O134" s="40">
        <v>3158</v>
      </c>
      <c r="P134" s="40">
        <v>3401</v>
      </c>
      <c r="Q134" s="40">
        <v>3927</v>
      </c>
      <c r="R134" s="40">
        <v>4420</v>
      </c>
      <c r="S134" s="40">
        <v>4966</v>
      </c>
      <c r="T134" s="40">
        <v>5634</v>
      </c>
      <c r="U134" s="40">
        <v>6236</v>
      </c>
      <c r="V134" s="40">
        <v>7052</v>
      </c>
      <c r="W134" s="40">
        <v>7923</v>
      </c>
      <c r="X134" s="40">
        <v>8326</v>
      </c>
      <c r="Y134" s="40">
        <v>9297</v>
      </c>
      <c r="Z134" s="40">
        <v>10173</v>
      </c>
      <c r="AA134" s="40">
        <v>10965</v>
      </c>
      <c r="AB134" s="40">
        <v>12044</v>
      </c>
      <c r="AC134" s="40">
        <v>12607</v>
      </c>
      <c r="AD134" s="40">
        <v>13362</v>
      </c>
      <c r="AE134" s="40">
        <v>14579</v>
      </c>
      <c r="AF134" s="40">
        <v>16232</v>
      </c>
      <c r="AG134" s="40">
        <v>18450</v>
      </c>
      <c r="AH134" s="40">
        <v>20091</v>
      </c>
      <c r="AI134" s="40">
        <v>21733</v>
      </c>
      <c r="AJ134" s="40">
        <v>23310</v>
      </c>
      <c r="AK134" s="40">
        <v>24988</v>
      </c>
      <c r="AL134" s="40">
        <v>27327</v>
      </c>
      <c r="AM134" s="40">
        <v>29364</v>
      </c>
      <c r="AN134" s="40">
        <v>31198</v>
      </c>
      <c r="AO134" s="40">
        <v>32869</v>
      </c>
      <c r="AP134" s="40">
        <v>34972</v>
      </c>
      <c r="AQ134" s="40">
        <v>37577</v>
      </c>
      <c r="AR134" s="40">
        <v>39584</v>
      </c>
      <c r="AS134" s="40">
        <v>40449</v>
      </c>
      <c r="AT134" s="40">
        <v>42029</v>
      </c>
      <c r="AU134" s="40">
        <v>42798</v>
      </c>
      <c r="AV134" s="40">
        <v>44061</v>
      </c>
      <c r="AW134" s="40">
        <v>46006</v>
      </c>
      <c r="AX134" s="40">
        <v>47538</v>
      </c>
      <c r="AY134" s="40">
        <v>49261</v>
      </c>
      <c r="AZ134" s="40">
        <v>51201</v>
      </c>
      <c r="BA134" s="40">
        <v>51220</v>
      </c>
      <c r="BB134" s="40">
        <v>53368</v>
      </c>
      <c r="BC134" s="40">
        <v>55495</v>
      </c>
      <c r="BD134" s="40">
        <v>57269</v>
      </c>
      <c r="BE134" s="40">
        <v>58562</v>
      </c>
      <c r="BF134" s="40">
        <v>61976</v>
      </c>
      <c r="BG134" s="40">
        <v>65533</v>
      </c>
      <c r="BH134" s="40">
        <v>66689</v>
      </c>
      <c r="BI134" s="40">
        <v>68617</v>
      </c>
      <c r="BJ134" s="41">
        <v>69252</v>
      </c>
      <c r="BK134" s="41">
        <v>71000</v>
      </c>
    </row>
    <row r="135" spans="1:63" ht="14.25">
      <c r="A135" s="5" t="s">
        <v>315</v>
      </c>
      <c r="B135" s="66" t="s">
        <v>316</v>
      </c>
      <c r="C135" s="40">
        <v>563</v>
      </c>
      <c r="D135" s="40">
        <v>652</v>
      </c>
      <c r="E135" s="40">
        <v>691</v>
      </c>
      <c r="F135" s="40">
        <v>713</v>
      </c>
      <c r="G135" s="40">
        <v>763</v>
      </c>
      <c r="H135" s="40">
        <v>978</v>
      </c>
      <c r="I135" s="40">
        <v>1112</v>
      </c>
      <c r="J135" s="40">
        <v>1263</v>
      </c>
      <c r="K135" s="40">
        <v>1372</v>
      </c>
      <c r="L135" s="40">
        <v>1550</v>
      </c>
      <c r="M135" s="40">
        <v>1703</v>
      </c>
      <c r="N135" s="40">
        <v>2051</v>
      </c>
      <c r="O135" s="40">
        <v>2251</v>
      </c>
      <c r="P135" s="40">
        <v>2348</v>
      </c>
      <c r="Q135" s="40">
        <v>2883</v>
      </c>
      <c r="R135" s="40">
        <v>3429</v>
      </c>
      <c r="S135" s="40">
        <v>3711</v>
      </c>
      <c r="T135" s="40">
        <v>4294</v>
      </c>
      <c r="U135" s="40">
        <v>4813</v>
      </c>
      <c r="V135" s="40">
        <v>5020</v>
      </c>
      <c r="W135" s="40">
        <v>5549</v>
      </c>
      <c r="X135" s="40">
        <v>6467</v>
      </c>
      <c r="Y135" s="40">
        <v>7486</v>
      </c>
      <c r="Z135" s="40">
        <v>7884</v>
      </c>
      <c r="AA135" s="40">
        <v>8646</v>
      </c>
      <c r="AB135" s="40">
        <v>9212</v>
      </c>
      <c r="AC135" s="40">
        <v>10206</v>
      </c>
      <c r="AD135" s="40">
        <v>10021</v>
      </c>
      <c r="AE135" s="40">
        <v>10617</v>
      </c>
      <c r="AF135" s="40">
        <v>11473</v>
      </c>
      <c r="AG135" s="40">
        <v>12445</v>
      </c>
      <c r="AH135" s="40">
        <v>13665</v>
      </c>
      <c r="AI135" s="40">
        <v>14070</v>
      </c>
      <c r="AJ135" s="40">
        <v>14756</v>
      </c>
      <c r="AK135" s="40">
        <v>15958</v>
      </c>
      <c r="AL135" s="40">
        <v>17504</v>
      </c>
      <c r="AM135" s="40">
        <v>18788</v>
      </c>
      <c r="AN135" s="40">
        <v>20209</v>
      </c>
      <c r="AO135" s="40">
        <v>21529</v>
      </c>
      <c r="AP135" s="40">
        <v>22651</v>
      </c>
      <c r="AQ135" s="40">
        <v>24306</v>
      </c>
      <c r="AR135" s="40">
        <v>25812</v>
      </c>
      <c r="AS135" s="40">
        <v>27309</v>
      </c>
      <c r="AT135" s="40">
        <v>29169</v>
      </c>
      <c r="AU135" s="40">
        <v>31033</v>
      </c>
      <c r="AV135" s="40">
        <v>33570</v>
      </c>
      <c r="AW135" s="40">
        <v>36312</v>
      </c>
      <c r="AX135" s="40">
        <v>39475</v>
      </c>
      <c r="AY135" s="40">
        <v>43096</v>
      </c>
      <c r="AZ135" s="40">
        <v>46125</v>
      </c>
      <c r="BA135" s="40">
        <v>47062</v>
      </c>
      <c r="BB135" s="40">
        <v>48600</v>
      </c>
      <c r="BC135" s="40">
        <v>51286</v>
      </c>
      <c r="BD135" s="40">
        <v>53743</v>
      </c>
      <c r="BE135" s="40">
        <v>55930</v>
      </c>
      <c r="BF135" s="40">
        <v>58019</v>
      </c>
      <c r="BG135" s="40">
        <v>60555</v>
      </c>
      <c r="BH135" s="40">
        <v>62679</v>
      </c>
      <c r="BI135" s="40">
        <v>64692</v>
      </c>
      <c r="BJ135" s="41">
        <v>67636</v>
      </c>
      <c r="BK135" s="41">
        <v>70425</v>
      </c>
    </row>
    <row r="136" spans="1:63" ht="14.25">
      <c r="A136" s="5" t="s">
        <v>317</v>
      </c>
      <c r="B136" s="66" t="s">
        <v>318</v>
      </c>
      <c r="C136" s="40">
        <v>634</v>
      </c>
      <c r="D136" s="40">
        <v>716</v>
      </c>
      <c r="E136" s="40">
        <v>722</v>
      </c>
      <c r="F136" s="40">
        <v>846</v>
      </c>
      <c r="G136" s="40">
        <v>993</v>
      </c>
      <c r="H136" s="40">
        <v>1073</v>
      </c>
      <c r="I136" s="40">
        <v>1272</v>
      </c>
      <c r="J136" s="40">
        <v>1428</v>
      </c>
      <c r="K136" s="40">
        <v>1477</v>
      </c>
      <c r="L136" s="40">
        <v>1648</v>
      </c>
      <c r="M136" s="40">
        <v>1766</v>
      </c>
      <c r="N136" s="40">
        <v>1840</v>
      </c>
      <c r="O136" s="40">
        <v>1996</v>
      </c>
      <c r="P136" s="40">
        <v>2242</v>
      </c>
      <c r="Q136" s="40">
        <v>2380</v>
      </c>
      <c r="R136" s="40">
        <v>2637</v>
      </c>
      <c r="S136" s="40">
        <v>2731</v>
      </c>
      <c r="T136" s="40">
        <v>3011</v>
      </c>
      <c r="U136" s="40">
        <v>2943</v>
      </c>
      <c r="V136" s="40">
        <v>3648</v>
      </c>
      <c r="W136" s="40">
        <v>4298</v>
      </c>
      <c r="X136" s="40">
        <v>4868</v>
      </c>
      <c r="Y136" s="40">
        <v>5594</v>
      </c>
      <c r="Z136" s="40">
        <v>6009</v>
      </c>
      <c r="AA136" s="40">
        <v>6390</v>
      </c>
      <c r="AB136" s="40">
        <v>7056</v>
      </c>
      <c r="AC136" s="40">
        <v>7657</v>
      </c>
      <c r="AD136" s="40">
        <v>8553</v>
      </c>
      <c r="AE136" s="40">
        <v>10153</v>
      </c>
      <c r="AF136" s="40">
        <v>11039</v>
      </c>
      <c r="AG136" s="40">
        <v>12358</v>
      </c>
      <c r="AH136" s="40">
        <v>13344</v>
      </c>
      <c r="AI136" s="40">
        <v>14077</v>
      </c>
      <c r="AJ136" s="40">
        <v>15566</v>
      </c>
      <c r="AK136" s="40">
        <v>16258</v>
      </c>
      <c r="AL136" s="40">
        <v>17019</v>
      </c>
      <c r="AM136" s="40">
        <v>17558</v>
      </c>
      <c r="AN136" s="40">
        <v>18441</v>
      </c>
      <c r="AO136" s="40">
        <v>19176</v>
      </c>
      <c r="AP136" s="40">
        <v>20430</v>
      </c>
      <c r="AQ136" s="40">
        <v>21799</v>
      </c>
      <c r="AR136" s="40">
        <v>23415</v>
      </c>
      <c r="AS136" s="40">
        <v>24029</v>
      </c>
      <c r="AT136" s="40">
        <v>24293</v>
      </c>
      <c r="AU136" s="40">
        <v>24177</v>
      </c>
      <c r="AV136" s="40">
        <v>25396</v>
      </c>
      <c r="AW136" s="40">
        <v>27844</v>
      </c>
      <c r="AX136" s="40">
        <v>29784</v>
      </c>
      <c r="AY136" s="40">
        <v>30292</v>
      </c>
      <c r="AZ136" s="40">
        <v>28784</v>
      </c>
      <c r="BA136" s="40">
        <v>25900</v>
      </c>
      <c r="BB136" s="40">
        <v>26390</v>
      </c>
      <c r="BC136" s="40">
        <v>26635</v>
      </c>
      <c r="BD136" s="40">
        <v>27702</v>
      </c>
      <c r="BE136" s="40">
        <v>29025</v>
      </c>
      <c r="BF136" s="40">
        <v>30348</v>
      </c>
      <c r="BG136" s="40">
        <v>31600</v>
      </c>
      <c r="BH136" s="40">
        <v>32972</v>
      </c>
      <c r="BI136" s="40">
        <v>34775</v>
      </c>
      <c r="BJ136" s="41">
        <v>33559</v>
      </c>
      <c r="BK136" s="41">
        <v>34794</v>
      </c>
    </row>
    <row r="137" spans="1:63" ht="14.25">
      <c r="A137" s="5" t="s">
        <v>319</v>
      </c>
      <c r="B137" s="66" t="s">
        <v>320</v>
      </c>
      <c r="C137" s="40">
        <v>361</v>
      </c>
      <c r="D137" s="40">
        <v>382</v>
      </c>
      <c r="E137" s="40">
        <v>416</v>
      </c>
      <c r="F137" s="40">
        <v>455</v>
      </c>
      <c r="G137" s="40">
        <v>496</v>
      </c>
      <c r="H137" s="40">
        <v>540</v>
      </c>
      <c r="I137" s="40">
        <v>575</v>
      </c>
      <c r="J137" s="40">
        <v>650</v>
      </c>
      <c r="K137" s="40">
        <v>691</v>
      </c>
      <c r="L137" s="40">
        <v>853</v>
      </c>
      <c r="M137" s="40">
        <v>1025</v>
      </c>
      <c r="N137" s="40">
        <v>1171</v>
      </c>
      <c r="O137" s="40">
        <v>1341</v>
      </c>
      <c r="P137" s="40">
        <v>1627</v>
      </c>
      <c r="Q137" s="40">
        <v>1707</v>
      </c>
      <c r="R137" s="40">
        <v>1725</v>
      </c>
      <c r="S137" s="40">
        <v>1734</v>
      </c>
      <c r="T137" s="40">
        <v>1760</v>
      </c>
      <c r="U137" s="40">
        <v>1741</v>
      </c>
      <c r="V137" s="40">
        <v>1952</v>
      </c>
      <c r="W137" s="40">
        <v>2129</v>
      </c>
      <c r="X137" s="40">
        <v>2316</v>
      </c>
      <c r="Y137" s="40">
        <v>2423</v>
      </c>
      <c r="Z137" s="40">
        <v>2573</v>
      </c>
      <c r="AA137" s="40">
        <v>2852</v>
      </c>
      <c r="AB137" s="40">
        <v>3187</v>
      </c>
      <c r="AC137" s="40">
        <v>3292</v>
      </c>
      <c r="AD137" s="40">
        <v>3507</v>
      </c>
      <c r="AE137" s="40">
        <v>3787</v>
      </c>
      <c r="AF137" s="40">
        <v>3862</v>
      </c>
      <c r="AG137" s="40">
        <v>3922</v>
      </c>
      <c r="AH137" s="40">
        <v>3829</v>
      </c>
      <c r="AI137" s="40">
        <v>3705</v>
      </c>
      <c r="AJ137" s="40">
        <v>3641</v>
      </c>
      <c r="AK137" s="40">
        <v>3508</v>
      </c>
      <c r="AL137" s="40">
        <v>3361</v>
      </c>
      <c r="AM137" s="40">
        <v>3185</v>
      </c>
      <c r="AN137" s="40">
        <v>2986</v>
      </c>
      <c r="AO137" s="40">
        <v>2773</v>
      </c>
      <c r="AP137" s="40">
        <v>2840</v>
      </c>
      <c r="AQ137" s="40">
        <v>2972</v>
      </c>
      <c r="AR137" s="40">
        <v>3058</v>
      </c>
      <c r="AS137" s="40">
        <v>2925</v>
      </c>
      <c r="AT137" s="40">
        <v>2866</v>
      </c>
      <c r="AU137" s="40">
        <v>2786</v>
      </c>
      <c r="AV137" s="40">
        <v>2702</v>
      </c>
      <c r="AW137" s="40">
        <v>2486</v>
      </c>
      <c r="AX137" s="40">
        <v>2197</v>
      </c>
      <c r="AY137" s="40">
        <v>1844</v>
      </c>
      <c r="AZ137" s="40">
        <v>1749</v>
      </c>
      <c r="BA137" s="40">
        <v>1541</v>
      </c>
      <c r="BB137" s="40">
        <v>1493</v>
      </c>
      <c r="BC137" s="40">
        <v>1456</v>
      </c>
      <c r="BD137" s="40">
        <v>1413</v>
      </c>
      <c r="BE137" s="40">
        <v>1438</v>
      </c>
      <c r="BF137" s="40">
        <v>1476</v>
      </c>
      <c r="BG137" s="40">
        <v>1509</v>
      </c>
      <c r="BH137" s="40">
        <v>1521</v>
      </c>
      <c r="BI137" s="40">
        <v>1588</v>
      </c>
      <c r="BJ137" s="41">
        <v>1659</v>
      </c>
      <c r="BK137" s="41">
        <v>1713</v>
      </c>
    </row>
    <row r="138" spans="1:63" ht="14.25">
      <c r="A138" s="5" t="s">
        <v>321</v>
      </c>
      <c r="B138" s="66" t="s">
        <v>322</v>
      </c>
      <c r="C138" s="40">
        <v>5416</v>
      </c>
      <c r="D138" s="40">
        <v>5759</v>
      </c>
      <c r="E138" s="40">
        <v>6289</v>
      </c>
      <c r="F138" s="40">
        <v>6872</v>
      </c>
      <c r="G138" s="40">
        <v>7263</v>
      </c>
      <c r="H138" s="40">
        <v>7930</v>
      </c>
      <c r="I138" s="40">
        <v>8564</v>
      </c>
      <c r="J138" s="40">
        <v>9458</v>
      </c>
      <c r="K138" s="40">
        <v>9953</v>
      </c>
      <c r="L138" s="40">
        <v>10644</v>
      </c>
      <c r="M138" s="40">
        <v>11024</v>
      </c>
      <c r="N138" s="40">
        <v>11496</v>
      </c>
      <c r="O138" s="40">
        <v>11651</v>
      </c>
      <c r="P138" s="40">
        <v>12386</v>
      </c>
      <c r="Q138" s="40">
        <v>13849</v>
      </c>
      <c r="R138" s="40">
        <v>15443</v>
      </c>
      <c r="S138" s="40">
        <v>16793</v>
      </c>
      <c r="T138" s="40">
        <v>18132</v>
      </c>
      <c r="U138" s="40">
        <v>19715</v>
      </c>
      <c r="V138" s="40">
        <v>22472</v>
      </c>
      <c r="W138" s="40">
        <v>25921</v>
      </c>
      <c r="X138" s="40">
        <v>29124</v>
      </c>
      <c r="Y138" s="40">
        <v>32216</v>
      </c>
      <c r="Z138" s="40">
        <v>34329</v>
      </c>
      <c r="AA138" s="40">
        <v>36760</v>
      </c>
      <c r="AB138" s="40">
        <v>39971</v>
      </c>
      <c r="AC138" s="40">
        <v>42051</v>
      </c>
      <c r="AD138" s="40">
        <v>44665</v>
      </c>
      <c r="AE138" s="40">
        <v>46404</v>
      </c>
      <c r="AF138" s="40">
        <v>49369</v>
      </c>
      <c r="AG138" s="40">
        <v>51937</v>
      </c>
      <c r="AH138" s="40">
        <v>54231</v>
      </c>
      <c r="AI138" s="40">
        <v>55592</v>
      </c>
      <c r="AJ138" s="40">
        <v>58536</v>
      </c>
      <c r="AK138" s="40">
        <v>62079</v>
      </c>
      <c r="AL138" s="40">
        <v>66776</v>
      </c>
      <c r="AM138" s="40">
        <v>70402</v>
      </c>
      <c r="AN138" s="40">
        <v>74372</v>
      </c>
      <c r="AO138" s="40">
        <v>77865</v>
      </c>
      <c r="AP138" s="40">
        <v>79684</v>
      </c>
      <c r="AQ138" s="40">
        <v>83906</v>
      </c>
      <c r="AR138" s="40">
        <v>86701</v>
      </c>
      <c r="AS138" s="40">
        <v>88954</v>
      </c>
      <c r="AT138" s="40">
        <v>90767</v>
      </c>
      <c r="AU138" s="40">
        <v>93999</v>
      </c>
      <c r="AV138" s="40">
        <v>97597</v>
      </c>
      <c r="AW138" s="40">
        <v>102002</v>
      </c>
      <c r="AX138" s="40">
        <v>105875</v>
      </c>
      <c r="AY138" s="40">
        <v>106509</v>
      </c>
      <c r="AZ138" s="40">
        <v>107198</v>
      </c>
      <c r="BA138" s="40">
        <v>105321</v>
      </c>
      <c r="BB138" s="40">
        <v>108184</v>
      </c>
      <c r="BC138" s="40">
        <v>112709</v>
      </c>
      <c r="BD138" s="40">
        <v>116658</v>
      </c>
      <c r="BE138" s="40">
        <v>119136</v>
      </c>
      <c r="BF138" s="40">
        <v>122688</v>
      </c>
      <c r="BG138" s="40">
        <v>126383</v>
      </c>
      <c r="BH138" s="40">
        <v>130220</v>
      </c>
      <c r="BI138" s="40">
        <v>135224</v>
      </c>
      <c r="BJ138" s="41">
        <v>140962</v>
      </c>
      <c r="BK138" s="41">
        <v>146896</v>
      </c>
    </row>
    <row r="139" spans="1:63" ht="14.25">
      <c r="A139" s="5" t="s">
        <v>323</v>
      </c>
      <c r="B139" s="66" t="s">
        <v>324</v>
      </c>
      <c r="C139" s="40">
        <v>2064</v>
      </c>
      <c r="D139" s="40">
        <v>2222</v>
      </c>
      <c r="E139" s="40">
        <v>2497</v>
      </c>
      <c r="F139" s="40">
        <v>2750</v>
      </c>
      <c r="G139" s="40">
        <v>2932</v>
      </c>
      <c r="H139" s="40">
        <v>3170</v>
      </c>
      <c r="I139" s="40">
        <v>3372</v>
      </c>
      <c r="J139" s="40">
        <v>3668</v>
      </c>
      <c r="K139" s="40">
        <v>3871</v>
      </c>
      <c r="L139" s="40">
        <v>4197</v>
      </c>
      <c r="M139" s="40">
        <v>4573</v>
      </c>
      <c r="N139" s="40">
        <v>5025</v>
      </c>
      <c r="O139" s="40">
        <v>5251</v>
      </c>
      <c r="P139" s="40">
        <v>5673</v>
      </c>
      <c r="Q139" s="40">
        <v>6134</v>
      </c>
      <c r="R139" s="40">
        <v>6738</v>
      </c>
      <c r="S139" s="40">
        <v>7160</v>
      </c>
      <c r="T139" s="40">
        <v>7412</v>
      </c>
      <c r="U139" s="40">
        <v>7728</v>
      </c>
      <c r="V139" s="40">
        <v>8849</v>
      </c>
      <c r="W139" s="40">
        <v>10218</v>
      </c>
      <c r="X139" s="40">
        <v>11581</v>
      </c>
      <c r="Y139" s="40">
        <v>12749</v>
      </c>
      <c r="Z139" s="40">
        <v>13643</v>
      </c>
      <c r="AA139" s="40">
        <v>14587</v>
      </c>
      <c r="AB139" s="40">
        <v>15942</v>
      </c>
      <c r="AC139" s="40">
        <v>17046</v>
      </c>
      <c r="AD139" s="40">
        <v>18156</v>
      </c>
      <c r="AE139" s="40">
        <v>19014</v>
      </c>
      <c r="AF139" s="40">
        <v>19700</v>
      </c>
      <c r="AG139" s="40">
        <v>20207</v>
      </c>
      <c r="AH139" s="40">
        <v>20598</v>
      </c>
      <c r="AI139" s="40">
        <v>20505</v>
      </c>
      <c r="AJ139" s="40">
        <v>20689</v>
      </c>
      <c r="AK139" s="40">
        <v>22037</v>
      </c>
      <c r="AL139" s="40">
        <v>23620</v>
      </c>
      <c r="AM139" s="40">
        <v>24999</v>
      </c>
      <c r="AN139" s="40">
        <v>26344</v>
      </c>
      <c r="AO139" s="40">
        <v>27694</v>
      </c>
      <c r="AP139" s="40">
        <v>27990</v>
      </c>
      <c r="AQ139" s="40">
        <v>29094</v>
      </c>
      <c r="AR139" s="40">
        <v>29758</v>
      </c>
      <c r="AS139" s="40">
        <v>30764</v>
      </c>
      <c r="AT139" s="40">
        <v>31204</v>
      </c>
      <c r="AU139" s="40">
        <v>31621</v>
      </c>
      <c r="AV139" s="40">
        <v>31987</v>
      </c>
      <c r="AW139" s="40">
        <v>32715</v>
      </c>
      <c r="AX139" s="40">
        <v>33475</v>
      </c>
      <c r="AY139" s="40">
        <v>33013</v>
      </c>
      <c r="AZ139" s="40">
        <v>33172</v>
      </c>
      <c r="BA139" s="40">
        <v>32653</v>
      </c>
      <c r="BB139" s="40">
        <v>32755</v>
      </c>
      <c r="BC139" s="40">
        <v>33264</v>
      </c>
      <c r="BD139" s="40">
        <v>33672</v>
      </c>
      <c r="BE139" s="40">
        <v>34267</v>
      </c>
      <c r="BF139" s="40">
        <v>35039</v>
      </c>
      <c r="BG139" s="40">
        <v>35186</v>
      </c>
      <c r="BH139" s="40">
        <v>35986</v>
      </c>
      <c r="BI139" s="40">
        <v>37061</v>
      </c>
      <c r="BJ139" s="41">
        <v>38460</v>
      </c>
      <c r="BK139" s="41">
        <v>39366</v>
      </c>
    </row>
    <row r="140" spans="1:63" ht="14.25">
      <c r="A140" s="5" t="s">
        <v>325</v>
      </c>
      <c r="B140" s="66" t="s">
        <v>326</v>
      </c>
      <c r="C140" s="40">
        <v>1073</v>
      </c>
      <c r="D140" s="40">
        <v>1186</v>
      </c>
      <c r="E140" s="40">
        <v>1305</v>
      </c>
      <c r="F140" s="40">
        <v>1428</v>
      </c>
      <c r="G140" s="40">
        <v>1517</v>
      </c>
      <c r="H140" s="40">
        <v>1650</v>
      </c>
      <c r="I140" s="40">
        <v>1853</v>
      </c>
      <c r="J140" s="40">
        <v>2104</v>
      </c>
      <c r="K140" s="40">
        <v>2203</v>
      </c>
      <c r="L140" s="40">
        <v>2305</v>
      </c>
      <c r="M140" s="40">
        <v>2343</v>
      </c>
      <c r="N140" s="40">
        <v>2405</v>
      </c>
      <c r="O140" s="40">
        <v>2325</v>
      </c>
      <c r="P140" s="40">
        <v>2409</v>
      </c>
      <c r="Q140" s="40">
        <v>2896</v>
      </c>
      <c r="R140" s="40">
        <v>3539</v>
      </c>
      <c r="S140" s="40">
        <v>4164</v>
      </c>
      <c r="T140" s="40">
        <v>4747</v>
      </c>
      <c r="U140" s="40">
        <v>5428</v>
      </c>
      <c r="V140" s="40">
        <v>6297</v>
      </c>
      <c r="W140" s="40">
        <v>7396</v>
      </c>
      <c r="X140" s="40">
        <v>8483</v>
      </c>
      <c r="Y140" s="40">
        <v>9471</v>
      </c>
      <c r="Z140" s="40">
        <v>10172</v>
      </c>
      <c r="AA140" s="40">
        <v>10532</v>
      </c>
      <c r="AB140" s="40">
        <v>10996</v>
      </c>
      <c r="AC140" s="40">
        <v>11183</v>
      </c>
      <c r="AD140" s="40">
        <v>11295</v>
      </c>
      <c r="AE140" s="40">
        <v>11311</v>
      </c>
      <c r="AF140" s="40">
        <v>12290</v>
      </c>
      <c r="AG140" s="40">
        <v>13427</v>
      </c>
      <c r="AH140" s="40">
        <v>14581</v>
      </c>
      <c r="AI140" s="40">
        <v>15376</v>
      </c>
      <c r="AJ140" s="40">
        <v>16191</v>
      </c>
      <c r="AK140" s="40">
        <v>16936</v>
      </c>
      <c r="AL140" s="40">
        <v>17891</v>
      </c>
      <c r="AM140" s="40">
        <v>18757</v>
      </c>
      <c r="AN140" s="40">
        <v>19723</v>
      </c>
      <c r="AO140" s="40">
        <v>20554</v>
      </c>
      <c r="AP140" s="40">
        <v>21604</v>
      </c>
      <c r="AQ140" s="40">
        <v>23343</v>
      </c>
      <c r="AR140" s="40">
        <v>24763</v>
      </c>
      <c r="AS140" s="40">
        <v>26353</v>
      </c>
      <c r="AT140" s="40">
        <v>27421</v>
      </c>
      <c r="AU140" s="40">
        <v>27871</v>
      </c>
      <c r="AV140" s="40">
        <v>28493</v>
      </c>
      <c r="AW140" s="40">
        <v>29828</v>
      </c>
      <c r="AX140" s="40">
        <v>30988</v>
      </c>
      <c r="AY140" s="40">
        <v>31410</v>
      </c>
      <c r="AZ140" s="40">
        <v>32471</v>
      </c>
      <c r="BA140" s="40">
        <v>32429</v>
      </c>
      <c r="BB140" s="40">
        <v>32682</v>
      </c>
      <c r="BC140" s="40">
        <v>33662</v>
      </c>
      <c r="BD140" s="40">
        <v>34368</v>
      </c>
      <c r="BE140" s="40">
        <v>34840</v>
      </c>
      <c r="BF140" s="40">
        <v>35698</v>
      </c>
      <c r="BG140" s="40">
        <v>36653</v>
      </c>
      <c r="BH140" s="40">
        <v>37184</v>
      </c>
      <c r="BI140" s="40">
        <v>37994</v>
      </c>
      <c r="BJ140" s="41">
        <v>39311</v>
      </c>
      <c r="BK140" s="41">
        <v>40294</v>
      </c>
    </row>
    <row r="141" spans="1:63" ht="14.25">
      <c r="A141" s="5" t="s">
        <v>327</v>
      </c>
      <c r="B141" s="66" t="s">
        <v>328</v>
      </c>
      <c r="C141" s="40">
        <v>1848</v>
      </c>
      <c r="D141" s="40">
        <v>1901</v>
      </c>
      <c r="E141" s="40">
        <v>2005</v>
      </c>
      <c r="F141" s="40">
        <v>2183</v>
      </c>
      <c r="G141" s="40">
        <v>2262</v>
      </c>
      <c r="H141" s="40">
        <v>2498</v>
      </c>
      <c r="I141" s="40">
        <v>2685</v>
      </c>
      <c r="J141" s="40">
        <v>2952</v>
      </c>
      <c r="K141" s="40">
        <v>3105</v>
      </c>
      <c r="L141" s="40">
        <v>3321</v>
      </c>
      <c r="M141" s="40">
        <v>3277</v>
      </c>
      <c r="N141" s="40">
        <v>3222</v>
      </c>
      <c r="O141" s="40">
        <v>3213</v>
      </c>
      <c r="P141" s="40">
        <v>3390</v>
      </c>
      <c r="Q141" s="40">
        <v>3727</v>
      </c>
      <c r="R141" s="40">
        <v>3895</v>
      </c>
      <c r="S141" s="40">
        <v>4022</v>
      </c>
      <c r="T141" s="40">
        <v>4305</v>
      </c>
      <c r="U141" s="40">
        <v>4665</v>
      </c>
      <c r="V141" s="40">
        <v>5172</v>
      </c>
      <c r="W141" s="40">
        <v>5812</v>
      </c>
      <c r="X141" s="40">
        <v>6404</v>
      </c>
      <c r="Y141" s="40">
        <v>7143</v>
      </c>
      <c r="Z141" s="40">
        <v>7539</v>
      </c>
      <c r="AA141" s="40">
        <v>8348</v>
      </c>
      <c r="AB141" s="40">
        <v>9327</v>
      </c>
      <c r="AC141" s="40">
        <v>9923</v>
      </c>
      <c r="AD141" s="40">
        <v>11020</v>
      </c>
      <c r="AE141" s="40">
        <v>11598</v>
      </c>
      <c r="AF141" s="40">
        <v>12557</v>
      </c>
      <c r="AG141" s="40">
        <v>13286</v>
      </c>
      <c r="AH141" s="40">
        <v>13902</v>
      </c>
      <c r="AI141" s="40">
        <v>14582</v>
      </c>
      <c r="AJ141" s="40">
        <v>16110</v>
      </c>
      <c r="AK141" s="40">
        <v>17167</v>
      </c>
      <c r="AL141" s="40">
        <v>18740</v>
      </c>
      <c r="AM141" s="40">
        <v>19874</v>
      </c>
      <c r="AN141" s="40">
        <v>21161</v>
      </c>
      <c r="AO141" s="40">
        <v>22087</v>
      </c>
      <c r="AP141" s="40">
        <v>22477</v>
      </c>
      <c r="AQ141" s="40">
        <v>23499</v>
      </c>
      <c r="AR141" s="40">
        <v>24151</v>
      </c>
      <c r="AS141" s="40">
        <v>23882</v>
      </c>
      <c r="AT141" s="40">
        <v>24220</v>
      </c>
      <c r="AU141" s="40">
        <v>26106</v>
      </c>
      <c r="AV141" s="40">
        <v>28115</v>
      </c>
      <c r="AW141" s="40">
        <v>29954</v>
      </c>
      <c r="AX141" s="40">
        <v>31308</v>
      </c>
      <c r="AY141" s="40">
        <v>31871</v>
      </c>
      <c r="AZ141" s="40">
        <v>31103</v>
      </c>
      <c r="BA141" s="40">
        <v>29705</v>
      </c>
      <c r="BB141" s="40">
        <v>31235</v>
      </c>
      <c r="BC141" s="40">
        <v>33162</v>
      </c>
      <c r="BD141" s="40">
        <v>34907</v>
      </c>
      <c r="BE141" s="40">
        <v>35563</v>
      </c>
      <c r="BF141" s="40">
        <v>36429</v>
      </c>
      <c r="BG141" s="40">
        <v>37530</v>
      </c>
      <c r="BH141" s="40">
        <v>38248</v>
      </c>
      <c r="BI141" s="40">
        <v>39212</v>
      </c>
      <c r="BJ141" s="41">
        <v>40521</v>
      </c>
      <c r="BK141" s="41">
        <v>41857</v>
      </c>
    </row>
    <row r="142" spans="1:63" ht="14.25">
      <c r="A142" s="5" t="s">
        <v>329</v>
      </c>
      <c r="B142" s="66" t="s">
        <v>330</v>
      </c>
      <c r="C142" s="40">
        <v>109</v>
      </c>
      <c r="D142" s="40">
        <v>112</v>
      </c>
      <c r="E142" s="40">
        <v>118</v>
      </c>
      <c r="F142" s="40">
        <v>128</v>
      </c>
      <c r="G142" s="40">
        <v>133</v>
      </c>
      <c r="H142" s="40">
        <v>147</v>
      </c>
      <c r="I142" s="40">
        <v>158</v>
      </c>
      <c r="J142" s="40">
        <v>174</v>
      </c>
      <c r="K142" s="40">
        <v>183</v>
      </c>
      <c r="L142" s="40">
        <v>190</v>
      </c>
      <c r="M142" s="40">
        <v>179</v>
      </c>
      <c r="N142" s="40">
        <v>166</v>
      </c>
      <c r="O142" s="40">
        <v>156</v>
      </c>
      <c r="P142" s="40">
        <v>159</v>
      </c>
      <c r="Q142" s="40">
        <v>184</v>
      </c>
      <c r="R142" s="40">
        <v>212</v>
      </c>
      <c r="S142" s="40">
        <v>239</v>
      </c>
      <c r="T142" s="40">
        <v>279</v>
      </c>
      <c r="U142" s="40">
        <v>316</v>
      </c>
      <c r="V142" s="40">
        <v>349</v>
      </c>
      <c r="W142" s="40">
        <v>389</v>
      </c>
      <c r="X142" s="40">
        <v>425</v>
      </c>
      <c r="Y142" s="40">
        <v>470</v>
      </c>
      <c r="Z142" s="40">
        <v>494</v>
      </c>
      <c r="AA142" s="40">
        <v>530</v>
      </c>
      <c r="AB142" s="40">
        <v>557</v>
      </c>
      <c r="AC142" s="40">
        <v>555</v>
      </c>
      <c r="AD142" s="40">
        <v>574</v>
      </c>
      <c r="AE142" s="40">
        <v>580</v>
      </c>
      <c r="AF142" s="40">
        <v>624</v>
      </c>
      <c r="AG142" s="40">
        <v>652</v>
      </c>
      <c r="AH142" s="40">
        <v>674</v>
      </c>
      <c r="AI142" s="40">
        <v>699</v>
      </c>
      <c r="AJ142" s="40">
        <v>767</v>
      </c>
      <c r="AK142" s="40">
        <v>822</v>
      </c>
      <c r="AL142" s="40">
        <v>905</v>
      </c>
      <c r="AM142" s="40">
        <v>968</v>
      </c>
      <c r="AN142" s="40">
        <v>1040</v>
      </c>
      <c r="AO142" s="40">
        <v>1090</v>
      </c>
      <c r="AP142" s="40">
        <v>1117</v>
      </c>
      <c r="AQ142" s="40">
        <v>1196</v>
      </c>
      <c r="AR142" s="40">
        <v>1262</v>
      </c>
      <c r="AS142" s="40">
        <v>1285</v>
      </c>
      <c r="AT142" s="40">
        <v>1366</v>
      </c>
      <c r="AU142" s="40">
        <v>1380</v>
      </c>
      <c r="AV142" s="40">
        <v>1413</v>
      </c>
      <c r="AW142" s="40">
        <v>1401</v>
      </c>
      <c r="AX142" s="40">
        <v>1379</v>
      </c>
      <c r="AY142" s="40">
        <v>1322</v>
      </c>
      <c r="AZ142" s="40">
        <v>1331</v>
      </c>
      <c r="BA142" s="40">
        <v>1353</v>
      </c>
      <c r="BB142" s="40">
        <v>1434</v>
      </c>
      <c r="BC142" s="40">
        <v>1499</v>
      </c>
      <c r="BD142" s="40">
        <v>1580</v>
      </c>
      <c r="BE142" s="40">
        <v>1605</v>
      </c>
      <c r="BF142" s="40">
        <v>1650</v>
      </c>
      <c r="BG142" s="40">
        <v>1654</v>
      </c>
      <c r="BH142" s="40">
        <v>1645</v>
      </c>
      <c r="BI142" s="40">
        <v>1774</v>
      </c>
      <c r="BJ142" s="41">
        <v>1797</v>
      </c>
      <c r="BK142" s="41">
        <v>1756</v>
      </c>
    </row>
    <row r="143" spans="1:63" ht="14.25">
      <c r="A143" s="5" t="s">
        <v>331</v>
      </c>
      <c r="B143" s="66" t="s">
        <v>332</v>
      </c>
      <c r="C143" s="40">
        <v>323</v>
      </c>
      <c r="D143" s="40">
        <v>338</v>
      </c>
      <c r="E143" s="40">
        <v>364</v>
      </c>
      <c r="F143" s="40">
        <v>382</v>
      </c>
      <c r="G143" s="40">
        <v>419</v>
      </c>
      <c r="H143" s="40">
        <v>465</v>
      </c>
      <c r="I143" s="40">
        <v>497</v>
      </c>
      <c r="J143" s="40">
        <v>560</v>
      </c>
      <c r="K143" s="40">
        <v>591</v>
      </c>
      <c r="L143" s="40">
        <v>631</v>
      </c>
      <c r="M143" s="40">
        <v>652</v>
      </c>
      <c r="N143" s="40">
        <v>677</v>
      </c>
      <c r="O143" s="40">
        <v>706</v>
      </c>
      <c r="P143" s="40">
        <v>755</v>
      </c>
      <c r="Q143" s="40">
        <v>908</v>
      </c>
      <c r="R143" s="40">
        <v>1059</v>
      </c>
      <c r="S143" s="40">
        <v>1208</v>
      </c>
      <c r="T143" s="40">
        <v>1388</v>
      </c>
      <c r="U143" s="40">
        <v>1578</v>
      </c>
      <c r="V143" s="40">
        <v>1805</v>
      </c>
      <c r="W143" s="40">
        <v>2106</v>
      </c>
      <c r="X143" s="40">
        <v>2231</v>
      </c>
      <c r="Y143" s="40">
        <v>2383</v>
      </c>
      <c r="Z143" s="40">
        <v>2480</v>
      </c>
      <c r="AA143" s="40">
        <v>2763</v>
      </c>
      <c r="AB143" s="40">
        <v>3148</v>
      </c>
      <c r="AC143" s="40">
        <v>3345</v>
      </c>
      <c r="AD143" s="40">
        <v>3619</v>
      </c>
      <c r="AE143" s="40">
        <v>3901</v>
      </c>
      <c r="AF143" s="40">
        <v>4198</v>
      </c>
      <c r="AG143" s="40">
        <v>4365</v>
      </c>
      <c r="AH143" s="40">
        <v>4475</v>
      </c>
      <c r="AI143" s="40">
        <v>4431</v>
      </c>
      <c r="AJ143" s="40">
        <v>4778</v>
      </c>
      <c r="AK143" s="40">
        <v>5117</v>
      </c>
      <c r="AL143" s="40">
        <v>5620</v>
      </c>
      <c r="AM143" s="40">
        <v>5804</v>
      </c>
      <c r="AN143" s="40">
        <v>6104</v>
      </c>
      <c r="AO143" s="40">
        <v>6441</v>
      </c>
      <c r="AP143" s="40">
        <v>6497</v>
      </c>
      <c r="AQ143" s="40">
        <v>6773</v>
      </c>
      <c r="AR143" s="40">
        <v>6769</v>
      </c>
      <c r="AS143" s="40">
        <v>6670</v>
      </c>
      <c r="AT143" s="40">
        <v>6557</v>
      </c>
      <c r="AU143" s="40">
        <v>7022</v>
      </c>
      <c r="AV143" s="40">
        <v>7590</v>
      </c>
      <c r="AW143" s="40">
        <v>8104</v>
      </c>
      <c r="AX143" s="40">
        <v>8726</v>
      </c>
      <c r="AY143" s="40">
        <v>8893</v>
      </c>
      <c r="AZ143" s="40">
        <v>9122</v>
      </c>
      <c r="BA143" s="40">
        <v>9180</v>
      </c>
      <c r="BB143" s="40">
        <v>10078</v>
      </c>
      <c r="BC143" s="40">
        <v>11121</v>
      </c>
      <c r="BD143" s="40">
        <v>12131</v>
      </c>
      <c r="BE143" s="40">
        <v>12861</v>
      </c>
      <c r="BF143" s="40">
        <v>13873</v>
      </c>
      <c r="BG143" s="40">
        <v>15360</v>
      </c>
      <c r="BH143" s="40">
        <v>17157</v>
      </c>
      <c r="BI143" s="40">
        <v>19183</v>
      </c>
      <c r="BJ143" s="41">
        <v>20874</v>
      </c>
      <c r="BK143" s="41">
        <v>23624</v>
      </c>
    </row>
    <row r="144" spans="1:63" ht="14.25">
      <c r="A144" s="5" t="s">
        <v>333</v>
      </c>
      <c r="B144" s="66" t="s">
        <v>334</v>
      </c>
      <c r="C144" s="40">
        <v>2898</v>
      </c>
      <c r="D144" s="40">
        <v>3199</v>
      </c>
      <c r="E144" s="40">
        <v>3514</v>
      </c>
      <c r="F144" s="40">
        <v>3862</v>
      </c>
      <c r="G144" s="40">
        <v>4129</v>
      </c>
      <c r="H144" s="40">
        <v>4445</v>
      </c>
      <c r="I144" s="40">
        <v>4818</v>
      </c>
      <c r="J144" s="40">
        <v>5321</v>
      </c>
      <c r="K144" s="40">
        <v>5764</v>
      </c>
      <c r="L144" s="40">
        <v>6277</v>
      </c>
      <c r="M144" s="40">
        <v>6717</v>
      </c>
      <c r="N144" s="40">
        <v>7140</v>
      </c>
      <c r="O144" s="40">
        <v>7477</v>
      </c>
      <c r="P144" s="40">
        <v>8044</v>
      </c>
      <c r="Q144" s="40">
        <v>8968</v>
      </c>
      <c r="R144" s="40">
        <v>10028</v>
      </c>
      <c r="S144" s="40">
        <v>11080</v>
      </c>
      <c r="T144" s="40">
        <v>12205</v>
      </c>
      <c r="U144" s="40">
        <v>13829</v>
      </c>
      <c r="V144" s="40">
        <v>15399</v>
      </c>
      <c r="W144" s="40">
        <v>17137</v>
      </c>
      <c r="X144" s="40">
        <v>18704</v>
      </c>
      <c r="Y144" s="40">
        <v>20457</v>
      </c>
      <c r="Z144" s="40">
        <v>21555</v>
      </c>
      <c r="AA144" s="40">
        <v>23720</v>
      </c>
      <c r="AB144" s="40">
        <v>26256</v>
      </c>
      <c r="AC144" s="40">
        <v>28251</v>
      </c>
      <c r="AD144" s="40">
        <v>30363</v>
      </c>
      <c r="AE144" s="40">
        <v>32644</v>
      </c>
      <c r="AF144" s="40">
        <v>34602</v>
      </c>
      <c r="AG144" s="40">
        <v>36925</v>
      </c>
      <c r="AH144" s="40">
        <v>39250</v>
      </c>
      <c r="AI144" s="40">
        <v>40244</v>
      </c>
      <c r="AJ144" s="40">
        <v>41370</v>
      </c>
      <c r="AK144" s="40">
        <v>43945</v>
      </c>
      <c r="AL144" s="40">
        <v>47112</v>
      </c>
      <c r="AM144" s="40">
        <v>50173</v>
      </c>
      <c r="AN144" s="40">
        <v>53449</v>
      </c>
      <c r="AO144" s="40">
        <v>56406</v>
      </c>
      <c r="AP144" s="40">
        <v>59913</v>
      </c>
      <c r="AQ144" s="40">
        <v>64449</v>
      </c>
      <c r="AR144" s="40">
        <v>68508</v>
      </c>
      <c r="AS144" s="40">
        <v>71042</v>
      </c>
      <c r="AT144" s="40">
        <v>73159</v>
      </c>
      <c r="AU144" s="40">
        <v>77507</v>
      </c>
      <c r="AV144" s="40">
        <v>82786</v>
      </c>
      <c r="AW144" s="40">
        <v>88003</v>
      </c>
      <c r="AX144" s="40">
        <v>93833</v>
      </c>
      <c r="AY144" s="40">
        <v>98953</v>
      </c>
      <c r="AZ144" s="40">
        <v>102034</v>
      </c>
      <c r="BA144" s="40">
        <v>101851</v>
      </c>
      <c r="BB144" s="40">
        <v>106020</v>
      </c>
      <c r="BC144" s="40">
        <v>110276</v>
      </c>
      <c r="BD144" s="40">
        <v>113361</v>
      </c>
      <c r="BE144" s="40">
        <v>116086</v>
      </c>
      <c r="BF144" s="40">
        <v>120062</v>
      </c>
      <c r="BG144" s="40">
        <v>125021</v>
      </c>
      <c r="BH144" s="40">
        <v>128589</v>
      </c>
      <c r="BI144" s="40">
        <v>131769</v>
      </c>
      <c r="BJ144" s="41">
        <v>137329</v>
      </c>
      <c r="BK144" s="41">
        <v>142715</v>
      </c>
    </row>
    <row r="145" spans="1:63" ht="28.5">
      <c r="A145" s="5" t="s">
        <v>335</v>
      </c>
      <c r="B145" s="66" t="s">
        <v>336</v>
      </c>
      <c r="C145" s="40">
        <v>1334</v>
      </c>
      <c r="D145" s="40">
        <v>1503</v>
      </c>
      <c r="E145" s="40">
        <v>1595</v>
      </c>
      <c r="F145" s="40">
        <v>1760</v>
      </c>
      <c r="G145" s="40">
        <v>2009</v>
      </c>
      <c r="H145" s="40">
        <v>2149</v>
      </c>
      <c r="I145" s="40">
        <v>2313</v>
      </c>
      <c r="J145" s="40">
        <v>2538</v>
      </c>
      <c r="K145" s="40">
        <v>2775</v>
      </c>
      <c r="L145" s="40">
        <v>2941</v>
      </c>
      <c r="M145" s="40">
        <v>3160</v>
      </c>
      <c r="N145" s="40">
        <v>3391</v>
      </c>
      <c r="O145" s="40">
        <v>3513</v>
      </c>
      <c r="P145" s="40">
        <v>3588</v>
      </c>
      <c r="Q145" s="40">
        <v>3803</v>
      </c>
      <c r="R145" s="40">
        <v>4185</v>
      </c>
      <c r="S145" s="40">
        <v>4371</v>
      </c>
      <c r="T145" s="40">
        <v>4808</v>
      </c>
      <c r="U145" s="40">
        <v>5587</v>
      </c>
      <c r="V145" s="40">
        <v>6233</v>
      </c>
      <c r="W145" s="40">
        <v>7013</v>
      </c>
      <c r="X145" s="40">
        <v>7725</v>
      </c>
      <c r="Y145" s="40">
        <v>8446</v>
      </c>
      <c r="Z145" s="40">
        <v>8944</v>
      </c>
      <c r="AA145" s="40">
        <v>9809</v>
      </c>
      <c r="AB145" s="40">
        <v>10764</v>
      </c>
      <c r="AC145" s="40">
        <v>11509</v>
      </c>
      <c r="AD145" s="40">
        <v>12269</v>
      </c>
      <c r="AE145" s="40">
        <v>12976</v>
      </c>
      <c r="AF145" s="40">
        <v>14300</v>
      </c>
      <c r="AG145" s="40">
        <v>15845</v>
      </c>
      <c r="AH145" s="40">
        <v>17534</v>
      </c>
      <c r="AI145" s="40">
        <v>18800</v>
      </c>
      <c r="AJ145" s="40">
        <v>19966</v>
      </c>
      <c r="AK145" s="40">
        <v>21763</v>
      </c>
      <c r="AL145" s="40">
        <v>23852</v>
      </c>
      <c r="AM145" s="40">
        <v>26104</v>
      </c>
      <c r="AN145" s="40">
        <v>28383</v>
      </c>
      <c r="AO145" s="40">
        <v>30556</v>
      </c>
      <c r="AP145" s="40">
        <v>32825</v>
      </c>
      <c r="AQ145" s="40">
        <v>35638</v>
      </c>
      <c r="AR145" s="40">
        <v>38026</v>
      </c>
      <c r="AS145" s="40">
        <v>40046</v>
      </c>
      <c r="AT145" s="40">
        <v>41378</v>
      </c>
      <c r="AU145" s="40">
        <v>43524</v>
      </c>
      <c r="AV145" s="40">
        <v>46316</v>
      </c>
      <c r="AW145" s="40">
        <v>48847</v>
      </c>
      <c r="AX145" s="40">
        <v>51847</v>
      </c>
      <c r="AY145" s="40">
        <v>54579</v>
      </c>
      <c r="AZ145" s="40">
        <v>57559</v>
      </c>
      <c r="BA145" s="40">
        <v>58505</v>
      </c>
      <c r="BB145" s="40">
        <v>60846</v>
      </c>
      <c r="BC145" s="40">
        <v>63223</v>
      </c>
      <c r="BD145" s="40">
        <v>64033</v>
      </c>
      <c r="BE145" s="40">
        <v>65248</v>
      </c>
      <c r="BF145" s="40">
        <v>67319</v>
      </c>
      <c r="BG145" s="40">
        <v>69722</v>
      </c>
      <c r="BH145" s="40">
        <v>71259</v>
      </c>
      <c r="BI145" s="40">
        <v>72531</v>
      </c>
      <c r="BJ145" s="41">
        <v>75249</v>
      </c>
      <c r="BK145" s="41">
        <v>77652</v>
      </c>
    </row>
    <row r="146" spans="1:63" ht="28.5">
      <c r="A146" s="5" t="s">
        <v>337</v>
      </c>
      <c r="B146" s="66" t="s">
        <v>338</v>
      </c>
      <c r="C146" s="40">
        <v>1477</v>
      </c>
      <c r="D146" s="40">
        <v>1597</v>
      </c>
      <c r="E146" s="40">
        <v>1813</v>
      </c>
      <c r="F146" s="40">
        <v>1984</v>
      </c>
      <c r="G146" s="40">
        <v>1986</v>
      </c>
      <c r="H146" s="40">
        <v>2153</v>
      </c>
      <c r="I146" s="40">
        <v>2349</v>
      </c>
      <c r="J146" s="40">
        <v>2611</v>
      </c>
      <c r="K146" s="40">
        <v>2804</v>
      </c>
      <c r="L146" s="40">
        <v>3142</v>
      </c>
      <c r="M146" s="40">
        <v>3351</v>
      </c>
      <c r="N146" s="40">
        <v>3527</v>
      </c>
      <c r="O146" s="40">
        <v>3737</v>
      </c>
      <c r="P146" s="40">
        <v>4227</v>
      </c>
      <c r="Q146" s="40">
        <v>4922</v>
      </c>
      <c r="R146" s="40">
        <v>5576</v>
      </c>
      <c r="S146" s="40">
        <v>6436</v>
      </c>
      <c r="T146" s="40">
        <v>7099</v>
      </c>
      <c r="U146" s="40">
        <v>7908</v>
      </c>
      <c r="V146" s="40">
        <v>8795</v>
      </c>
      <c r="W146" s="40">
        <v>9710</v>
      </c>
      <c r="X146" s="40">
        <v>10526</v>
      </c>
      <c r="Y146" s="40">
        <v>11518</v>
      </c>
      <c r="Z146" s="40">
        <v>12094</v>
      </c>
      <c r="AA146" s="40">
        <v>13337</v>
      </c>
      <c r="AB146" s="40">
        <v>14852</v>
      </c>
      <c r="AC146" s="40">
        <v>16048</v>
      </c>
      <c r="AD146" s="40">
        <v>17342</v>
      </c>
      <c r="AE146" s="40">
        <v>18861</v>
      </c>
      <c r="AF146" s="40">
        <v>19404</v>
      </c>
      <c r="AG146" s="40">
        <v>20073</v>
      </c>
      <c r="AH146" s="40">
        <v>20589</v>
      </c>
      <c r="AI146" s="40">
        <v>20227</v>
      </c>
      <c r="AJ146" s="40">
        <v>20101</v>
      </c>
      <c r="AK146" s="40">
        <v>20755</v>
      </c>
      <c r="AL146" s="40">
        <v>21700</v>
      </c>
      <c r="AM146" s="40">
        <v>22370</v>
      </c>
      <c r="AN146" s="40">
        <v>23227</v>
      </c>
      <c r="AO146" s="40">
        <v>23866</v>
      </c>
      <c r="AP146" s="40">
        <v>24812</v>
      </c>
      <c r="AQ146" s="40">
        <v>26171</v>
      </c>
      <c r="AR146" s="40">
        <v>27487</v>
      </c>
      <c r="AS146" s="40">
        <v>27681</v>
      </c>
      <c r="AT146" s="40">
        <v>28122</v>
      </c>
      <c r="AU146" s="40">
        <v>30039</v>
      </c>
      <c r="AV146" s="40">
        <v>32199</v>
      </c>
      <c r="AW146" s="40">
        <v>34542</v>
      </c>
      <c r="AX146" s="40">
        <v>37079</v>
      </c>
      <c r="AY146" s="40">
        <v>39252</v>
      </c>
      <c r="AZ146" s="40">
        <v>39125</v>
      </c>
      <c r="BA146" s="40">
        <v>37917</v>
      </c>
      <c r="BB146" s="40">
        <v>39234</v>
      </c>
      <c r="BC146" s="40">
        <v>40482</v>
      </c>
      <c r="BD146" s="40">
        <v>42118</v>
      </c>
      <c r="BE146" s="40">
        <v>43417</v>
      </c>
      <c r="BF146" s="40">
        <v>45069</v>
      </c>
      <c r="BG146" s="40">
        <v>47288</v>
      </c>
      <c r="BH146" s="40">
        <v>49069</v>
      </c>
      <c r="BI146" s="40">
        <v>50435</v>
      </c>
      <c r="BJ146" s="41">
        <v>52840</v>
      </c>
      <c r="BK146" s="41">
        <v>55331</v>
      </c>
    </row>
    <row r="147" spans="1:63" ht="14.25">
      <c r="A147" s="5" t="s">
        <v>339</v>
      </c>
      <c r="B147" s="66" t="s">
        <v>340</v>
      </c>
      <c r="C147" s="40">
        <v>87</v>
      </c>
      <c r="D147" s="40">
        <v>98</v>
      </c>
      <c r="E147" s="40">
        <v>105</v>
      </c>
      <c r="F147" s="40">
        <v>117</v>
      </c>
      <c r="G147" s="40">
        <v>134</v>
      </c>
      <c r="H147" s="40">
        <v>143</v>
      </c>
      <c r="I147" s="40">
        <v>156</v>
      </c>
      <c r="J147" s="40">
        <v>172</v>
      </c>
      <c r="K147" s="40">
        <v>185</v>
      </c>
      <c r="L147" s="40">
        <v>194</v>
      </c>
      <c r="M147" s="40">
        <v>206</v>
      </c>
      <c r="N147" s="40">
        <v>222</v>
      </c>
      <c r="O147" s="40">
        <v>227</v>
      </c>
      <c r="P147" s="40">
        <v>228</v>
      </c>
      <c r="Q147" s="40">
        <v>243</v>
      </c>
      <c r="R147" s="40">
        <v>266</v>
      </c>
      <c r="S147" s="40">
        <v>273</v>
      </c>
      <c r="T147" s="40">
        <v>298</v>
      </c>
      <c r="U147" s="40">
        <v>334</v>
      </c>
      <c r="V147" s="40">
        <v>371</v>
      </c>
      <c r="W147" s="40">
        <v>414</v>
      </c>
      <c r="X147" s="40">
        <v>453</v>
      </c>
      <c r="Y147" s="40">
        <v>492</v>
      </c>
      <c r="Z147" s="40">
        <v>517</v>
      </c>
      <c r="AA147" s="40">
        <v>574</v>
      </c>
      <c r="AB147" s="40">
        <v>640</v>
      </c>
      <c r="AC147" s="40">
        <v>695</v>
      </c>
      <c r="AD147" s="40">
        <v>752</v>
      </c>
      <c r="AE147" s="40">
        <v>807</v>
      </c>
      <c r="AF147" s="40">
        <v>898</v>
      </c>
      <c r="AG147" s="40">
        <v>1007</v>
      </c>
      <c r="AH147" s="40">
        <v>1126</v>
      </c>
      <c r="AI147" s="40">
        <v>1218</v>
      </c>
      <c r="AJ147" s="40">
        <v>1303</v>
      </c>
      <c r="AK147" s="40">
        <v>1427</v>
      </c>
      <c r="AL147" s="40">
        <v>1560</v>
      </c>
      <c r="AM147" s="40">
        <v>1699</v>
      </c>
      <c r="AN147" s="40">
        <v>1839</v>
      </c>
      <c r="AO147" s="40">
        <v>1983</v>
      </c>
      <c r="AP147" s="40">
        <v>2275</v>
      </c>
      <c r="AQ147" s="40">
        <v>2640</v>
      </c>
      <c r="AR147" s="40">
        <v>2994</v>
      </c>
      <c r="AS147" s="40">
        <v>3315</v>
      </c>
      <c r="AT147" s="40">
        <v>3659</v>
      </c>
      <c r="AU147" s="40">
        <v>3943</v>
      </c>
      <c r="AV147" s="40">
        <v>4272</v>
      </c>
      <c r="AW147" s="40">
        <v>4614</v>
      </c>
      <c r="AX147" s="40">
        <v>4907</v>
      </c>
      <c r="AY147" s="40">
        <v>5122</v>
      </c>
      <c r="AZ147" s="40">
        <v>5350</v>
      </c>
      <c r="BA147" s="40">
        <v>5430</v>
      </c>
      <c r="BB147" s="40">
        <v>5940</v>
      </c>
      <c r="BC147" s="40">
        <v>6570</v>
      </c>
      <c r="BD147" s="40">
        <v>7210</v>
      </c>
      <c r="BE147" s="40">
        <v>7421</v>
      </c>
      <c r="BF147" s="40">
        <v>7673</v>
      </c>
      <c r="BG147" s="40">
        <v>8011</v>
      </c>
      <c r="BH147" s="40">
        <v>8260</v>
      </c>
      <c r="BI147" s="40">
        <v>8803</v>
      </c>
      <c r="BJ147" s="41">
        <v>9239</v>
      </c>
      <c r="BK147" s="41">
        <v>9731</v>
      </c>
    </row>
    <row r="148" spans="1:63" ht="14.25">
      <c r="A148" s="5" t="s">
        <v>341</v>
      </c>
      <c r="B148" s="66" t="s">
        <v>342</v>
      </c>
      <c r="C148" s="40">
        <v>6554</v>
      </c>
      <c r="D148" s="40">
        <v>6871</v>
      </c>
      <c r="E148" s="40">
        <v>7141</v>
      </c>
      <c r="F148" s="40">
        <v>7221</v>
      </c>
      <c r="G148" s="40">
        <v>7500</v>
      </c>
      <c r="H148" s="40">
        <v>7564</v>
      </c>
      <c r="I148" s="40">
        <v>8092</v>
      </c>
      <c r="J148" s="40">
        <v>8529</v>
      </c>
      <c r="K148" s="40">
        <v>8928</v>
      </c>
      <c r="L148" s="40">
        <v>9423</v>
      </c>
      <c r="M148" s="40">
        <v>9794</v>
      </c>
      <c r="N148" s="40">
        <v>10792</v>
      </c>
      <c r="O148" s="40">
        <v>11338</v>
      </c>
      <c r="P148" s="40">
        <v>12193</v>
      </c>
      <c r="Q148" s="40">
        <v>13241</v>
      </c>
      <c r="R148" s="40">
        <v>14099</v>
      </c>
      <c r="S148" s="40">
        <v>15068</v>
      </c>
      <c r="T148" s="40">
        <v>16787</v>
      </c>
      <c r="U148" s="40">
        <v>16980</v>
      </c>
      <c r="V148" s="40">
        <v>18281</v>
      </c>
      <c r="W148" s="40">
        <v>19185</v>
      </c>
      <c r="X148" s="40">
        <v>20860</v>
      </c>
      <c r="Y148" s="40">
        <v>22830</v>
      </c>
      <c r="Z148" s="40">
        <v>24303</v>
      </c>
      <c r="AA148" s="40">
        <v>27515</v>
      </c>
      <c r="AB148" s="40">
        <v>29243</v>
      </c>
      <c r="AC148" s="40">
        <v>30811</v>
      </c>
      <c r="AD148" s="40">
        <v>32157</v>
      </c>
      <c r="AE148" s="40">
        <v>34546</v>
      </c>
      <c r="AF148" s="40">
        <v>34745</v>
      </c>
      <c r="AG148" s="40">
        <v>38611</v>
      </c>
      <c r="AH148" s="40">
        <v>40991</v>
      </c>
      <c r="AI148" s="40">
        <v>42409</v>
      </c>
      <c r="AJ148" s="40">
        <v>48008</v>
      </c>
      <c r="AK148" s="40">
        <v>48701</v>
      </c>
      <c r="AL148" s="40">
        <v>47328</v>
      </c>
      <c r="AM148" s="40">
        <v>49205</v>
      </c>
      <c r="AN148" s="40">
        <v>51419</v>
      </c>
      <c r="AO148" s="40">
        <v>53848</v>
      </c>
      <c r="AP148" s="40">
        <v>56416</v>
      </c>
      <c r="AQ148" s="40">
        <v>65536</v>
      </c>
      <c r="AR148" s="40">
        <v>68492</v>
      </c>
      <c r="AS148" s="40">
        <v>69706</v>
      </c>
      <c r="AT148" s="40">
        <v>70142</v>
      </c>
      <c r="AU148" s="40">
        <v>70459</v>
      </c>
      <c r="AV148" s="40">
        <v>73664</v>
      </c>
      <c r="AW148" s="40">
        <v>76676</v>
      </c>
      <c r="AX148" s="40">
        <v>81000</v>
      </c>
      <c r="AY148" s="40">
        <v>84261</v>
      </c>
      <c r="AZ148" s="40">
        <v>84207</v>
      </c>
      <c r="BA148" s="40">
        <v>94337</v>
      </c>
      <c r="BB148" s="40">
        <v>97897</v>
      </c>
      <c r="BC148" s="40">
        <v>97075</v>
      </c>
      <c r="BD148" s="40">
        <v>95000</v>
      </c>
      <c r="BE148" s="40">
        <v>92837</v>
      </c>
      <c r="BF148" s="40">
        <v>91648</v>
      </c>
      <c r="BG148" s="40">
        <v>94025</v>
      </c>
      <c r="BH148" s="40">
        <v>95749</v>
      </c>
      <c r="BI148" s="40">
        <v>97367</v>
      </c>
      <c r="BJ148" s="41">
        <v>99150</v>
      </c>
      <c r="BK148" s="41">
        <v>100785</v>
      </c>
    </row>
    <row r="149" spans="1:63" ht="14.25">
      <c r="A149" s="5" t="s">
        <v>343</v>
      </c>
      <c r="B149" s="66" t="s">
        <v>344</v>
      </c>
      <c r="C149" s="40">
        <v>3391</v>
      </c>
      <c r="D149" s="40">
        <v>3504</v>
      </c>
      <c r="E149" s="40">
        <v>3368</v>
      </c>
      <c r="F149" s="40">
        <v>3762</v>
      </c>
      <c r="G149" s="40">
        <v>4038</v>
      </c>
      <c r="H149" s="40">
        <v>4216</v>
      </c>
      <c r="I149" s="40">
        <v>4508</v>
      </c>
      <c r="J149" s="40">
        <v>5332</v>
      </c>
      <c r="K149" s="40">
        <v>5466</v>
      </c>
      <c r="L149" s="40">
        <v>5849</v>
      </c>
      <c r="M149" s="40">
        <v>6426</v>
      </c>
      <c r="N149" s="40">
        <v>6896</v>
      </c>
      <c r="O149" s="40">
        <v>7053</v>
      </c>
      <c r="P149" s="40">
        <v>7661</v>
      </c>
      <c r="Q149" s="40">
        <v>8424</v>
      </c>
      <c r="R149" s="40">
        <v>9195</v>
      </c>
      <c r="S149" s="40">
        <v>9895</v>
      </c>
      <c r="T149" s="40">
        <v>10787</v>
      </c>
      <c r="U149" s="40">
        <v>11893</v>
      </c>
      <c r="V149" s="40">
        <v>14055</v>
      </c>
      <c r="W149" s="40">
        <v>16404</v>
      </c>
      <c r="X149" s="40">
        <v>18136</v>
      </c>
      <c r="Y149" s="40">
        <v>19832</v>
      </c>
      <c r="Z149" s="40">
        <v>21038</v>
      </c>
      <c r="AA149" s="40">
        <v>22390</v>
      </c>
      <c r="AB149" s="40">
        <v>24513</v>
      </c>
      <c r="AC149" s="40">
        <v>25368</v>
      </c>
      <c r="AD149" s="40">
        <v>26569</v>
      </c>
      <c r="AE149" s="40">
        <v>28798</v>
      </c>
      <c r="AF149" s="40">
        <v>31662</v>
      </c>
      <c r="AG149" s="40">
        <v>33997</v>
      </c>
      <c r="AH149" s="40">
        <v>36492</v>
      </c>
      <c r="AI149" s="40">
        <v>37791</v>
      </c>
      <c r="AJ149" s="40">
        <v>38773</v>
      </c>
      <c r="AK149" s="40">
        <v>40863</v>
      </c>
      <c r="AL149" s="40">
        <v>43785</v>
      </c>
      <c r="AM149" s="40">
        <v>46058</v>
      </c>
      <c r="AN149" s="40">
        <v>48192</v>
      </c>
      <c r="AO149" s="40">
        <v>50205</v>
      </c>
      <c r="AP149" s="40">
        <v>51888</v>
      </c>
      <c r="AQ149" s="40">
        <v>54312</v>
      </c>
      <c r="AR149" s="40">
        <v>56567</v>
      </c>
      <c r="AS149" s="40">
        <v>55042</v>
      </c>
      <c r="AT149" s="40">
        <v>54802</v>
      </c>
      <c r="AU149" s="40">
        <v>55126</v>
      </c>
      <c r="AV149" s="40">
        <v>56790</v>
      </c>
      <c r="AW149" s="40">
        <v>58006</v>
      </c>
      <c r="AX149" s="40">
        <v>59073</v>
      </c>
      <c r="AY149" s="40">
        <v>57724</v>
      </c>
      <c r="AZ149" s="40">
        <v>54975</v>
      </c>
      <c r="BA149" s="40">
        <v>51803</v>
      </c>
      <c r="BB149" s="40">
        <v>52213</v>
      </c>
      <c r="BC149" s="40">
        <v>52382</v>
      </c>
      <c r="BD149" s="40">
        <v>51692</v>
      </c>
      <c r="BE149" s="40">
        <v>53868</v>
      </c>
      <c r="BF149" s="40">
        <v>56195</v>
      </c>
      <c r="BG149" s="40">
        <v>59093</v>
      </c>
      <c r="BH149" s="40">
        <v>63484</v>
      </c>
      <c r="BI149" s="40">
        <v>68627</v>
      </c>
      <c r="BJ149" s="41">
        <v>73543</v>
      </c>
      <c r="BK149" s="41">
        <v>80646</v>
      </c>
    </row>
    <row r="150" spans="1:63" ht="14.25">
      <c r="A150" s="5" t="s">
        <v>345</v>
      </c>
      <c r="B150" s="66" t="s">
        <v>346</v>
      </c>
      <c r="C150" s="40">
        <v>2133</v>
      </c>
      <c r="D150" s="40">
        <v>2182</v>
      </c>
      <c r="E150" s="40">
        <v>2045</v>
      </c>
      <c r="F150" s="40">
        <v>2329</v>
      </c>
      <c r="G150" s="40">
        <v>2494</v>
      </c>
      <c r="H150" s="40">
        <v>2531</v>
      </c>
      <c r="I150" s="40">
        <v>2703</v>
      </c>
      <c r="J150" s="40">
        <v>3186</v>
      </c>
      <c r="K150" s="40">
        <v>3271</v>
      </c>
      <c r="L150" s="40">
        <v>3436</v>
      </c>
      <c r="M150" s="40">
        <v>3692</v>
      </c>
      <c r="N150" s="40">
        <v>4097</v>
      </c>
      <c r="O150" s="40">
        <v>4426</v>
      </c>
      <c r="P150" s="40">
        <v>4775</v>
      </c>
      <c r="Q150" s="40">
        <v>5291</v>
      </c>
      <c r="R150" s="40">
        <v>5881</v>
      </c>
      <c r="S150" s="40">
        <v>6356</v>
      </c>
      <c r="T150" s="40">
        <v>7033</v>
      </c>
      <c r="U150" s="40">
        <v>7727</v>
      </c>
      <c r="V150" s="40">
        <v>9119</v>
      </c>
      <c r="W150" s="40">
        <v>10881</v>
      </c>
      <c r="X150" s="40">
        <v>12015</v>
      </c>
      <c r="Y150" s="40">
        <v>13039</v>
      </c>
      <c r="Z150" s="40">
        <v>13843</v>
      </c>
      <c r="AA150" s="40">
        <v>14588</v>
      </c>
      <c r="AB150" s="40">
        <v>15729</v>
      </c>
      <c r="AC150" s="40">
        <v>15910</v>
      </c>
      <c r="AD150" s="40">
        <v>16503</v>
      </c>
      <c r="AE150" s="40">
        <v>17587</v>
      </c>
      <c r="AF150" s="40">
        <v>19244</v>
      </c>
      <c r="AG150" s="40">
        <v>20056</v>
      </c>
      <c r="AH150" s="40">
        <v>21632</v>
      </c>
      <c r="AI150" s="40">
        <v>22053</v>
      </c>
      <c r="AJ150" s="40">
        <v>21959</v>
      </c>
      <c r="AK150" s="40">
        <v>23434</v>
      </c>
      <c r="AL150" s="40">
        <v>25601</v>
      </c>
      <c r="AM150" s="40">
        <v>27525</v>
      </c>
      <c r="AN150" s="40">
        <v>29477</v>
      </c>
      <c r="AO150" s="40">
        <v>31153</v>
      </c>
      <c r="AP150" s="40">
        <v>31740</v>
      </c>
      <c r="AQ150" s="40">
        <v>32981</v>
      </c>
      <c r="AR150" s="40">
        <v>34382</v>
      </c>
      <c r="AS150" s="40">
        <v>34246</v>
      </c>
      <c r="AT150" s="40">
        <v>34434</v>
      </c>
      <c r="AU150" s="40">
        <v>34509</v>
      </c>
      <c r="AV150" s="40">
        <v>35572</v>
      </c>
      <c r="AW150" s="40">
        <v>36072</v>
      </c>
      <c r="AX150" s="40">
        <v>36193</v>
      </c>
      <c r="AY150" s="40">
        <v>34387</v>
      </c>
      <c r="AZ150" s="40">
        <v>32322</v>
      </c>
      <c r="BA150" s="40">
        <v>30122</v>
      </c>
      <c r="BB150" s="40">
        <v>30289</v>
      </c>
      <c r="BC150" s="40">
        <v>30185</v>
      </c>
      <c r="BD150" s="40">
        <v>29700</v>
      </c>
      <c r="BE150" s="40">
        <v>31510</v>
      </c>
      <c r="BF150" s="40">
        <v>33186</v>
      </c>
      <c r="BG150" s="40">
        <v>35419</v>
      </c>
      <c r="BH150" s="40">
        <v>39403</v>
      </c>
      <c r="BI150" s="40">
        <v>44006</v>
      </c>
      <c r="BJ150" s="41">
        <v>47788</v>
      </c>
      <c r="BK150" s="41">
        <v>53852</v>
      </c>
    </row>
    <row r="151" spans="1:63" ht="14.25">
      <c r="A151" s="5" t="s">
        <v>347</v>
      </c>
      <c r="B151" s="66" t="s">
        <v>348</v>
      </c>
      <c r="C151" s="40">
        <v>1258</v>
      </c>
      <c r="D151" s="40">
        <v>1322</v>
      </c>
      <c r="E151" s="40">
        <v>1323</v>
      </c>
      <c r="F151" s="40">
        <v>1433</v>
      </c>
      <c r="G151" s="40">
        <v>1544</v>
      </c>
      <c r="H151" s="40">
        <v>1685</v>
      </c>
      <c r="I151" s="40">
        <v>1805</v>
      </c>
      <c r="J151" s="40">
        <v>2146</v>
      </c>
      <c r="K151" s="40">
        <v>2195</v>
      </c>
      <c r="L151" s="40">
        <v>2413</v>
      </c>
      <c r="M151" s="40">
        <v>2734</v>
      </c>
      <c r="N151" s="40">
        <v>2799</v>
      </c>
      <c r="O151" s="40">
        <v>2627</v>
      </c>
      <c r="P151" s="40">
        <v>2886</v>
      </c>
      <c r="Q151" s="40">
        <v>3133</v>
      </c>
      <c r="R151" s="40">
        <v>3314</v>
      </c>
      <c r="S151" s="40">
        <v>3539</v>
      </c>
      <c r="T151" s="40">
        <v>3754</v>
      </c>
      <c r="U151" s="40">
        <v>4166</v>
      </c>
      <c r="V151" s="40">
        <v>4936</v>
      </c>
      <c r="W151" s="40">
        <v>5523</v>
      </c>
      <c r="X151" s="40">
        <v>6121</v>
      </c>
      <c r="Y151" s="40">
        <v>6793</v>
      </c>
      <c r="Z151" s="40">
        <v>7195</v>
      </c>
      <c r="AA151" s="40">
        <v>7802</v>
      </c>
      <c r="AB151" s="40">
        <v>8784</v>
      </c>
      <c r="AC151" s="40">
        <v>9458</v>
      </c>
      <c r="AD151" s="40">
        <v>10066</v>
      </c>
      <c r="AE151" s="40">
        <v>11211</v>
      </c>
      <c r="AF151" s="40">
        <v>12419</v>
      </c>
      <c r="AG151" s="40">
        <v>13941</v>
      </c>
      <c r="AH151" s="40">
        <v>14861</v>
      </c>
      <c r="AI151" s="40">
        <v>15738</v>
      </c>
      <c r="AJ151" s="40">
        <v>16814</v>
      </c>
      <c r="AK151" s="40">
        <v>17429</v>
      </c>
      <c r="AL151" s="40">
        <v>18184</v>
      </c>
      <c r="AM151" s="40">
        <v>18533</v>
      </c>
      <c r="AN151" s="40">
        <v>18715</v>
      </c>
      <c r="AO151" s="40">
        <v>19053</v>
      </c>
      <c r="AP151" s="40">
        <v>20149</v>
      </c>
      <c r="AQ151" s="40">
        <v>21331</v>
      </c>
      <c r="AR151" s="40">
        <v>22185</v>
      </c>
      <c r="AS151" s="40">
        <v>20796</v>
      </c>
      <c r="AT151" s="40">
        <v>20367</v>
      </c>
      <c r="AU151" s="40">
        <v>20617</v>
      </c>
      <c r="AV151" s="40">
        <v>21218</v>
      </c>
      <c r="AW151" s="40">
        <v>21934</v>
      </c>
      <c r="AX151" s="40">
        <v>22880</v>
      </c>
      <c r="AY151" s="40">
        <v>23336</v>
      </c>
      <c r="AZ151" s="40">
        <v>22653</v>
      </c>
      <c r="BA151" s="40">
        <v>21681</v>
      </c>
      <c r="BB151" s="40">
        <v>21924</v>
      </c>
      <c r="BC151" s="40">
        <v>22197</v>
      </c>
      <c r="BD151" s="40">
        <v>21992</v>
      </c>
      <c r="BE151" s="40">
        <v>22358</v>
      </c>
      <c r="BF151" s="40">
        <v>23009</v>
      </c>
      <c r="BG151" s="40">
        <v>23674</v>
      </c>
      <c r="BH151" s="40">
        <v>24081</v>
      </c>
      <c r="BI151" s="40">
        <v>24621</v>
      </c>
      <c r="BJ151" s="41">
        <v>25755</v>
      </c>
      <c r="BK151" s="41">
        <v>26794</v>
      </c>
    </row>
    <row r="152" spans="1:63" ht="14.25">
      <c r="A152" s="5" t="s">
        <v>349</v>
      </c>
      <c r="B152" s="66" t="s">
        <v>350</v>
      </c>
      <c r="C152" s="40">
        <v>959</v>
      </c>
      <c r="D152" s="40">
        <v>918</v>
      </c>
      <c r="E152" s="40">
        <v>856</v>
      </c>
      <c r="F152" s="40">
        <v>905</v>
      </c>
      <c r="G152" s="40">
        <v>881</v>
      </c>
      <c r="H152" s="40">
        <v>983</v>
      </c>
      <c r="I152" s="40">
        <v>1072</v>
      </c>
      <c r="J152" s="40">
        <v>1291</v>
      </c>
      <c r="K152" s="40">
        <v>1379</v>
      </c>
      <c r="L152" s="40">
        <v>1496</v>
      </c>
      <c r="M152" s="40">
        <v>1654</v>
      </c>
      <c r="N152" s="40">
        <v>1763</v>
      </c>
      <c r="O152" s="40">
        <v>1866</v>
      </c>
      <c r="P152" s="40">
        <v>1700</v>
      </c>
      <c r="Q152" s="40">
        <v>1351</v>
      </c>
      <c r="R152" s="40">
        <v>1208</v>
      </c>
      <c r="S152" s="40">
        <v>1058</v>
      </c>
      <c r="T152" s="40">
        <v>918</v>
      </c>
      <c r="U152" s="40">
        <v>1008</v>
      </c>
      <c r="V152" s="40">
        <v>1238</v>
      </c>
      <c r="W152" s="40">
        <v>1414</v>
      </c>
      <c r="X152" s="40">
        <v>1794</v>
      </c>
      <c r="Y152" s="40">
        <v>2052</v>
      </c>
      <c r="Z152" s="40">
        <v>2664</v>
      </c>
      <c r="AA152" s="40">
        <v>2705</v>
      </c>
      <c r="AB152" s="40">
        <v>2821</v>
      </c>
      <c r="AC152" s="40">
        <v>3160</v>
      </c>
      <c r="AD152" s="40">
        <v>2978</v>
      </c>
      <c r="AE152" s="40">
        <v>3075</v>
      </c>
      <c r="AF152" s="40">
        <v>2499</v>
      </c>
      <c r="AG152" s="40">
        <v>2700</v>
      </c>
      <c r="AH152" s="40">
        <v>2592</v>
      </c>
      <c r="AI152" s="40">
        <v>2349</v>
      </c>
      <c r="AJ152" s="40">
        <v>960</v>
      </c>
      <c r="AK152" s="40">
        <v>1116</v>
      </c>
      <c r="AL152" s="40">
        <v>1335</v>
      </c>
      <c r="AM152" s="40">
        <v>1554</v>
      </c>
      <c r="AN152" s="40">
        <v>1704</v>
      </c>
      <c r="AO152" s="40">
        <v>2698</v>
      </c>
      <c r="AP152" s="40">
        <v>2963</v>
      </c>
      <c r="AQ152" s="40">
        <v>3423</v>
      </c>
      <c r="AR152" s="40">
        <v>3538</v>
      </c>
      <c r="AS152" s="40">
        <v>3758</v>
      </c>
      <c r="AT152" s="40">
        <v>4259</v>
      </c>
      <c r="AU152" s="40">
        <v>5451</v>
      </c>
      <c r="AV152" s="40">
        <v>5837</v>
      </c>
      <c r="AW152" s="40">
        <v>5940</v>
      </c>
      <c r="AX152" s="40">
        <v>6397</v>
      </c>
      <c r="AY152" s="40">
        <v>7297</v>
      </c>
      <c r="AZ152" s="40">
        <v>7917</v>
      </c>
      <c r="BA152" s="40">
        <v>8997</v>
      </c>
      <c r="BB152" s="40">
        <v>8371</v>
      </c>
      <c r="BC152" s="40">
        <v>9598</v>
      </c>
      <c r="BD152" s="40">
        <v>8887</v>
      </c>
      <c r="BE152" s="40">
        <v>7903</v>
      </c>
      <c r="BF152" s="40">
        <v>7955</v>
      </c>
      <c r="BG152" s="40">
        <v>6883</v>
      </c>
      <c r="BH152" s="40">
        <v>6600</v>
      </c>
      <c r="BI152" s="40">
        <v>6501</v>
      </c>
      <c r="BJ152" s="41">
        <v>9905</v>
      </c>
      <c r="BK152" s="41">
        <v>10669</v>
      </c>
    </row>
    <row r="153" spans="1:63" ht="14.25">
      <c r="A153" s="5" t="s">
        <v>351</v>
      </c>
      <c r="B153" s="66" t="s">
        <v>352</v>
      </c>
      <c r="C153" s="40">
        <v>1068</v>
      </c>
      <c r="D153" s="40">
        <v>1053</v>
      </c>
      <c r="E153" s="40">
        <v>985</v>
      </c>
      <c r="F153" s="40">
        <v>1022</v>
      </c>
      <c r="G153" s="40">
        <v>1013</v>
      </c>
      <c r="H153" s="40">
        <v>1130</v>
      </c>
      <c r="I153" s="40">
        <v>1243</v>
      </c>
      <c r="J153" s="40">
        <v>1461</v>
      </c>
      <c r="K153" s="40">
        <v>1611</v>
      </c>
      <c r="L153" s="40">
        <v>1730</v>
      </c>
      <c r="M153" s="40">
        <v>1871</v>
      </c>
      <c r="N153" s="40">
        <v>2029</v>
      </c>
      <c r="O153" s="40">
        <v>2095</v>
      </c>
      <c r="P153" s="40">
        <v>1930</v>
      </c>
      <c r="Q153" s="40">
        <v>1625</v>
      </c>
      <c r="R153" s="40">
        <v>1494</v>
      </c>
      <c r="S153" s="40">
        <v>1328</v>
      </c>
      <c r="T153" s="40">
        <v>1177</v>
      </c>
      <c r="U153" s="40">
        <v>1247</v>
      </c>
      <c r="V153" s="40">
        <v>1464</v>
      </c>
      <c r="W153" s="40">
        <v>1714</v>
      </c>
      <c r="X153" s="40">
        <v>2172</v>
      </c>
      <c r="Y153" s="40">
        <v>2465</v>
      </c>
      <c r="Z153" s="40">
        <v>3062</v>
      </c>
      <c r="AA153" s="40">
        <v>3161</v>
      </c>
      <c r="AB153" s="40">
        <v>3333</v>
      </c>
      <c r="AC153" s="40">
        <v>3897</v>
      </c>
      <c r="AD153" s="40">
        <v>3697</v>
      </c>
      <c r="AE153" s="40">
        <v>3888</v>
      </c>
      <c r="AF153" s="40">
        <v>3473</v>
      </c>
      <c r="AG153" s="40">
        <v>3608</v>
      </c>
      <c r="AH153" s="40">
        <v>3641</v>
      </c>
      <c r="AI153" s="40">
        <v>3474</v>
      </c>
      <c r="AJ153" s="40">
        <v>2570</v>
      </c>
      <c r="AK153" s="40">
        <v>2690</v>
      </c>
      <c r="AL153" s="40">
        <v>2775</v>
      </c>
      <c r="AM153" s="40">
        <v>2879</v>
      </c>
      <c r="AN153" s="40">
        <v>2874</v>
      </c>
      <c r="AO153" s="40">
        <v>3827</v>
      </c>
      <c r="AP153" s="40">
        <v>4101</v>
      </c>
      <c r="AQ153" s="40">
        <v>4333</v>
      </c>
      <c r="AR153" s="40">
        <v>4479</v>
      </c>
      <c r="AS153" s="40">
        <v>4807</v>
      </c>
      <c r="AT153" s="40">
        <v>5305</v>
      </c>
      <c r="AU153" s="40">
        <v>6671</v>
      </c>
      <c r="AV153" s="40">
        <v>7188</v>
      </c>
      <c r="AW153" s="40">
        <v>7492</v>
      </c>
      <c r="AX153" s="40">
        <v>8237</v>
      </c>
      <c r="AY153" s="40">
        <v>9414</v>
      </c>
      <c r="AZ153" s="40">
        <v>10387</v>
      </c>
      <c r="BA153" s="40">
        <v>11188</v>
      </c>
      <c r="BB153" s="40">
        <v>11851</v>
      </c>
      <c r="BC153" s="40">
        <v>12038</v>
      </c>
      <c r="BD153" s="40">
        <v>11144</v>
      </c>
      <c r="BE153" s="40">
        <v>10340</v>
      </c>
      <c r="BF153" s="40">
        <v>10184</v>
      </c>
      <c r="BG153" s="40">
        <v>9184</v>
      </c>
      <c r="BH153" s="40">
        <v>8748</v>
      </c>
      <c r="BI153" s="40">
        <v>8562</v>
      </c>
      <c r="BJ153" s="41">
        <v>11982</v>
      </c>
      <c r="BK153" s="41">
        <v>12558</v>
      </c>
    </row>
    <row r="154" spans="1:63" ht="14.25">
      <c r="A154" s="5" t="s">
        <v>353</v>
      </c>
      <c r="B154" s="66" t="s">
        <v>354</v>
      </c>
      <c r="C154" s="40">
        <v>1036</v>
      </c>
      <c r="D154" s="40">
        <v>1020</v>
      </c>
      <c r="E154" s="40">
        <v>951</v>
      </c>
      <c r="F154" s="40">
        <v>987</v>
      </c>
      <c r="G154" s="40">
        <v>977</v>
      </c>
      <c r="H154" s="40">
        <v>1093</v>
      </c>
      <c r="I154" s="40">
        <v>1205</v>
      </c>
      <c r="J154" s="40">
        <v>1421</v>
      </c>
      <c r="K154" s="40">
        <v>1570</v>
      </c>
      <c r="L154" s="40">
        <v>1687</v>
      </c>
      <c r="M154" s="40">
        <v>1826</v>
      </c>
      <c r="N154" s="40">
        <v>1983</v>
      </c>
      <c r="O154" s="40">
        <v>2047</v>
      </c>
      <c r="P154" s="40">
        <v>1879</v>
      </c>
      <c r="Q154" s="40">
        <v>1576</v>
      </c>
      <c r="R154" s="40">
        <v>1445</v>
      </c>
      <c r="S154" s="40">
        <v>1277</v>
      </c>
      <c r="T154" s="40">
        <v>1125</v>
      </c>
      <c r="U154" s="40">
        <v>1198</v>
      </c>
      <c r="V154" s="40">
        <v>1403</v>
      </c>
      <c r="W154" s="40">
        <v>1647</v>
      </c>
      <c r="X154" s="40">
        <v>2103</v>
      </c>
      <c r="Y154" s="40">
        <v>2396</v>
      </c>
      <c r="Z154" s="40">
        <v>3006</v>
      </c>
      <c r="AA154" s="40">
        <v>3105</v>
      </c>
      <c r="AB154" s="40">
        <v>3275</v>
      </c>
      <c r="AC154" s="40">
        <v>3839</v>
      </c>
      <c r="AD154" s="40">
        <v>3638</v>
      </c>
      <c r="AE154" s="40">
        <v>3828</v>
      </c>
      <c r="AF154" s="40">
        <v>3398</v>
      </c>
      <c r="AG154" s="40">
        <v>3505</v>
      </c>
      <c r="AH154" s="40">
        <v>3513</v>
      </c>
      <c r="AI154" s="40">
        <v>3326</v>
      </c>
      <c r="AJ154" s="40">
        <v>2441</v>
      </c>
      <c r="AK154" s="40">
        <v>2563</v>
      </c>
      <c r="AL154" s="40">
        <v>2650</v>
      </c>
      <c r="AM154" s="40">
        <v>2755</v>
      </c>
      <c r="AN154" s="40">
        <v>2755</v>
      </c>
      <c r="AO154" s="40">
        <v>3666</v>
      </c>
      <c r="AP154" s="40">
        <v>3928</v>
      </c>
      <c r="AQ154" s="40">
        <v>3991</v>
      </c>
      <c r="AR154" s="40">
        <v>4113</v>
      </c>
      <c r="AS154" s="40">
        <v>4418</v>
      </c>
      <c r="AT154" s="40">
        <v>4981</v>
      </c>
      <c r="AU154" s="40">
        <v>6169</v>
      </c>
      <c r="AV154" s="40">
        <v>6604</v>
      </c>
      <c r="AW154" s="40">
        <v>6864</v>
      </c>
      <c r="AX154" s="40">
        <v>7418</v>
      </c>
      <c r="AY154" s="40">
        <v>8505</v>
      </c>
      <c r="AZ154" s="40">
        <v>9406</v>
      </c>
      <c r="BA154" s="40">
        <v>10175</v>
      </c>
      <c r="BB154" s="40">
        <v>10786</v>
      </c>
      <c r="BC154" s="40">
        <v>10922</v>
      </c>
      <c r="BD154" s="40">
        <v>9956</v>
      </c>
      <c r="BE154" s="40">
        <v>9155</v>
      </c>
      <c r="BF154" s="40">
        <v>8934</v>
      </c>
      <c r="BG154" s="40">
        <v>7864</v>
      </c>
      <c r="BH154" s="40">
        <v>7384</v>
      </c>
      <c r="BI154" s="40">
        <v>7165</v>
      </c>
      <c r="BJ154" s="41">
        <v>10538</v>
      </c>
      <c r="BK154" s="41">
        <v>11067</v>
      </c>
    </row>
    <row r="155" spans="1:63" ht="14.25">
      <c r="A155" s="5" t="s">
        <v>355</v>
      </c>
      <c r="B155" s="66" t="s">
        <v>356</v>
      </c>
      <c r="C155" s="40">
        <v>32</v>
      </c>
      <c r="D155" s="40">
        <v>33</v>
      </c>
      <c r="E155" s="40">
        <v>34</v>
      </c>
      <c r="F155" s="40">
        <v>35</v>
      </c>
      <c r="G155" s="40">
        <v>36</v>
      </c>
      <c r="H155" s="40">
        <v>37</v>
      </c>
      <c r="I155" s="40">
        <v>38</v>
      </c>
      <c r="J155" s="40">
        <v>40</v>
      </c>
      <c r="K155" s="40">
        <v>41</v>
      </c>
      <c r="L155" s="40">
        <v>43</v>
      </c>
      <c r="M155" s="40">
        <v>45</v>
      </c>
      <c r="N155" s="40">
        <v>46</v>
      </c>
      <c r="O155" s="40">
        <v>48</v>
      </c>
      <c r="P155" s="40">
        <v>51</v>
      </c>
      <c r="Q155" s="40">
        <v>49</v>
      </c>
      <c r="R155" s="40">
        <v>49</v>
      </c>
      <c r="S155" s="40">
        <v>51</v>
      </c>
      <c r="T155" s="40">
        <v>52</v>
      </c>
      <c r="U155" s="40">
        <v>49</v>
      </c>
      <c r="V155" s="40">
        <v>61</v>
      </c>
      <c r="W155" s="40">
        <v>67</v>
      </c>
      <c r="X155" s="40">
        <v>69</v>
      </c>
      <c r="Y155" s="40">
        <v>69</v>
      </c>
      <c r="Z155" s="40">
        <v>56</v>
      </c>
      <c r="AA155" s="40">
        <v>57</v>
      </c>
      <c r="AB155" s="40">
        <v>58</v>
      </c>
      <c r="AC155" s="40">
        <v>58</v>
      </c>
      <c r="AD155" s="40">
        <v>59</v>
      </c>
      <c r="AE155" s="40">
        <v>60</v>
      </c>
      <c r="AF155" s="40">
        <v>76</v>
      </c>
      <c r="AG155" s="40">
        <v>102</v>
      </c>
      <c r="AH155" s="40">
        <v>129</v>
      </c>
      <c r="AI155" s="40">
        <v>148</v>
      </c>
      <c r="AJ155" s="40">
        <v>129</v>
      </c>
      <c r="AK155" s="40">
        <v>128</v>
      </c>
      <c r="AL155" s="40">
        <v>125</v>
      </c>
      <c r="AM155" s="40">
        <v>124</v>
      </c>
      <c r="AN155" s="40">
        <v>118</v>
      </c>
      <c r="AO155" s="40">
        <v>162</v>
      </c>
      <c r="AP155" s="40">
        <v>173</v>
      </c>
      <c r="AQ155" s="40">
        <v>342</v>
      </c>
      <c r="AR155" s="40">
        <v>366</v>
      </c>
      <c r="AS155" s="40">
        <v>389</v>
      </c>
      <c r="AT155" s="40">
        <v>323</v>
      </c>
      <c r="AU155" s="40">
        <v>502</v>
      </c>
      <c r="AV155" s="40">
        <v>584</v>
      </c>
      <c r="AW155" s="40">
        <v>627</v>
      </c>
      <c r="AX155" s="40">
        <v>819</v>
      </c>
      <c r="AY155" s="40">
        <v>909</v>
      </c>
      <c r="AZ155" s="40">
        <v>981</v>
      </c>
      <c r="BA155" s="40">
        <v>1013</v>
      </c>
      <c r="BB155" s="40">
        <v>1065</v>
      </c>
      <c r="BC155" s="40">
        <v>1116</v>
      </c>
      <c r="BD155" s="40">
        <v>1188</v>
      </c>
      <c r="BE155" s="40">
        <v>1186</v>
      </c>
      <c r="BF155" s="40">
        <v>1249</v>
      </c>
      <c r="BG155" s="40">
        <v>1321</v>
      </c>
      <c r="BH155" s="40">
        <v>1364</v>
      </c>
      <c r="BI155" s="40">
        <v>1396</v>
      </c>
      <c r="BJ155" s="41">
        <v>1444</v>
      </c>
      <c r="BK155" s="41">
        <v>1490</v>
      </c>
    </row>
    <row r="156" spans="1:63" ht="14.25">
      <c r="A156" s="5" t="s">
        <v>357</v>
      </c>
      <c r="B156" s="66" t="s">
        <v>358</v>
      </c>
      <c r="C156" s="40">
        <v>109</v>
      </c>
      <c r="D156" s="40">
        <v>135</v>
      </c>
      <c r="E156" s="40">
        <v>129</v>
      </c>
      <c r="F156" s="40">
        <v>117</v>
      </c>
      <c r="G156" s="40">
        <v>132</v>
      </c>
      <c r="H156" s="40">
        <v>147</v>
      </c>
      <c r="I156" s="40">
        <v>171</v>
      </c>
      <c r="J156" s="40">
        <v>170</v>
      </c>
      <c r="K156" s="40">
        <v>232</v>
      </c>
      <c r="L156" s="40">
        <v>234</v>
      </c>
      <c r="M156" s="40">
        <v>217</v>
      </c>
      <c r="N156" s="40">
        <v>266</v>
      </c>
      <c r="O156" s="40">
        <v>229</v>
      </c>
      <c r="P156" s="40">
        <v>230</v>
      </c>
      <c r="Q156" s="40">
        <v>274</v>
      </c>
      <c r="R156" s="40">
        <v>286</v>
      </c>
      <c r="S156" s="40">
        <v>270</v>
      </c>
      <c r="T156" s="40">
        <v>259</v>
      </c>
      <c r="U156" s="40">
        <v>239</v>
      </c>
      <c r="V156" s="40">
        <v>226</v>
      </c>
      <c r="W156" s="40">
        <v>300</v>
      </c>
      <c r="X156" s="40">
        <v>378</v>
      </c>
      <c r="Y156" s="40">
        <v>413</v>
      </c>
      <c r="Z156" s="40">
        <v>398</v>
      </c>
      <c r="AA156" s="40">
        <v>457</v>
      </c>
      <c r="AB156" s="40">
        <v>512</v>
      </c>
      <c r="AC156" s="40">
        <v>737</v>
      </c>
      <c r="AD156" s="40">
        <v>719</v>
      </c>
      <c r="AE156" s="40">
        <v>813</v>
      </c>
      <c r="AF156" s="40">
        <v>975</v>
      </c>
      <c r="AG156" s="40">
        <v>907</v>
      </c>
      <c r="AH156" s="40">
        <v>1049</v>
      </c>
      <c r="AI156" s="40">
        <v>1125</v>
      </c>
      <c r="AJ156" s="40">
        <v>1610</v>
      </c>
      <c r="AK156" s="40">
        <v>1574</v>
      </c>
      <c r="AL156" s="40">
        <v>1440</v>
      </c>
      <c r="AM156" s="40">
        <v>1325</v>
      </c>
      <c r="AN156" s="40">
        <v>1170</v>
      </c>
      <c r="AO156" s="40">
        <v>1129</v>
      </c>
      <c r="AP156" s="40">
        <v>1138</v>
      </c>
      <c r="AQ156" s="40">
        <v>910</v>
      </c>
      <c r="AR156" s="40">
        <v>941</v>
      </c>
      <c r="AS156" s="40">
        <v>1049</v>
      </c>
      <c r="AT156" s="40">
        <v>1046</v>
      </c>
      <c r="AU156" s="40">
        <v>1221</v>
      </c>
      <c r="AV156" s="40">
        <v>1351</v>
      </c>
      <c r="AW156" s="40">
        <v>1552</v>
      </c>
      <c r="AX156" s="40">
        <v>1840</v>
      </c>
      <c r="AY156" s="40">
        <v>2117</v>
      </c>
      <c r="AZ156" s="40">
        <v>2470</v>
      </c>
      <c r="BA156" s="40">
        <v>2192</v>
      </c>
      <c r="BB156" s="40">
        <v>3480</v>
      </c>
      <c r="BC156" s="40">
        <v>2440</v>
      </c>
      <c r="BD156" s="40">
        <v>2257</v>
      </c>
      <c r="BE156" s="40">
        <v>2437</v>
      </c>
      <c r="BF156" s="40">
        <v>2229</v>
      </c>
      <c r="BG156" s="40">
        <v>2302</v>
      </c>
      <c r="BH156" s="40">
        <v>2148</v>
      </c>
      <c r="BI156" s="40">
        <v>2061</v>
      </c>
      <c r="BJ156" s="41">
        <v>2078</v>
      </c>
      <c r="BK156" s="41">
        <v>1889</v>
      </c>
    </row>
    <row r="157" spans="1:63" ht="14.25">
      <c r="A157" s="5" t="s">
        <v>359</v>
      </c>
      <c r="B157" s="70" t="s">
        <v>360</v>
      </c>
      <c r="C157" s="40">
        <v>144523</v>
      </c>
      <c r="D157" s="40">
        <v>154165</v>
      </c>
      <c r="E157" s="40">
        <v>162667</v>
      </c>
      <c r="F157" s="40">
        <v>173588</v>
      </c>
      <c r="G157" s="40">
        <v>183880</v>
      </c>
      <c r="H157" s="40">
        <v>198380</v>
      </c>
      <c r="I157" s="40">
        <v>213298</v>
      </c>
      <c r="J157" s="40">
        <v>230300</v>
      </c>
      <c r="K157" s="40">
        <v>247695</v>
      </c>
      <c r="L157" s="40">
        <v>272236</v>
      </c>
      <c r="M157" s="40">
        <v>298960</v>
      </c>
      <c r="N157" s="40">
        <v>327931</v>
      </c>
      <c r="O157" s="40">
        <v>357821</v>
      </c>
      <c r="P157" s="40">
        <v>394338</v>
      </c>
      <c r="Q157" s="40">
        <v>432939</v>
      </c>
      <c r="R157" s="40">
        <v>478623</v>
      </c>
      <c r="S157" s="40">
        <v>539213</v>
      </c>
      <c r="T157" s="40">
        <v>601361</v>
      </c>
      <c r="U157" s="40">
        <v>673591</v>
      </c>
      <c r="V157" s="40">
        <v>758686</v>
      </c>
      <c r="W157" s="40">
        <v>847482</v>
      </c>
      <c r="X157" s="40">
        <v>950874</v>
      </c>
      <c r="Y157" s="40">
        <v>1064583</v>
      </c>
      <c r="Z157" s="40">
        <v>1171966</v>
      </c>
      <c r="AA157" s="40">
        <v>1307821</v>
      </c>
      <c r="AB157" s="40">
        <v>1428640</v>
      </c>
      <c r="AC157" s="40">
        <v>1575221</v>
      </c>
      <c r="AD157" s="40">
        <v>1690651</v>
      </c>
      <c r="AE157" s="40">
        <v>1819982</v>
      </c>
      <c r="AF157" s="40">
        <v>1992703</v>
      </c>
      <c r="AG157" s="40">
        <v>2152953</v>
      </c>
      <c r="AH157" s="40">
        <v>2317693</v>
      </c>
      <c r="AI157" s="40">
        <v>2446015</v>
      </c>
      <c r="AJ157" s="40">
        <v>2634291</v>
      </c>
      <c r="AK157" s="40">
        <v>2809637</v>
      </c>
      <c r="AL157" s="40">
        <v>2974411</v>
      </c>
      <c r="AM157" s="40">
        <v>3147057</v>
      </c>
      <c r="AN157" s="40">
        <v>3326925</v>
      </c>
      <c r="AO157" s="40">
        <v>3530285</v>
      </c>
      <c r="AP157" s="40">
        <v>3768809</v>
      </c>
      <c r="AQ157" s="40">
        <v>3992017</v>
      </c>
      <c r="AR157" s="40">
        <v>4308972</v>
      </c>
      <c r="AS157" s="40">
        <v>4540041</v>
      </c>
      <c r="AT157" s="40">
        <v>4743881</v>
      </c>
      <c r="AU157" s="40">
        <v>5000512</v>
      </c>
      <c r="AV157" s="40">
        <v>5310641</v>
      </c>
      <c r="AW157" s="40">
        <v>5664195</v>
      </c>
      <c r="AX157" s="40">
        <v>6020689</v>
      </c>
      <c r="AY157" s="40">
        <v>6339400</v>
      </c>
      <c r="AZ157" s="40">
        <v>6613109</v>
      </c>
      <c r="BA157" s="40">
        <v>6662186</v>
      </c>
      <c r="BB157" s="40">
        <v>6868011</v>
      </c>
      <c r="BC157" s="40">
        <v>7122988</v>
      </c>
      <c r="BD157" s="40">
        <v>7369075</v>
      </c>
      <c r="BE157" s="40">
        <v>7587238</v>
      </c>
      <c r="BF157" s="40">
        <v>7959797</v>
      </c>
      <c r="BG157" s="40">
        <v>8363946</v>
      </c>
      <c r="BH157" s="40">
        <v>8752578</v>
      </c>
      <c r="BI157" s="40">
        <v>9147041</v>
      </c>
      <c r="BJ157" s="41">
        <v>9633883</v>
      </c>
      <c r="BK157" s="41">
        <v>10057698</v>
      </c>
    </row>
    <row r="158" spans="1:63" ht="14.25">
      <c r="A158" s="5" t="s">
        <v>361</v>
      </c>
      <c r="B158" s="70" t="s">
        <v>362</v>
      </c>
      <c r="C158" s="40">
        <v>139660</v>
      </c>
      <c r="D158" s="40">
        <v>149106</v>
      </c>
      <c r="E158" s="40">
        <v>157421</v>
      </c>
      <c r="F158" s="40">
        <v>168109</v>
      </c>
      <c r="G158" s="40">
        <v>178112</v>
      </c>
      <c r="H158" s="40">
        <v>191947</v>
      </c>
      <c r="I158" s="40">
        <v>206336</v>
      </c>
      <c r="J158" s="40">
        <v>222845</v>
      </c>
      <c r="K158" s="40">
        <v>239645</v>
      </c>
      <c r="L158" s="40">
        <v>263443</v>
      </c>
      <c r="M158" s="40">
        <v>289517</v>
      </c>
      <c r="N158" s="40">
        <v>317457</v>
      </c>
      <c r="O158" s="40">
        <v>346117</v>
      </c>
      <c r="P158" s="40">
        <v>381524</v>
      </c>
      <c r="Q158" s="40">
        <v>419185</v>
      </c>
      <c r="R158" s="40">
        <v>463126</v>
      </c>
      <c r="S158" s="40">
        <v>522200</v>
      </c>
      <c r="T158" s="40">
        <v>582378</v>
      </c>
      <c r="U158" s="40">
        <v>652956</v>
      </c>
      <c r="V158" s="40">
        <v>735667</v>
      </c>
      <c r="W158" s="40">
        <v>821362</v>
      </c>
      <c r="X158" s="40">
        <v>920841</v>
      </c>
      <c r="Y158" s="40">
        <v>1030442</v>
      </c>
      <c r="Z158" s="40">
        <v>1134002</v>
      </c>
      <c r="AA158" s="40">
        <v>1267066</v>
      </c>
      <c r="AB158" s="40">
        <v>1383256</v>
      </c>
      <c r="AC158" s="40">
        <v>1527314</v>
      </c>
      <c r="AD158" s="40">
        <v>1638041</v>
      </c>
      <c r="AE158" s="40">
        <v>1764284</v>
      </c>
      <c r="AF158" s="40">
        <v>1929409</v>
      </c>
      <c r="AG158" s="40">
        <v>2084916</v>
      </c>
      <c r="AH158" s="40">
        <v>2241833</v>
      </c>
      <c r="AI158" s="40">
        <v>2365888</v>
      </c>
      <c r="AJ158" s="40">
        <v>2546357</v>
      </c>
      <c r="AK158" s="40">
        <v>2719572</v>
      </c>
      <c r="AL158" s="40">
        <v>2876649</v>
      </c>
      <c r="AM158" s="40">
        <v>3044730</v>
      </c>
      <c r="AN158" s="40">
        <v>3216880</v>
      </c>
      <c r="AO158" s="40">
        <v>3424697</v>
      </c>
      <c r="AP158" s="40">
        <v>3645002</v>
      </c>
      <c r="AQ158" s="40">
        <v>3853788</v>
      </c>
      <c r="AR158" s="40">
        <v>4150931</v>
      </c>
      <c r="AS158" s="40">
        <v>4360959</v>
      </c>
      <c r="AT158" s="40">
        <v>4545539</v>
      </c>
      <c r="AU158" s="40">
        <v>4795000</v>
      </c>
      <c r="AV158" s="40">
        <v>5104270</v>
      </c>
      <c r="AW158" s="40">
        <v>5453928</v>
      </c>
      <c r="AX158" s="40">
        <v>5781505</v>
      </c>
      <c r="AY158" s="40">
        <v>6090620</v>
      </c>
      <c r="AZ158" s="40">
        <v>6325817</v>
      </c>
      <c r="BA158" s="40">
        <v>6373006</v>
      </c>
      <c r="BB158" s="40">
        <v>6573573</v>
      </c>
      <c r="BC158" s="40">
        <v>6811132</v>
      </c>
      <c r="BD158" s="40">
        <v>7027529</v>
      </c>
      <c r="BE158" s="40">
        <v>7234648</v>
      </c>
      <c r="BF158" s="40">
        <v>7594200</v>
      </c>
      <c r="BG158" s="40">
        <v>7992521</v>
      </c>
      <c r="BH158" s="40">
        <v>8355045</v>
      </c>
      <c r="BI158" s="40">
        <v>8733253</v>
      </c>
      <c r="BJ158" s="41">
        <v>9190918</v>
      </c>
      <c r="BK158" s="41">
        <v>9612354</v>
      </c>
    </row>
    <row r="159" spans="1:63" ht="14.25">
      <c r="A159" s="5" t="s">
        <v>363</v>
      </c>
      <c r="B159" s="70" t="s">
        <v>364</v>
      </c>
      <c r="C159" s="40">
        <v>52848</v>
      </c>
      <c r="D159" s="40">
        <v>56720</v>
      </c>
      <c r="E159" s="40">
        <v>60302</v>
      </c>
      <c r="F159" s="40">
        <v>64476</v>
      </c>
      <c r="G159" s="40">
        <v>68207</v>
      </c>
      <c r="H159" s="40">
        <v>72149</v>
      </c>
      <c r="I159" s="40">
        <v>76618</v>
      </c>
      <c r="J159" s="40">
        <v>81226</v>
      </c>
      <c r="K159" s="40">
        <v>86344</v>
      </c>
      <c r="L159" s="40">
        <v>92748</v>
      </c>
      <c r="M159" s="40">
        <v>100982</v>
      </c>
      <c r="N159" s="40">
        <v>109422</v>
      </c>
      <c r="O159" s="40">
        <v>119981</v>
      </c>
      <c r="P159" s="40">
        <v>131185</v>
      </c>
      <c r="Q159" s="40">
        <v>143485</v>
      </c>
      <c r="R159" s="40">
        <v>158579</v>
      </c>
      <c r="S159" s="40">
        <v>176526</v>
      </c>
      <c r="T159" s="40">
        <v>194663</v>
      </c>
      <c r="U159" s="40">
        <v>217806</v>
      </c>
      <c r="V159" s="40">
        <v>244279</v>
      </c>
      <c r="W159" s="40">
        <v>273403</v>
      </c>
      <c r="X159" s="40">
        <v>312454</v>
      </c>
      <c r="Y159" s="40">
        <v>352071</v>
      </c>
      <c r="Z159" s="40">
        <v>387498</v>
      </c>
      <c r="AA159" s="40">
        <v>421227</v>
      </c>
      <c r="AB159" s="40">
        <v>457510</v>
      </c>
      <c r="AC159" s="40">
        <v>500610</v>
      </c>
      <c r="AD159" s="40">
        <v>536976</v>
      </c>
      <c r="AE159" s="40">
        <v>571559</v>
      </c>
      <c r="AF159" s="40">
        <v>614438</v>
      </c>
      <c r="AG159" s="40">
        <v>655168</v>
      </c>
      <c r="AH159" s="40">
        <v>696540</v>
      </c>
      <c r="AI159" s="40">
        <v>735248</v>
      </c>
      <c r="AJ159" s="40">
        <v>771112</v>
      </c>
      <c r="AK159" s="40">
        <v>814939</v>
      </c>
      <c r="AL159" s="40">
        <v>863343</v>
      </c>
      <c r="AM159" s="40">
        <v>913681</v>
      </c>
      <c r="AN159" s="40">
        <v>962440</v>
      </c>
      <c r="AO159" s="40">
        <v>1009822</v>
      </c>
      <c r="AP159" s="40">
        <v>1065472</v>
      </c>
      <c r="AQ159" s="40">
        <v>1123133</v>
      </c>
      <c r="AR159" s="40">
        <v>1198556</v>
      </c>
      <c r="AS159" s="40">
        <v>1287493</v>
      </c>
      <c r="AT159" s="40">
        <v>1333583</v>
      </c>
      <c r="AU159" s="40">
        <v>1394119</v>
      </c>
      <c r="AV159" s="40">
        <v>1469082</v>
      </c>
      <c r="AW159" s="40">
        <v>1583621</v>
      </c>
      <c r="AX159" s="40">
        <v>1682374</v>
      </c>
      <c r="AY159" s="40">
        <v>1758182</v>
      </c>
      <c r="AZ159" s="40">
        <v>1835359</v>
      </c>
      <c r="BA159" s="40">
        <v>1877656</v>
      </c>
      <c r="BB159" s="40">
        <v>1903886</v>
      </c>
      <c r="BC159" s="40">
        <v>1955929</v>
      </c>
      <c r="BD159" s="40">
        <v>1996330</v>
      </c>
      <c r="BE159" s="40">
        <v>2055263</v>
      </c>
      <c r="BF159" s="40">
        <v>2149906</v>
      </c>
      <c r="BG159" s="40">
        <v>2255707</v>
      </c>
      <c r="BH159" s="40">
        <v>2355293</v>
      </c>
      <c r="BI159" s="40">
        <v>2455002</v>
      </c>
      <c r="BJ159" s="41">
        <v>2567180</v>
      </c>
      <c r="BK159" s="41">
        <v>2670369</v>
      </c>
    </row>
    <row r="160" spans="1:63" ht="14.25">
      <c r="A160" s="5" t="s">
        <v>365</v>
      </c>
      <c r="B160" s="66" t="s">
        <v>366</v>
      </c>
      <c r="C160" s="40">
        <v>43954</v>
      </c>
      <c r="D160" s="40">
        <v>46976</v>
      </c>
      <c r="E160" s="40">
        <v>49956</v>
      </c>
      <c r="F160" s="40">
        <v>53381</v>
      </c>
      <c r="G160" s="40">
        <v>56469</v>
      </c>
      <c r="H160" s="40">
        <v>59765</v>
      </c>
      <c r="I160" s="40">
        <v>63627</v>
      </c>
      <c r="J160" s="40">
        <v>67510</v>
      </c>
      <c r="K160" s="40">
        <v>71866</v>
      </c>
      <c r="L160" s="40">
        <v>77316</v>
      </c>
      <c r="M160" s="40">
        <v>84207</v>
      </c>
      <c r="N160" s="40">
        <v>91040</v>
      </c>
      <c r="O160" s="40">
        <v>99725</v>
      </c>
      <c r="P160" s="40">
        <v>108730</v>
      </c>
      <c r="Q160" s="40">
        <v>118989</v>
      </c>
      <c r="R160" s="40">
        <v>130046</v>
      </c>
      <c r="S160" s="40">
        <v>142419</v>
      </c>
      <c r="T160" s="40">
        <v>156034</v>
      </c>
      <c r="U160" s="40">
        <v>173353</v>
      </c>
      <c r="V160" s="40">
        <v>194495</v>
      </c>
      <c r="W160" s="40">
        <v>218026</v>
      </c>
      <c r="X160" s="40">
        <v>246551</v>
      </c>
      <c r="Y160" s="40">
        <v>277949</v>
      </c>
      <c r="Z160" s="40">
        <v>303011</v>
      </c>
      <c r="AA160" s="40">
        <v>327228</v>
      </c>
      <c r="AB160" s="40">
        <v>357682</v>
      </c>
      <c r="AC160" s="40">
        <v>394623</v>
      </c>
      <c r="AD160" s="40">
        <v>430519</v>
      </c>
      <c r="AE160" s="40">
        <v>461501</v>
      </c>
      <c r="AF160" s="40">
        <v>497330</v>
      </c>
      <c r="AG160" s="40">
        <v>531037</v>
      </c>
      <c r="AH160" s="40">
        <v>570621</v>
      </c>
      <c r="AI160" s="40">
        <v>601496</v>
      </c>
      <c r="AJ160" s="40">
        <v>634457</v>
      </c>
      <c r="AK160" s="40">
        <v>666385</v>
      </c>
      <c r="AL160" s="40">
        <v>709460</v>
      </c>
      <c r="AM160" s="40">
        <v>756073</v>
      </c>
      <c r="AN160" s="40">
        <v>795427</v>
      </c>
      <c r="AO160" s="40">
        <v>839196</v>
      </c>
      <c r="AP160" s="40">
        <v>894167</v>
      </c>
      <c r="AQ160" s="40">
        <v>948579</v>
      </c>
      <c r="AR160" s="40">
        <v>1010488</v>
      </c>
      <c r="AS160" s="40">
        <v>1085509</v>
      </c>
      <c r="AT160" s="40">
        <v>1133336</v>
      </c>
      <c r="AU160" s="40">
        <v>1177144</v>
      </c>
      <c r="AV160" s="40">
        <v>1242247</v>
      </c>
      <c r="AW160" s="40">
        <v>1332488</v>
      </c>
      <c r="AX160" s="40">
        <v>1416172</v>
      </c>
      <c r="AY160" s="40">
        <v>1480000</v>
      </c>
      <c r="AZ160" s="40">
        <v>1539390</v>
      </c>
      <c r="BA160" s="40">
        <v>1587424</v>
      </c>
      <c r="BB160" s="40">
        <v>1604006</v>
      </c>
      <c r="BC160" s="40">
        <v>1655665</v>
      </c>
      <c r="BD160" s="40">
        <v>1704013</v>
      </c>
      <c r="BE160" s="40">
        <v>1747430</v>
      </c>
      <c r="BF160" s="40">
        <v>1827156</v>
      </c>
      <c r="BG160" s="40">
        <v>1938406</v>
      </c>
      <c r="BH160" s="40">
        <v>2039524</v>
      </c>
      <c r="BI160" s="40">
        <v>2130205</v>
      </c>
      <c r="BJ160" s="41">
        <v>2223988</v>
      </c>
      <c r="BK160" s="41">
        <v>2323414</v>
      </c>
    </row>
    <row r="161" spans="1:63" ht="14.25">
      <c r="A161" s="5" t="s">
        <v>367</v>
      </c>
      <c r="B161" s="66" t="s">
        <v>368</v>
      </c>
      <c r="C161" s="40">
        <v>12532</v>
      </c>
      <c r="D161" s="40">
        <v>13279</v>
      </c>
      <c r="E161" s="40">
        <v>14150</v>
      </c>
      <c r="F161" s="40">
        <v>15115</v>
      </c>
      <c r="G161" s="40">
        <v>16045</v>
      </c>
      <c r="H161" s="40">
        <v>17034</v>
      </c>
      <c r="I161" s="40">
        <v>18156</v>
      </c>
      <c r="J161" s="40">
        <v>19238</v>
      </c>
      <c r="K161" s="40">
        <v>20390</v>
      </c>
      <c r="L161" s="40">
        <v>22168</v>
      </c>
      <c r="M161" s="40">
        <v>24042</v>
      </c>
      <c r="N161" s="40">
        <v>25962</v>
      </c>
      <c r="O161" s="40">
        <v>28395</v>
      </c>
      <c r="P161" s="40">
        <v>30791</v>
      </c>
      <c r="Q161" s="40">
        <v>33696</v>
      </c>
      <c r="R161" s="40">
        <v>35817</v>
      </c>
      <c r="S161" s="40">
        <v>38983</v>
      </c>
      <c r="T161" s="40">
        <v>42569</v>
      </c>
      <c r="U161" s="40">
        <v>47016</v>
      </c>
      <c r="V161" s="40">
        <v>51117</v>
      </c>
      <c r="W161" s="40">
        <v>55676</v>
      </c>
      <c r="X161" s="40">
        <v>62468</v>
      </c>
      <c r="Y161" s="40">
        <v>71097</v>
      </c>
      <c r="Z161" s="40">
        <v>78908</v>
      </c>
      <c r="AA161" s="40">
        <v>85696</v>
      </c>
      <c r="AB161" s="40">
        <v>94548</v>
      </c>
      <c r="AC161" s="40">
        <v>108430</v>
      </c>
      <c r="AD161" s="40">
        <v>119848</v>
      </c>
      <c r="AE161" s="40">
        <v>126866</v>
      </c>
      <c r="AF161" s="40">
        <v>133874</v>
      </c>
      <c r="AG161" s="40">
        <v>140120</v>
      </c>
      <c r="AH161" s="40">
        <v>150832</v>
      </c>
      <c r="AI161" s="40">
        <v>157682</v>
      </c>
      <c r="AJ161" s="40">
        <v>164023</v>
      </c>
      <c r="AK161" s="40">
        <v>169140</v>
      </c>
      <c r="AL161" s="40">
        <v>176092</v>
      </c>
      <c r="AM161" s="40">
        <v>186587</v>
      </c>
      <c r="AN161" s="40">
        <v>192003</v>
      </c>
      <c r="AO161" s="40">
        <v>199248</v>
      </c>
      <c r="AP161" s="40">
        <v>208954</v>
      </c>
      <c r="AQ161" s="40">
        <v>218167</v>
      </c>
      <c r="AR161" s="40">
        <v>227926</v>
      </c>
      <c r="AS161" s="40">
        <v>242254</v>
      </c>
      <c r="AT161" s="40">
        <v>249635</v>
      </c>
      <c r="AU161" s="40">
        <v>248669</v>
      </c>
      <c r="AV161" s="40">
        <v>256024</v>
      </c>
      <c r="AW161" s="40">
        <v>268346</v>
      </c>
      <c r="AX161" s="40">
        <v>286759</v>
      </c>
      <c r="AY161" s="40">
        <v>315958</v>
      </c>
      <c r="AZ161" s="40">
        <v>336427</v>
      </c>
      <c r="BA161" s="40">
        <v>359679</v>
      </c>
      <c r="BB161" s="40">
        <v>372623</v>
      </c>
      <c r="BC161" s="40">
        <v>404453</v>
      </c>
      <c r="BD161" s="40">
        <v>420077</v>
      </c>
      <c r="BE161" s="40">
        <v>426699</v>
      </c>
      <c r="BF161" s="40">
        <v>459857</v>
      </c>
      <c r="BG161" s="40">
        <v>513870</v>
      </c>
      <c r="BH161" s="40">
        <v>549238</v>
      </c>
      <c r="BI161" s="40">
        <v>571487</v>
      </c>
      <c r="BJ161" s="41">
        <v>592386</v>
      </c>
      <c r="BK161" s="41">
        <v>617875</v>
      </c>
    </row>
    <row r="162" spans="1:63" ht="14.25">
      <c r="A162" s="5" t="s">
        <v>369</v>
      </c>
      <c r="B162" s="66" t="s">
        <v>370</v>
      </c>
      <c r="C162" s="40">
        <v>33</v>
      </c>
      <c r="D162" s="40">
        <v>36</v>
      </c>
      <c r="E162" s="40">
        <v>42</v>
      </c>
      <c r="F162" s="40">
        <v>51</v>
      </c>
      <c r="G162" s="40">
        <v>64</v>
      </c>
      <c r="H162" s="40">
        <v>79</v>
      </c>
      <c r="I162" s="40">
        <v>99</v>
      </c>
      <c r="J162" s="40">
        <v>122</v>
      </c>
      <c r="K162" s="40">
        <v>150</v>
      </c>
      <c r="L162" s="40">
        <v>188</v>
      </c>
      <c r="M162" s="40">
        <v>238</v>
      </c>
      <c r="N162" s="40">
        <v>292</v>
      </c>
      <c r="O162" s="40">
        <v>333</v>
      </c>
      <c r="P162" s="40">
        <v>408</v>
      </c>
      <c r="Q162" s="40">
        <v>503</v>
      </c>
      <c r="R162" s="40">
        <v>609</v>
      </c>
      <c r="S162" s="40">
        <v>766</v>
      </c>
      <c r="T162" s="40">
        <v>888</v>
      </c>
      <c r="U162" s="40">
        <v>1003</v>
      </c>
      <c r="V162" s="40">
        <v>1111</v>
      </c>
      <c r="W162" s="40">
        <v>1340</v>
      </c>
      <c r="X162" s="40">
        <v>1411</v>
      </c>
      <c r="Y162" s="40">
        <v>1538</v>
      </c>
      <c r="Z162" s="40">
        <v>1776</v>
      </c>
      <c r="AA162" s="40">
        <v>2034</v>
      </c>
      <c r="AB162" s="40">
        <v>2153</v>
      </c>
      <c r="AC162" s="40">
        <v>2311</v>
      </c>
      <c r="AD162" s="40">
        <v>2549</v>
      </c>
      <c r="AE162" s="40">
        <v>2769</v>
      </c>
      <c r="AF162" s="40">
        <v>2978</v>
      </c>
      <c r="AG162" s="40">
        <v>3183</v>
      </c>
      <c r="AH162" s="40">
        <v>3752</v>
      </c>
      <c r="AI162" s="40">
        <v>4198</v>
      </c>
      <c r="AJ162" s="40">
        <v>4744</v>
      </c>
      <c r="AK162" s="40">
        <v>5036</v>
      </c>
      <c r="AL162" s="40">
        <v>5476</v>
      </c>
      <c r="AM162" s="40">
        <v>5947</v>
      </c>
      <c r="AN162" s="40">
        <v>6027</v>
      </c>
      <c r="AO162" s="40">
        <v>6091</v>
      </c>
      <c r="AP162" s="40">
        <v>5986</v>
      </c>
      <c r="AQ162" s="40">
        <v>5812</v>
      </c>
      <c r="AR162" s="40">
        <v>6374</v>
      </c>
      <c r="AS162" s="40">
        <v>7482</v>
      </c>
      <c r="AT162" s="40">
        <v>8168</v>
      </c>
      <c r="AU162" s="40">
        <v>8492</v>
      </c>
      <c r="AV162" s="40">
        <v>8693</v>
      </c>
      <c r="AW162" s="40">
        <v>8752</v>
      </c>
      <c r="AX162" s="40">
        <v>8161</v>
      </c>
      <c r="AY162" s="40">
        <v>7610</v>
      </c>
      <c r="AZ162" s="40">
        <v>6893</v>
      </c>
      <c r="BA162" s="40">
        <v>6658</v>
      </c>
      <c r="BB162" s="40">
        <v>7679</v>
      </c>
      <c r="BC162" s="40">
        <v>7748</v>
      </c>
      <c r="BD162" s="40">
        <v>8611</v>
      </c>
      <c r="BE162" s="40">
        <v>8796</v>
      </c>
      <c r="BF162" s="40">
        <v>9878</v>
      </c>
      <c r="BG162" s="40">
        <v>10909</v>
      </c>
      <c r="BH162" s="40">
        <v>11748</v>
      </c>
      <c r="BI162" s="40">
        <v>12729</v>
      </c>
      <c r="BJ162" s="41">
        <v>13322</v>
      </c>
      <c r="BK162" s="41">
        <v>14017</v>
      </c>
    </row>
    <row r="163" spans="1:63" ht="14.25">
      <c r="A163" s="5" t="s">
        <v>371</v>
      </c>
      <c r="B163" s="66" t="s">
        <v>372</v>
      </c>
      <c r="C163" s="40">
        <v>11971</v>
      </c>
      <c r="D163" s="40">
        <v>12694</v>
      </c>
      <c r="E163" s="40">
        <v>13547</v>
      </c>
      <c r="F163" s="40">
        <v>14489</v>
      </c>
      <c r="G163" s="40">
        <v>15391</v>
      </c>
      <c r="H163" s="40">
        <v>16347</v>
      </c>
      <c r="I163" s="40">
        <v>17429</v>
      </c>
      <c r="J163" s="40">
        <v>18466</v>
      </c>
      <c r="K163" s="40">
        <v>19566</v>
      </c>
      <c r="L163" s="40">
        <v>21284</v>
      </c>
      <c r="M163" s="40">
        <v>23084</v>
      </c>
      <c r="N163" s="40">
        <v>24926</v>
      </c>
      <c r="O163" s="40">
        <v>27294</v>
      </c>
      <c r="P163" s="40">
        <v>29591</v>
      </c>
      <c r="Q163" s="40">
        <v>32338</v>
      </c>
      <c r="R163" s="40">
        <v>34262</v>
      </c>
      <c r="S163" s="40">
        <v>37129</v>
      </c>
      <c r="T163" s="40">
        <v>40503</v>
      </c>
      <c r="U163" s="40">
        <v>44714</v>
      </c>
      <c r="V163" s="40">
        <v>48544</v>
      </c>
      <c r="W163" s="40">
        <v>52682</v>
      </c>
      <c r="X163" s="40">
        <v>59184</v>
      </c>
      <c r="Y163" s="40">
        <v>67451</v>
      </c>
      <c r="Z163" s="40">
        <v>74807</v>
      </c>
      <c r="AA163" s="40">
        <v>81208</v>
      </c>
      <c r="AB163" s="40">
        <v>89868</v>
      </c>
      <c r="AC163" s="40">
        <v>103475</v>
      </c>
      <c r="AD163" s="40">
        <v>114515</v>
      </c>
      <c r="AE163" s="40">
        <v>121127</v>
      </c>
      <c r="AF163" s="40">
        <v>127717</v>
      </c>
      <c r="AG163" s="40">
        <v>133396</v>
      </c>
      <c r="AH163" s="40">
        <v>143289</v>
      </c>
      <c r="AI163" s="40">
        <v>149490</v>
      </c>
      <c r="AJ163" s="40">
        <v>155068</v>
      </c>
      <c r="AK163" s="40">
        <v>159726</v>
      </c>
      <c r="AL163" s="40">
        <v>166051</v>
      </c>
      <c r="AM163" s="40">
        <v>175809</v>
      </c>
      <c r="AN163" s="40">
        <v>180907</v>
      </c>
      <c r="AO163" s="40">
        <v>187894</v>
      </c>
      <c r="AP163" s="40">
        <v>197567</v>
      </c>
      <c r="AQ163" s="40">
        <v>206827</v>
      </c>
      <c r="AR163" s="40">
        <v>215776</v>
      </c>
      <c r="AS163" s="40">
        <v>228727</v>
      </c>
      <c r="AT163" s="40">
        <v>235299</v>
      </c>
      <c r="AU163" s="40">
        <v>233947</v>
      </c>
      <c r="AV163" s="40">
        <v>240984</v>
      </c>
      <c r="AW163" s="40">
        <v>252738</v>
      </c>
      <c r="AX163" s="40">
        <v>271235</v>
      </c>
      <c r="AY163" s="40">
        <v>300636</v>
      </c>
      <c r="AZ163" s="40">
        <v>321690</v>
      </c>
      <c r="BA163" s="40">
        <v>345206</v>
      </c>
      <c r="BB163" s="40">
        <v>357502</v>
      </c>
      <c r="BC163" s="40">
        <v>389230</v>
      </c>
      <c r="BD163" s="40">
        <v>403633</v>
      </c>
      <c r="BE163" s="40">
        <v>410002</v>
      </c>
      <c r="BF163" s="40">
        <v>442122</v>
      </c>
      <c r="BG163" s="40">
        <v>495032</v>
      </c>
      <c r="BH163" s="40">
        <v>529464</v>
      </c>
      <c r="BI163" s="40">
        <v>550554</v>
      </c>
      <c r="BJ163" s="41">
        <v>570126</v>
      </c>
      <c r="BK163" s="41">
        <v>594477</v>
      </c>
    </row>
    <row r="164" spans="1:63" ht="14.25">
      <c r="A164" s="5" t="s">
        <v>373</v>
      </c>
      <c r="B164" s="66" t="s">
        <v>374</v>
      </c>
      <c r="C164" s="40">
        <v>528</v>
      </c>
      <c r="D164" s="40">
        <v>549</v>
      </c>
      <c r="E164" s="40">
        <v>561</v>
      </c>
      <c r="F164" s="40">
        <v>575</v>
      </c>
      <c r="G164" s="40">
        <v>590</v>
      </c>
      <c r="H164" s="40">
        <v>608</v>
      </c>
      <c r="I164" s="40">
        <v>628</v>
      </c>
      <c r="J164" s="40">
        <v>650</v>
      </c>
      <c r="K164" s="40">
        <v>674</v>
      </c>
      <c r="L164" s="40">
        <v>696</v>
      </c>
      <c r="M164" s="40">
        <v>720</v>
      </c>
      <c r="N164" s="40">
        <v>744</v>
      </c>
      <c r="O164" s="40">
        <v>768</v>
      </c>
      <c r="P164" s="40">
        <v>792</v>
      </c>
      <c r="Q164" s="40">
        <v>855</v>
      </c>
      <c r="R164" s="40">
        <v>946</v>
      </c>
      <c r="S164" s="40">
        <v>1088</v>
      </c>
      <c r="T164" s="40">
        <v>1178</v>
      </c>
      <c r="U164" s="40">
        <v>1299</v>
      </c>
      <c r="V164" s="40">
        <v>1462</v>
      </c>
      <c r="W164" s="40">
        <v>1654</v>
      </c>
      <c r="X164" s="40">
        <v>1874</v>
      </c>
      <c r="Y164" s="40">
        <v>2108</v>
      </c>
      <c r="Z164" s="40">
        <v>2325</v>
      </c>
      <c r="AA164" s="40">
        <v>2455</v>
      </c>
      <c r="AB164" s="40">
        <v>2527</v>
      </c>
      <c r="AC164" s="40">
        <v>2644</v>
      </c>
      <c r="AD164" s="40">
        <v>2783</v>
      </c>
      <c r="AE164" s="40">
        <v>2970</v>
      </c>
      <c r="AF164" s="40">
        <v>3179</v>
      </c>
      <c r="AG164" s="40">
        <v>3541</v>
      </c>
      <c r="AH164" s="40">
        <v>3791</v>
      </c>
      <c r="AI164" s="40">
        <v>3994</v>
      </c>
      <c r="AJ164" s="40">
        <v>4211</v>
      </c>
      <c r="AK164" s="40">
        <v>4378</v>
      </c>
      <c r="AL164" s="40">
        <v>4565</v>
      </c>
      <c r="AM164" s="40">
        <v>4832</v>
      </c>
      <c r="AN164" s="40">
        <v>5070</v>
      </c>
      <c r="AO164" s="40">
        <v>5263</v>
      </c>
      <c r="AP164" s="40">
        <v>5401</v>
      </c>
      <c r="AQ164" s="40">
        <v>5528</v>
      </c>
      <c r="AR164" s="40">
        <v>5776</v>
      </c>
      <c r="AS164" s="40">
        <v>6045</v>
      </c>
      <c r="AT164" s="40">
        <v>6168</v>
      </c>
      <c r="AU164" s="40">
        <v>6230</v>
      </c>
      <c r="AV164" s="40">
        <v>6347</v>
      </c>
      <c r="AW164" s="40">
        <v>6857</v>
      </c>
      <c r="AX164" s="40">
        <v>7363</v>
      </c>
      <c r="AY164" s="40">
        <v>7712</v>
      </c>
      <c r="AZ164" s="40">
        <v>7844</v>
      </c>
      <c r="BA164" s="40">
        <v>7814</v>
      </c>
      <c r="BB164" s="40">
        <v>7442</v>
      </c>
      <c r="BC164" s="40">
        <v>7474</v>
      </c>
      <c r="BD164" s="40">
        <v>7833</v>
      </c>
      <c r="BE164" s="40">
        <v>7900</v>
      </c>
      <c r="BF164" s="40">
        <v>7857</v>
      </c>
      <c r="BG164" s="40">
        <v>7929</v>
      </c>
      <c r="BH164" s="40">
        <v>8027</v>
      </c>
      <c r="BI164" s="40">
        <v>8204</v>
      </c>
      <c r="BJ164" s="41">
        <v>8938</v>
      </c>
      <c r="BK164" s="41">
        <v>9381</v>
      </c>
    </row>
    <row r="165" spans="1:63" ht="28.5">
      <c r="A165" s="5" t="s">
        <v>375</v>
      </c>
      <c r="B165" s="66" t="s">
        <v>376</v>
      </c>
      <c r="C165" s="40">
        <v>29047</v>
      </c>
      <c r="D165" s="40">
        <v>31273</v>
      </c>
      <c r="E165" s="40">
        <v>33285</v>
      </c>
      <c r="F165" s="40">
        <v>35714</v>
      </c>
      <c r="G165" s="40">
        <v>37787</v>
      </c>
      <c r="H165" s="40">
        <v>39991</v>
      </c>
      <c r="I165" s="40">
        <v>42668</v>
      </c>
      <c r="J165" s="40">
        <v>45338</v>
      </c>
      <c r="K165" s="40">
        <v>48329</v>
      </c>
      <c r="L165" s="40">
        <v>51883</v>
      </c>
      <c r="M165" s="40">
        <v>56627</v>
      </c>
      <c r="N165" s="40">
        <v>61300</v>
      </c>
      <c r="O165" s="40">
        <v>67344</v>
      </c>
      <c r="P165" s="40">
        <v>73716</v>
      </c>
      <c r="Q165" s="40">
        <v>80980</v>
      </c>
      <c r="R165" s="40">
        <v>89677</v>
      </c>
      <c r="S165" s="40">
        <v>98778</v>
      </c>
      <c r="T165" s="40">
        <v>108670</v>
      </c>
      <c r="U165" s="40">
        <v>121336</v>
      </c>
      <c r="V165" s="40">
        <v>138123</v>
      </c>
      <c r="W165" s="40">
        <v>156871</v>
      </c>
      <c r="X165" s="40">
        <v>178387</v>
      </c>
      <c r="Y165" s="40">
        <v>200995</v>
      </c>
      <c r="Z165" s="40">
        <v>218426</v>
      </c>
      <c r="AA165" s="40">
        <v>235901</v>
      </c>
      <c r="AB165" s="40">
        <v>257440</v>
      </c>
      <c r="AC165" s="40">
        <v>280603</v>
      </c>
      <c r="AD165" s="40">
        <v>305241</v>
      </c>
      <c r="AE165" s="40">
        <v>329147</v>
      </c>
      <c r="AF165" s="40">
        <v>357477</v>
      </c>
      <c r="AG165" s="40">
        <v>384442</v>
      </c>
      <c r="AH165" s="40">
        <v>412808</v>
      </c>
      <c r="AI165" s="40">
        <v>436345</v>
      </c>
      <c r="AJ165" s="40">
        <v>462602</v>
      </c>
      <c r="AK165" s="40">
        <v>488510</v>
      </c>
      <c r="AL165" s="40">
        <v>523673</v>
      </c>
      <c r="AM165" s="40">
        <v>559360</v>
      </c>
      <c r="AN165" s="40">
        <v>592870</v>
      </c>
      <c r="AO165" s="40">
        <v>629509</v>
      </c>
      <c r="AP165" s="40">
        <v>674320</v>
      </c>
      <c r="AQ165" s="40">
        <v>718919</v>
      </c>
      <c r="AR165" s="40">
        <v>768887</v>
      </c>
      <c r="AS165" s="40">
        <v>829184</v>
      </c>
      <c r="AT165" s="40">
        <v>869184</v>
      </c>
      <c r="AU165" s="40">
        <v>913250</v>
      </c>
      <c r="AV165" s="40">
        <v>968464</v>
      </c>
      <c r="AW165" s="40">
        <v>1044314</v>
      </c>
      <c r="AX165" s="40">
        <v>1108796</v>
      </c>
      <c r="AY165" s="40">
        <v>1142269</v>
      </c>
      <c r="AZ165" s="40">
        <v>1185399</v>
      </c>
      <c r="BA165" s="40">
        <v>1209803</v>
      </c>
      <c r="BB165" s="40">
        <v>1214229</v>
      </c>
      <c r="BC165" s="40">
        <v>1233514</v>
      </c>
      <c r="BD165" s="40">
        <v>1264288</v>
      </c>
      <c r="BE165" s="40">
        <v>1301674</v>
      </c>
      <c r="BF165" s="40">
        <v>1348998</v>
      </c>
      <c r="BG165" s="40">
        <v>1405504</v>
      </c>
      <c r="BH165" s="40">
        <v>1471808</v>
      </c>
      <c r="BI165" s="40">
        <v>1538713</v>
      </c>
      <c r="BJ165" s="41">
        <v>1610281</v>
      </c>
      <c r="BK165" s="41">
        <v>1683264</v>
      </c>
    </row>
    <row r="166" spans="1:63" ht="14.25">
      <c r="A166" s="5" t="s">
        <v>377</v>
      </c>
      <c r="B166" s="66" t="s">
        <v>378</v>
      </c>
      <c r="C166" s="40">
        <v>400</v>
      </c>
      <c r="D166" s="40">
        <v>438</v>
      </c>
      <c r="E166" s="40">
        <v>472</v>
      </c>
      <c r="F166" s="40">
        <v>523</v>
      </c>
      <c r="G166" s="40">
        <v>592</v>
      </c>
      <c r="H166" s="40">
        <v>693</v>
      </c>
      <c r="I166" s="40">
        <v>815</v>
      </c>
      <c r="J166" s="40">
        <v>943</v>
      </c>
      <c r="K166" s="40">
        <v>1089</v>
      </c>
      <c r="L166" s="40">
        <v>1294</v>
      </c>
      <c r="M166" s="40">
        <v>1563</v>
      </c>
      <c r="N166" s="40">
        <v>1821</v>
      </c>
      <c r="O166" s="40">
        <v>2124</v>
      </c>
      <c r="P166" s="40">
        <v>2634</v>
      </c>
      <c r="Q166" s="40">
        <v>3338</v>
      </c>
      <c r="R166" s="40">
        <v>4072</v>
      </c>
      <c r="S166" s="40">
        <v>4399</v>
      </c>
      <c r="T166" s="40">
        <v>4500</v>
      </c>
      <c r="U166" s="40">
        <v>5123</v>
      </c>
      <c r="V166" s="40">
        <v>5950</v>
      </c>
      <c r="W166" s="40">
        <v>6558</v>
      </c>
      <c r="X166" s="40">
        <v>6992</v>
      </c>
      <c r="Y166" s="40">
        <v>8770</v>
      </c>
      <c r="Z166" s="40">
        <v>9563</v>
      </c>
      <c r="AA166" s="40">
        <v>10598</v>
      </c>
      <c r="AB166" s="40">
        <v>11607</v>
      </c>
      <c r="AC166" s="40">
        <v>12782</v>
      </c>
      <c r="AD166" s="40">
        <v>13741</v>
      </c>
      <c r="AE166" s="40">
        <v>14612</v>
      </c>
      <c r="AF166" s="40">
        <v>15624</v>
      </c>
      <c r="AG166" s="40">
        <v>16565</v>
      </c>
      <c r="AH166" s="40">
        <v>17591</v>
      </c>
      <c r="AI166" s="40">
        <v>19234</v>
      </c>
      <c r="AJ166" s="40">
        <v>20290</v>
      </c>
      <c r="AK166" s="40">
        <v>20599</v>
      </c>
      <c r="AL166" s="40">
        <v>21208</v>
      </c>
      <c r="AM166" s="40">
        <v>21856</v>
      </c>
      <c r="AN166" s="40">
        <v>23074</v>
      </c>
      <c r="AO166" s="40">
        <v>24298</v>
      </c>
      <c r="AP166" s="40">
        <v>25299</v>
      </c>
      <c r="AQ166" s="40">
        <v>26141</v>
      </c>
      <c r="AR166" s="40">
        <v>28114</v>
      </c>
      <c r="AS166" s="40">
        <v>33512</v>
      </c>
      <c r="AT166" s="40">
        <v>34513</v>
      </c>
      <c r="AU166" s="40">
        <v>34294</v>
      </c>
      <c r="AV166" s="40">
        <v>34198</v>
      </c>
      <c r="AW166" s="40">
        <v>33735</v>
      </c>
      <c r="AX166" s="40">
        <v>31060</v>
      </c>
      <c r="AY166" s="40">
        <v>28426</v>
      </c>
      <c r="AZ166" s="40">
        <v>26881</v>
      </c>
      <c r="BA166" s="40">
        <v>26645</v>
      </c>
      <c r="BB166" s="40">
        <v>25503</v>
      </c>
      <c r="BC166" s="40">
        <v>25967</v>
      </c>
      <c r="BD166" s="40">
        <v>26473</v>
      </c>
      <c r="BE166" s="40">
        <v>25009</v>
      </c>
      <c r="BF166" s="40">
        <v>25150</v>
      </c>
      <c r="BG166" s="40">
        <v>25410</v>
      </c>
      <c r="BH166" s="40">
        <v>25560</v>
      </c>
      <c r="BI166" s="40">
        <v>25962</v>
      </c>
      <c r="BJ166" s="41">
        <v>27146</v>
      </c>
      <c r="BK166" s="41">
        <v>28564</v>
      </c>
    </row>
    <row r="167" spans="1:63" ht="14.25">
      <c r="A167" s="5" t="s">
        <v>379</v>
      </c>
      <c r="B167" s="66" t="s">
        <v>380</v>
      </c>
      <c r="C167" s="40">
        <v>28647</v>
      </c>
      <c r="D167" s="40">
        <v>30835</v>
      </c>
      <c r="E167" s="40">
        <v>32813</v>
      </c>
      <c r="F167" s="40">
        <v>35191</v>
      </c>
      <c r="G167" s="40">
        <v>37195</v>
      </c>
      <c r="H167" s="40">
        <v>39298</v>
      </c>
      <c r="I167" s="40">
        <v>41853</v>
      </c>
      <c r="J167" s="40">
        <v>44395</v>
      </c>
      <c r="K167" s="40">
        <v>47240</v>
      </c>
      <c r="L167" s="40">
        <v>50589</v>
      </c>
      <c r="M167" s="40">
        <v>55064</v>
      </c>
      <c r="N167" s="40">
        <v>59479</v>
      </c>
      <c r="O167" s="40">
        <v>65220</v>
      </c>
      <c r="P167" s="40">
        <v>71082</v>
      </c>
      <c r="Q167" s="40">
        <v>77642</v>
      </c>
      <c r="R167" s="40">
        <v>85605</v>
      </c>
      <c r="S167" s="40">
        <v>94379</v>
      </c>
      <c r="T167" s="40">
        <v>104170</v>
      </c>
      <c r="U167" s="40">
        <v>116213</v>
      </c>
      <c r="V167" s="40">
        <v>132173</v>
      </c>
      <c r="W167" s="40">
        <v>150313</v>
      </c>
      <c r="X167" s="40">
        <v>171395</v>
      </c>
      <c r="Y167" s="40">
        <v>192225</v>
      </c>
      <c r="Z167" s="40">
        <v>208863</v>
      </c>
      <c r="AA167" s="40">
        <v>225303</v>
      </c>
      <c r="AB167" s="40">
        <v>245833</v>
      </c>
      <c r="AC167" s="40">
        <v>267822</v>
      </c>
      <c r="AD167" s="40">
        <v>291501</v>
      </c>
      <c r="AE167" s="40">
        <v>314535</v>
      </c>
      <c r="AF167" s="40">
        <v>341853</v>
      </c>
      <c r="AG167" s="40">
        <v>367877</v>
      </c>
      <c r="AH167" s="40">
        <v>395217</v>
      </c>
      <c r="AI167" s="40">
        <v>417112</v>
      </c>
      <c r="AJ167" s="40">
        <v>442312</v>
      </c>
      <c r="AK167" s="40">
        <v>467912</v>
      </c>
      <c r="AL167" s="40">
        <v>502465</v>
      </c>
      <c r="AM167" s="40">
        <v>537504</v>
      </c>
      <c r="AN167" s="40">
        <v>569796</v>
      </c>
      <c r="AO167" s="40">
        <v>605211</v>
      </c>
      <c r="AP167" s="40">
        <v>649021</v>
      </c>
      <c r="AQ167" s="40">
        <v>692777</v>
      </c>
      <c r="AR167" s="40">
        <v>740773</v>
      </c>
      <c r="AS167" s="40">
        <v>795672</v>
      </c>
      <c r="AT167" s="40">
        <v>834671</v>
      </c>
      <c r="AU167" s="40">
        <v>878956</v>
      </c>
      <c r="AV167" s="40">
        <v>934265</v>
      </c>
      <c r="AW167" s="40">
        <v>1010579</v>
      </c>
      <c r="AX167" s="40">
        <v>1077737</v>
      </c>
      <c r="AY167" s="40">
        <v>1113842</v>
      </c>
      <c r="AZ167" s="40">
        <v>1158518</v>
      </c>
      <c r="BA167" s="40">
        <v>1183158</v>
      </c>
      <c r="BB167" s="40">
        <v>1188727</v>
      </c>
      <c r="BC167" s="40">
        <v>1207547</v>
      </c>
      <c r="BD167" s="40">
        <v>1237816</v>
      </c>
      <c r="BE167" s="40">
        <v>1276664</v>
      </c>
      <c r="BF167" s="40">
        <v>1323848</v>
      </c>
      <c r="BG167" s="40">
        <v>1380094</v>
      </c>
      <c r="BH167" s="40">
        <v>1446248</v>
      </c>
      <c r="BI167" s="40">
        <v>1512751</v>
      </c>
      <c r="BJ167" s="41">
        <v>1583135</v>
      </c>
      <c r="BK167" s="41">
        <v>1654700</v>
      </c>
    </row>
    <row r="168" spans="1:63" ht="14.25">
      <c r="A168" s="5" t="s">
        <v>381</v>
      </c>
      <c r="B168" s="66" t="s">
        <v>382</v>
      </c>
      <c r="C168" s="40">
        <v>2031</v>
      </c>
      <c r="D168" s="40">
        <v>2098</v>
      </c>
      <c r="E168" s="40">
        <v>2202</v>
      </c>
      <c r="F168" s="40">
        <v>2258</v>
      </c>
      <c r="G168" s="40">
        <v>2360</v>
      </c>
      <c r="H168" s="40">
        <v>2443</v>
      </c>
      <c r="I168" s="40">
        <v>2481</v>
      </c>
      <c r="J168" s="40">
        <v>2599</v>
      </c>
      <c r="K168" s="40">
        <v>2747</v>
      </c>
      <c r="L168" s="40">
        <v>2838</v>
      </c>
      <c r="M168" s="40">
        <v>3046</v>
      </c>
      <c r="N168" s="40">
        <v>3268</v>
      </c>
      <c r="O168" s="40">
        <v>3475</v>
      </c>
      <c r="P168" s="40">
        <v>3713</v>
      </c>
      <c r="Q168" s="40">
        <v>3784</v>
      </c>
      <c r="R168" s="40">
        <v>3961</v>
      </c>
      <c r="S168" s="40">
        <v>3998</v>
      </c>
      <c r="T168" s="40">
        <v>4115</v>
      </c>
      <c r="U168" s="40">
        <v>4369</v>
      </c>
      <c r="V168" s="40">
        <v>4684</v>
      </c>
      <c r="W168" s="40">
        <v>4924</v>
      </c>
      <c r="X168" s="40">
        <v>5170</v>
      </c>
      <c r="Y168" s="40">
        <v>5345</v>
      </c>
      <c r="Z168" s="40">
        <v>5148</v>
      </c>
      <c r="AA168" s="40">
        <v>5171</v>
      </c>
      <c r="AB168" s="40">
        <v>5201</v>
      </c>
      <c r="AC168" s="40">
        <v>5114</v>
      </c>
      <c r="AD168" s="40">
        <v>4983</v>
      </c>
      <c r="AE168" s="40">
        <v>5041</v>
      </c>
      <c r="AF168" s="40">
        <v>5474</v>
      </c>
      <c r="AG168" s="40">
        <v>5907</v>
      </c>
      <c r="AH168" s="40">
        <v>6341</v>
      </c>
      <c r="AI168" s="40">
        <v>6774</v>
      </c>
      <c r="AJ168" s="40">
        <v>7207</v>
      </c>
      <c r="AK168" s="40">
        <v>8067</v>
      </c>
      <c r="AL168" s="40">
        <v>9021</v>
      </c>
      <c r="AM168" s="40">
        <v>9404</v>
      </c>
      <c r="AN168" s="40">
        <v>9759</v>
      </c>
      <c r="AO168" s="40">
        <v>9636</v>
      </c>
      <c r="AP168" s="40">
        <v>10023</v>
      </c>
      <c r="AQ168" s="40">
        <v>10591</v>
      </c>
      <c r="AR168" s="40">
        <v>12746</v>
      </c>
      <c r="AS168" s="40">
        <v>13142</v>
      </c>
      <c r="AT168" s="40">
        <v>13640</v>
      </c>
      <c r="AU168" s="40">
        <v>14286</v>
      </c>
      <c r="AV168" s="40">
        <v>16793</v>
      </c>
      <c r="AW168" s="40">
        <v>18829</v>
      </c>
      <c r="AX168" s="40">
        <v>19539</v>
      </c>
      <c r="AY168" s="40">
        <v>20567</v>
      </c>
      <c r="AZ168" s="40">
        <v>16284</v>
      </c>
      <c r="BA168" s="40">
        <v>16597</v>
      </c>
      <c r="BB168" s="40">
        <v>15768</v>
      </c>
      <c r="BC168" s="40">
        <v>16178</v>
      </c>
      <c r="BD168" s="40">
        <v>17876</v>
      </c>
      <c r="BE168" s="40">
        <v>17196</v>
      </c>
      <c r="BF168" s="40">
        <v>16304</v>
      </c>
      <c r="BG168" s="40">
        <v>17140</v>
      </c>
      <c r="BH168" s="40">
        <v>16650</v>
      </c>
      <c r="BI168" s="40">
        <v>18149</v>
      </c>
      <c r="BJ168" s="41">
        <v>19332</v>
      </c>
      <c r="BK168" s="41">
        <v>20148</v>
      </c>
    </row>
    <row r="169" spans="1:63" ht="14.25">
      <c r="A169" s="5" t="s">
        <v>383</v>
      </c>
      <c r="B169" s="66" t="s">
        <v>384</v>
      </c>
      <c r="C169" s="40">
        <v>344</v>
      </c>
      <c r="D169" s="40">
        <v>326</v>
      </c>
      <c r="E169" s="40">
        <v>318</v>
      </c>
      <c r="F169" s="40">
        <v>294</v>
      </c>
      <c r="G169" s="40">
        <v>277</v>
      </c>
      <c r="H169" s="40">
        <v>296</v>
      </c>
      <c r="I169" s="40">
        <v>322</v>
      </c>
      <c r="J169" s="40">
        <v>336</v>
      </c>
      <c r="K169" s="40">
        <v>400</v>
      </c>
      <c r="L169" s="40">
        <v>427</v>
      </c>
      <c r="M169" s="40">
        <v>492</v>
      </c>
      <c r="N169" s="40">
        <v>510</v>
      </c>
      <c r="O169" s="40">
        <v>511</v>
      </c>
      <c r="P169" s="40">
        <v>510</v>
      </c>
      <c r="Q169" s="40">
        <v>530</v>
      </c>
      <c r="R169" s="40">
        <v>590</v>
      </c>
      <c r="S169" s="40">
        <v>661</v>
      </c>
      <c r="T169" s="40">
        <v>680</v>
      </c>
      <c r="U169" s="40">
        <v>632</v>
      </c>
      <c r="V169" s="40">
        <v>571</v>
      </c>
      <c r="W169" s="40">
        <v>555</v>
      </c>
      <c r="X169" s="40">
        <v>526</v>
      </c>
      <c r="Y169" s="40">
        <v>512</v>
      </c>
      <c r="Z169" s="40">
        <v>529</v>
      </c>
      <c r="AA169" s="40">
        <v>460</v>
      </c>
      <c r="AB169" s="40">
        <v>493</v>
      </c>
      <c r="AC169" s="40">
        <v>476</v>
      </c>
      <c r="AD169" s="40">
        <v>447</v>
      </c>
      <c r="AE169" s="40">
        <v>447</v>
      </c>
      <c r="AF169" s="40">
        <v>505</v>
      </c>
      <c r="AG169" s="40">
        <v>568</v>
      </c>
      <c r="AH169" s="40">
        <v>640</v>
      </c>
      <c r="AI169" s="40">
        <v>694</v>
      </c>
      <c r="AJ169" s="40">
        <v>625</v>
      </c>
      <c r="AK169" s="40">
        <v>668</v>
      </c>
      <c r="AL169" s="40">
        <v>674</v>
      </c>
      <c r="AM169" s="40">
        <v>721</v>
      </c>
      <c r="AN169" s="40">
        <v>795</v>
      </c>
      <c r="AO169" s="40">
        <v>803</v>
      </c>
      <c r="AP169" s="40">
        <v>870</v>
      </c>
      <c r="AQ169" s="40">
        <v>902</v>
      </c>
      <c r="AR169" s="40">
        <v>928</v>
      </c>
      <c r="AS169" s="40">
        <v>929</v>
      </c>
      <c r="AT169" s="40">
        <v>877</v>
      </c>
      <c r="AU169" s="40">
        <v>940</v>
      </c>
      <c r="AV169" s="40">
        <v>967</v>
      </c>
      <c r="AW169" s="40">
        <v>998</v>
      </c>
      <c r="AX169" s="40">
        <v>1078</v>
      </c>
      <c r="AY169" s="40">
        <v>1207</v>
      </c>
      <c r="AZ169" s="40">
        <v>1280</v>
      </c>
      <c r="BA169" s="40">
        <v>1346</v>
      </c>
      <c r="BB169" s="40">
        <v>1385</v>
      </c>
      <c r="BC169" s="40">
        <v>1520</v>
      </c>
      <c r="BD169" s="40">
        <v>1771</v>
      </c>
      <c r="BE169" s="40">
        <v>1862</v>
      </c>
      <c r="BF169" s="40">
        <v>1997</v>
      </c>
      <c r="BG169" s="40">
        <v>1892</v>
      </c>
      <c r="BH169" s="40">
        <v>1828</v>
      </c>
      <c r="BI169" s="40">
        <v>1856</v>
      </c>
      <c r="BJ169" s="41">
        <v>1989</v>
      </c>
      <c r="BK169" s="41">
        <v>2126</v>
      </c>
    </row>
    <row r="170" spans="1:63" ht="14.25">
      <c r="A170" s="5" t="s">
        <v>385</v>
      </c>
      <c r="B170" s="66" t="s">
        <v>386</v>
      </c>
      <c r="C170" s="40">
        <v>8895</v>
      </c>
      <c r="D170" s="40">
        <v>9744</v>
      </c>
      <c r="E170" s="40">
        <v>10346</v>
      </c>
      <c r="F170" s="40">
        <v>11095</v>
      </c>
      <c r="G170" s="40">
        <v>11739</v>
      </c>
      <c r="H170" s="40">
        <v>12384</v>
      </c>
      <c r="I170" s="40">
        <v>12991</v>
      </c>
      <c r="J170" s="40">
        <v>13715</v>
      </c>
      <c r="K170" s="40">
        <v>14478</v>
      </c>
      <c r="L170" s="40">
        <v>15432</v>
      </c>
      <c r="M170" s="40">
        <v>16775</v>
      </c>
      <c r="N170" s="40">
        <v>18381</v>
      </c>
      <c r="O170" s="40">
        <v>20256</v>
      </c>
      <c r="P170" s="40">
        <v>22455</v>
      </c>
      <c r="Q170" s="40">
        <v>24496</v>
      </c>
      <c r="R170" s="40">
        <v>28533</v>
      </c>
      <c r="S170" s="40">
        <v>34107</v>
      </c>
      <c r="T170" s="40">
        <v>38629</v>
      </c>
      <c r="U170" s="40">
        <v>44453</v>
      </c>
      <c r="V170" s="40">
        <v>49784</v>
      </c>
      <c r="W170" s="40">
        <v>55377</v>
      </c>
      <c r="X170" s="40">
        <v>65902</v>
      </c>
      <c r="Y170" s="40">
        <v>74122</v>
      </c>
      <c r="Z170" s="40">
        <v>84488</v>
      </c>
      <c r="AA170" s="40">
        <v>93999</v>
      </c>
      <c r="AB170" s="40">
        <v>99828</v>
      </c>
      <c r="AC170" s="40">
        <v>105987</v>
      </c>
      <c r="AD170" s="40">
        <v>106456</v>
      </c>
      <c r="AE170" s="40">
        <v>110058</v>
      </c>
      <c r="AF170" s="40">
        <v>117107</v>
      </c>
      <c r="AG170" s="40">
        <v>124131</v>
      </c>
      <c r="AH170" s="40">
        <v>125918</v>
      </c>
      <c r="AI170" s="40">
        <v>133752</v>
      </c>
      <c r="AJ170" s="40">
        <v>136655</v>
      </c>
      <c r="AK170" s="40">
        <v>148554</v>
      </c>
      <c r="AL170" s="40">
        <v>153883</v>
      </c>
      <c r="AM170" s="40">
        <v>157608</v>
      </c>
      <c r="AN170" s="40">
        <v>167012</v>
      </c>
      <c r="AO170" s="40">
        <v>170626</v>
      </c>
      <c r="AP170" s="40">
        <v>171305</v>
      </c>
      <c r="AQ170" s="40">
        <v>174554</v>
      </c>
      <c r="AR170" s="40">
        <v>188068</v>
      </c>
      <c r="AS170" s="40">
        <v>201984</v>
      </c>
      <c r="AT170" s="40">
        <v>200247</v>
      </c>
      <c r="AU170" s="40">
        <v>216975</v>
      </c>
      <c r="AV170" s="40">
        <v>226834</v>
      </c>
      <c r="AW170" s="40">
        <v>251133</v>
      </c>
      <c r="AX170" s="40">
        <v>266202</v>
      </c>
      <c r="AY170" s="40">
        <v>278182</v>
      </c>
      <c r="AZ170" s="40">
        <v>295970</v>
      </c>
      <c r="BA170" s="40">
        <v>290232</v>
      </c>
      <c r="BB170" s="40">
        <v>299880</v>
      </c>
      <c r="BC170" s="40">
        <v>300263</v>
      </c>
      <c r="BD170" s="40">
        <v>292317</v>
      </c>
      <c r="BE170" s="40">
        <v>307833</v>
      </c>
      <c r="BF170" s="40">
        <v>322750</v>
      </c>
      <c r="BG170" s="40">
        <v>317301</v>
      </c>
      <c r="BH170" s="40">
        <v>315769</v>
      </c>
      <c r="BI170" s="40">
        <v>324797</v>
      </c>
      <c r="BJ170" s="41">
        <v>343192</v>
      </c>
      <c r="BK170" s="41">
        <v>346956</v>
      </c>
    </row>
    <row r="171" spans="1:63" ht="14.25">
      <c r="A171" s="5" t="s">
        <v>387</v>
      </c>
      <c r="B171" s="66" t="s">
        <v>388</v>
      </c>
      <c r="C171" s="40">
        <v>1214</v>
      </c>
      <c r="D171" s="40">
        <v>1375</v>
      </c>
      <c r="E171" s="40">
        <v>1478</v>
      </c>
      <c r="F171" s="40">
        <v>1615</v>
      </c>
      <c r="G171" s="40">
        <v>1821</v>
      </c>
      <c r="H171" s="40">
        <v>1929</v>
      </c>
      <c r="I171" s="40">
        <v>2062</v>
      </c>
      <c r="J171" s="40">
        <v>2161</v>
      </c>
      <c r="K171" s="40">
        <v>2225</v>
      </c>
      <c r="L171" s="40">
        <v>2416</v>
      </c>
      <c r="M171" s="40">
        <v>2758</v>
      </c>
      <c r="N171" s="40">
        <v>3162</v>
      </c>
      <c r="O171" s="40">
        <v>3559</v>
      </c>
      <c r="P171" s="40">
        <v>4011</v>
      </c>
      <c r="Q171" s="40">
        <v>4438</v>
      </c>
      <c r="R171" s="40">
        <v>4920</v>
      </c>
      <c r="S171" s="40">
        <v>5460</v>
      </c>
      <c r="T171" s="40">
        <v>6005</v>
      </c>
      <c r="U171" s="40">
        <v>6669</v>
      </c>
      <c r="V171" s="40">
        <v>7531</v>
      </c>
      <c r="W171" s="40">
        <v>8409</v>
      </c>
      <c r="X171" s="40">
        <v>9398</v>
      </c>
      <c r="Y171" s="40">
        <v>10476</v>
      </c>
      <c r="Z171" s="40">
        <v>11657</v>
      </c>
      <c r="AA171" s="40">
        <v>13107</v>
      </c>
      <c r="AB171" s="40">
        <v>14938</v>
      </c>
      <c r="AC171" s="40">
        <v>16978</v>
      </c>
      <c r="AD171" s="40">
        <v>19078</v>
      </c>
      <c r="AE171" s="40">
        <v>21074</v>
      </c>
      <c r="AF171" s="40">
        <v>22881</v>
      </c>
      <c r="AG171" s="40">
        <v>25260</v>
      </c>
      <c r="AH171" s="40">
        <v>27149</v>
      </c>
      <c r="AI171" s="40">
        <v>28819</v>
      </c>
      <c r="AJ171" s="40">
        <v>30294</v>
      </c>
      <c r="AK171" s="40">
        <v>33498</v>
      </c>
      <c r="AL171" s="40">
        <v>36733</v>
      </c>
      <c r="AM171" s="40">
        <v>39337</v>
      </c>
      <c r="AN171" s="40">
        <v>42069</v>
      </c>
      <c r="AO171" s="40">
        <v>44058</v>
      </c>
      <c r="AP171" s="40">
        <v>46214</v>
      </c>
      <c r="AQ171" s="40">
        <v>48740</v>
      </c>
      <c r="AR171" s="40">
        <v>50440</v>
      </c>
      <c r="AS171" s="40">
        <v>52379</v>
      </c>
      <c r="AT171" s="40">
        <v>54609</v>
      </c>
      <c r="AU171" s="40">
        <v>56608</v>
      </c>
      <c r="AV171" s="40">
        <v>58735</v>
      </c>
      <c r="AW171" s="40">
        <v>61266</v>
      </c>
      <c r="AX171" s="40">
        <v>65491</v>
      </c>
      <c r="AY171" s="40">
        <v>68003</v>
      </c>
      <c r="AZ171" s="40">
        <v>72369</v>
      </c>
      <c r="BA171" s="40">
        <v>75025</v>
      </c>
      <c r="BB171" s="40">
        <v>78477</v>
      </c>
      <c r="BC171" s="40">
        <v>81395</v>
      </c>
      <c r="BD171" s="40">
        <v>84699</v>
      </c>
      <c r="BE171" s="40">
        <v>87990</v>
      </c>
      <c r="BF171" s="40">
        <v>90572</v>
      </c>
      <c r="BG171" s="40">
        <v>91637</v>
      </c>
      <c r="BH171" s="40">
        <v>94868</v>
      </c>
      <c r="BI171" s="40">
        <v>98839</v>
      </c>
      <c r="BJ171" s="41">
        <v>101815</v>
      </c>
      <c r="BK171" s="41">
        <v>105323</v>
      </c>
    </row>
    <row r="172" spans="1:63" ht="14.25">
      <c r="A172" s="5" t="s">
        <v>389</v>
      </c>
      <c r="B172" s="66" t="s">
        <v>390</v>
      </c>
      <c r="C172" s="40">
        <v>1058</v>
      </c>
      <c r="D172" s="40">
        <v>1199</v>
      </c>
      <c r="E172" s="40">
        <v>1289</v>
      </c>
      <c r="F172" s="40">
        <v>1408</v>
      </c>
      <c r="G172" s="40">
        <v>1588</v>
      </c>
      <c r="H172" s="40">
        <v>1682</v>
      </c>
      <c r="I172" s="40">
        <v>1798</v>
      </c>
      <c r="J172" s="40">
        <v>1884</v>
      </c>
      <c r="K172" s="40">
        <v>1940</v>
      </c>
      <c r="L172" s="40">
        <v>2107</v>
      </c>
      <c r="M172" s="40">
        <v>2405</v>
      </c>
      <c r="N172" s="40">
        <v>2757</v>
      </c>
      <c r="O172" s="40">
        <v>3103</v>
      </c>
      <c r="P172" s="40">
        <v>3497</v>
      </c>
      <c r="Q172" s="40">
        <v>3869</v>
      </c>
      <c r="R172" s="40">
        <v>4290</v>
      </c>
      <c r="S172" s="40">
        <v>4761</v>
      </c>
      <c r="T172" s="40">
        <v>5236</v>
      </c>
      <c r="U172" s="40">
        <v>5815</v>
      </c>
      <c r="V172" s="40">
        <v>6555</v>
      </c>
      <c r="W172" s="40">
        <v>7305</v>
      </c>
      <c r="X172" s="40">
        <v>8137</v>
      </c>
      <c r="Y172" s="40">
        <v>9077</v>
      </c>
      <c r="Z172" s="40">
        <v>10082</v>
      </c>
      <c r="AA172" s="40">
        <v>11483</v>
      </c>
      <c r="AB172" s="40">
        <v>13064</v>
      </c>
      <c r="AC172" s="40">
        <v>14835</v>
      </c>
      <c r="AD172" s="40">
        <v>16545</v>
      </c>
      <c r="AE172" s="40">
        <v>18117</v>
      </c>
      <c r="AF172" s="40">
        <v>19688</v>
      </c>
      <c r="AG172" s="40">
        <v>21457</v>
      </c>
      <c r="AH172" s="40">
        <v>22721</v>
      </c>
      <c r="AI172" s="40">
        <v>24150</v>
      </c>
      <c r="AJ172" s="40">
        <v>25239</v>
      </c>
      <c r="AK172" s="40">
        <v>27598</v>
      </c>
      <c r="AL172" s="40">
        <v>30102</v>
      </c>
      <c r="AM172" s="40">
        <v>32034</v>
      </c>
      <c r="AN172" s="40">
        <v>34032</v>
      </c>
      <c r="AO172" s="40">
        <v>35326</v>
      </c>
      <c r="AP172" s="40">
        <v>36606</v>
      </c>
      <c r="AQ172" s="40">
        <v>38215</v>
      </c>
      <c r="AR172" s="40">
        <v>39483</v>
      </c>
      <c r="AS172" s="40">
        <v>41319</v>
      </c>
      <c r="AT172" s="40">
        <v>43556</v>
      </c>
      <c r="AU172" s="40">
        <v>44760</v>
      </c>
      <c r="AV172" s="40">
        <v>45980</v>
      </c>
      <c r="AW172" s="40">
        <v>47900</v>
      </c>
      <c r="AX172" s="40">
        <v>50529</v>
      </c>
      <c r="AY172" s="40">
        <v>52530</v>
      </c>
      <c r="AZ172" s="40">
        <v>54447</v>
      </c>
      <c r="BA172" s="40">
        <v>56404</v>
      </c>
      <c r="BB172" s="40">
        <v>57657</v>
      </c>
      <c r="BC172" s="40">
        <v>59296</v>
      </c>
      <c r="BD172" s="40">
        <v>61369</v>
      </c>
      <c r="BE172" s="40">
        <v>64384</v>
      </c>
      <c r="BF172" s="40">
        <v>66558</v>
      </c>
      <c r="BG172" s="40">
        <v>68435</v>
      </c>
      <c r="BH172" s="40">
        <v>70381</v>
      </c>
      <c r="BI172" s="40">
        <v>72401</v>
      </c>
      <c r="BJ172" s="41">
        <v>74443</v>
      </c>
      <c r="BK172" s="41">
        <v>76549</v>
      </c>
    </row>
    <row r="173" spans="1:63" ht="14.25">
      <c r="A173" s="5" t="s">
        <v>391</v>
      </c>
      <c r="B173" s="66" t="s">
        <v>392</v>
      </c>
      <c r="C173" s="40">
        <v>156</v>
      </c>
      <c r="D173" s="40">
        <v>176</v>
      </c>
      <c r="E173" s="40">
        <v>189</v>
      </c>
      <c r="F173" s="40">
        <v>207</v>
      </c>
      <c r="G173" s="40">
        <v>233</v>
      </c>
      <c r="H173" s="40">
        <v>247</v>
      </c>
      <c r="I173" s="40">
        <v>264</v>
      </c>
      <c r="J173" s="40">
        <v>277</v>
      </c>
      <c r="K173" s="40">
        <v>285</v>
      </c>
      <c r="L173" s="40">
        <v>309</v>
      </c>
      <c r="M173" s="40">
        <v>353</v>
      </c>
      <c r="N173" s="40">
        <v>405</v>
      </c>
      <c r="O173" s="40">
        <v>456</v>
      </c>
      <c r="P173" s="40">
        <v>514</v>
      </c>
      <c r="Q173" s="40">
        <v>569</v>
      </c>
      <c r="R173" s="40">
        <v>630</v>
      </c>
      <c r="S173" s="40">
        <v>699</v>
      </c>
      <c r="T173" s="40">
        <v>769</v>
      </c>
      <c r="U173" s="40">
        <v>854</v>
      </c>
      <c r="V173" s="40">
        <v>976</v>
      </c>
      <c r="W173" s="40">
        <v>1104</v>
      </c>
      <c r="X173" s="40">
        <v>1261</v>
      </c>
      <c r="Y173" s="40">
        <v>1399</v>
      </c>
      <c r="Z173" s="40">
        <v>1575</v>
      </c>
      <c r="AA173" s="40">
        <v>1624</v>
      </c>
      <c r="AB173" s="40">
        <v>1874</v>
      </c>
      <c r="AC173" s="40">
        <v>2143</v>
      </c>
      <c r="AD173" s="40">
        <v>2533</v>
      </c>
      <c r="AE173" s="40">
        <v>2957</v>
      </c>
      <c r="AF173" s="40">
        <v>3193</v>
      </c>
      <c r="AG173" s="40">
        <v>3803</v>
      </c>
      <c r="AH173" s="40">
        <v>4428</v>
      </c>
      <c r="AI173" s="40">
        <v>4669</v>
      </c>
      <c r="AJ173" s="40">
        <v>5055</v>
      </c>
      <c r="AK173" s="40">
        <v>5901</v>
      </c>
      <c r="AL173" s="40">
        <v>6630</v>
      </c>
      <c r="AM173" s="40">
        <v>7304</v>
      </c>
      <c r="AN173" s="40">
        <v>8037</v>
      </c>
      <c r="AO173" s="40">
        <v>8732</v>
      </c>
      <c r="AP173" s="40">
        <v>9608</v>
      </c>
      <c r="AQ173" s="40">
        <v>10525</v>
      </c>
      <c r="AR173" s="40">
        <v>10957</v>
      </c>
      <c r="AS173" s="40">
        <v>11060</v>
      </c>
      <c r="AT173" s="40">
        <v>11053</v>
      </c>
      <c r="AU173" s="40">
        <v>11848</v>
      </c>
      <c r="AV173" s="40">
        <v>12754</v>
      </c>
      <c r="AW173" s="40">
        <v>13365</v>
      </c>
      <c r="AX173" s="40">
        <v>14963</v>
      </c>
      <c r="AY173" s="40">
        <v>15473</v>
      </c>
      <c r="AZ173" s="40">
        <v>17922</v>
      </c>
      <c r="BA173" s="40">
        <v>18621</v>
      </c>
      <c r="BB173" s="40">
        <v>20820</v>
      </c>
      <c r="BC173" s="40">
        <v>22100</v>
      </c>
      <c r="BD173" s="40">
        <v>23330</v>
      </c>
      <c r="BE173" s="40">
        <v>23606</v>
      </c>
      <c r="BF173" s="40">
        <v>24014</v>
      </c>
      <c r="BG173" s="40">
        <v>23202</v>
      </c>
      <c r="BH173" s="40">
        <v>24487</v>
      </c>
      <c r="BI173" s="40">
        <v>26437</v>
      </c>
      <c r="BJ173" s="41">
        <v>27372</v>
      </c>
      <c r="BK173" s="41">
        <v>28773</v>
      </c>
    </row>
    <row r="174" spans="1:63" ht="14.25">
      <c r="A174" s="5" t="s">
        <v>393</v>
      </c>
      <c r="B174" s="66" t="s">
        <v>394</v>
      </c>
      <c r="C174" s="40">
        <v>7681</v>
      </c>
      <c r="D174" s="40">
        <v>8369</v>
      </c>
      <c r="E174" s="40">
        <v>8868</v>
      </c>
      <c r="F174" s="40">
        <v>9480</v>
      </c>
      <c r="G174" s="40">
        <v>9918</v>
      </c>
      <c r="H174" s="40">
        <v>10455</v>
      </c>
      <c r="I174" s="40">
        <v>10929</v>
      </c>
      <c r="J174" s="40">
        <v>11554</v>
      </c>
      <c r="K174" s="40">
        <v>12253</v>
      </c>
      <c r="L174" s="40">
        <v>13016</v>
      </c>
      <c r="M174" s="40">
        <v>14017</v>
      </c>
      <c r="N174" s="40">
        <v>15219</v>
      </c>
      <c r="O174" s="40">
        <v>16697</v>
      </c>
      <c r="P174" s="40">
        <v>18444</v>
      </c>
      <c r="Q174" s="40">
        <v>20058</v>
      </c>
      <c r="R174" s="40">
        <v>23613</v>
      </c>
      <c r="S174" s="40">
        <v>28647</v>
      </c>
      <c r="T174" s="40">
        <v>32624</v>
      </c>
      <c r="U174" s="40">
        <v>37784</v>
      </c>
      <c r="V174" s="40">
        <v>42253</v>
      </c>
      <c r="W174" s="40">
        <v>46968</v>
      </c>
      <c r="X174" s="40">
        <v>56504</v>
      </c>
      <c r="Y174" s="40">
        <v>63646</v>
      </c>
      <c r="Z174" s="40">
        <v>72831</v>
      </c>
      <c r="AA174" s="40">
        <v>80892</v>
      </c>
      <c r="AB174" s="40">
        <v>84890</v>
      </c>
      <c r="AC174" s="40">
        <v>89009</v>
      </c>
      <c r="AD174" s="40">
        <v>87378</v>
      </c>
      <c r="AE174" s="40">
        <v>88984</v>
      </c>
      <c r="AF174" s="40">
        <v>94226</v>
      </c>
      <c r="AG174" s="40">
        <v>98871</v>
      </c>
      <c r="AH174" s="40">
        <v>98769</v>
      </c>
      <c r="AI174" s="40">
        <v>104933</v>
      </c>
      <c r="AJ174" s="40">
        <v>106361</v>
      </c>
      <c r="AK174" s="40">
        <v>115056</v>
      </c>
      <c r="AL174" s="40">
        <v>117150</v>
      </c>
      <c r="AM174" s="40">
        <v>118270</v>
      </c>
      <c r="AN174" s="40">
        <v>124943</v>
      </c>
      <c r="AO174" s="40">
        <v>126568</v>
      </c>
      <c r="AP174" s="40">
        <v>125090</v>
      </c>
      <c r="AQ174" s="40">
        <v>125814</v>
      </c>
      <c r="AR174" s="40">
        <v>137629</v>
      </c>
      <c r="AS174" s="40">
        <v>149604</v>
      </c>
      <c r="AT174" s="40">
        <v>145639</v>
      </c>
      <c r="AU174" s="40">
        <v>160367</v>
      </c>
      <c r="AV174" s="40">
        <v>168100</v>
      </c>
      <c r="AW174" s="40">
        <v>189867</v>
      </c>
      <c r="AX174" s="40">
        <v>200710</v>
      </c>
      <c r="AY174" s="40">
        <v>210180</v>
      </c>
      <c r="AZ174" s="40">
        <v>223601</v>
      </c>
      <c r="BA174" s="40">
        <v>215207</v>
      </c>
      <c r="BB174" s="40">
        <v>221403</v>
      </c>
      <c r="BC174" s="40">
        <v>218868</v>
      </c>
      <c r="BD174" s="40">
        <v>207618</v>
      </c>
      <c r="BE174" s="40">
        <v>219843</v>
      </c>
      <c r="BF174" s="40">
        <v>232178</v>
      </c>
      <c r="BG174" s="40">
        <v>225664</v>
      </c>
      <c r="BH174" s="40">
        <v>220901</v>
      </c>
      <c r="BI174" s="40">
        <v>225958</v>
      </c>
      <c r="BJ174" s="41">
        <v>241377</v>
      </c>
      <c r="BK174" s="41">
        <v>241633</v>
      </c>
    </row>
    <row r="175" spans="1:63" ht="14.25">
      <c r="A175" s="5" t="s">
        <v>395</v>
      </c>
      <c r="B175" s="66" t="s">
        <v>396</v>
      </c>
      <c r="C175" s="40">
        <v>4714</v>
      </c>
      <c r="D175" s="40">
        <v>5061</v>
      </c>
      <c r="E175" s="40">
        <v>5327</v>
      </c>
      <c r="F175" s="40">
        <v>5678</v>
      </c>
      <c r="G175" s="40">
        <v>5950</v>
      </c>
      <c r="H175" s="40">
        <v>6294</v>
      </c>
      <c r="I175" s="40">
        <v>6607</v>
      </c>
      <c r="J175" s="40">
        <v>7043</v>
      </c>
      <c r="K175" s="40">
        <v>7527</v>
      </c>
      <c r="L175" s="40">
        <v>8093</v>
      </c>
      <c r="M175" s="40">
        <v>8772</v>
      </c>
      <c r="N175" s="40">
        <v>9604</v>
      </c>
      <c r="O175" s="40">
        <v>10622</v>
      </c>
      <c r="P175" s="40">
        <v>11803</v>
      </c>
      <c r="Q175" s="40">
        <v>13303</v>
      </c>
      <c r="R175" s="40">
        <v>16101</v>
      </c>
      <c r="S175" s="40">
        <v>19388</v>
      </c>
      <c r="T175" s="40">
        <v>21633</v>
      </c>
      <c r="U175" s="40">
        <v>25174</v>
      </c>
      <c r="V175" s="40">
        <v>28042</v>
      </c>
      <c r="W175" s="40">
        <v>30741</v>
      </c>
      <c r="X175" s="40">
        <v>37187</v>
      </c>
      <c r="Y175" s="40">
        <v>42472</v>
      </c>
      <c r="Z175" s="40">
        <v>47018</v>
      </c>
      <c r="AA175" s="40">
        <v>51576</v>
      </c>
      <c r="AB175" s="40">
        <v>55321</v>
      </c>
      <c r="AC175" s="40">
        <v>59254</v>
      </c>
      <c r="AD175" s="40">
        <v>60621</v>
      </c>
      <c r="AE175" s="40">
        <v>63253</v>
      </c>
      <c r="AF175" s="40">
        <v>66834</v>
      </c>
      <c r="AG175" s="40">
        <v>69681</v>
      </c>
      <c r="AH175" s="40">
        <v>71809</v>
      </c>
      <c r="AI175" s="40">
        <v>76636</v>
      </c>
      <c r="AJ175" s="40">
        <v>76774</v>
      </c>
      <c r="AK175" s="40">
        <v>82749</v>
      </c>
      <c r="AL175" s="40">
        <v>84505</v>
      </c>
      <c r="AM175" s="40">
        <v>87581</v>
      </c>
      <c r="AN175" s="40">
        <v>90491</v>
      </c>
      <c r="AO175" s="40">
        <v>90704</v>
      </c>
      <c r="AP175" s="40">
        <v>93408</v>
      </c>
      <c r="AQ175" s="40">
        <v>93578</v>
      </c>
      <c r="AR175" s="40">
        <v>98359</v>
      </c>
      <c r="AS175" s="40">
        <v>103368</v>
      </c>
      <c r="AT175" s="40">
        <v>107106</v>
      </c>
      <c r="AU175" s="40">
        <v>111476</v>
      </c>
      <c r="AV175" s="40">
        <v>115754</v>
      </c>
      <c r="AW175" s="40">
        <v>128524</v>
      </c>
      <c r="AX175" s="40">
        <v>140654</v>
      </c>
      <c r="AY175" s="40">
        <v>148295</v>
      </c>
      <c r="AZ175" s="40">
        <v>155489</v>
      </c>
      <c r="BA175" s="40">
        <v>157031</v>
      </c>
      <c r="BB175" s="40">
        <v>166757</v>
      </c>
      <c r="BC175" s="40">
        <v>166686</v>
      </c>
      <c r="BD175" s="40">
        <v>163246</v>
      </c>
      <c r="BE175" s="40">
        <v>169095</v>
      </c>
      <c r="BF175" s="40">
        <v>176141</v>
      </c>
      <c r="BG175" s="40">
        <v>177587</v>
      </c>
      <c r="BH175" s="40">
        <v>177040</v>
      </c>
      <c r="BI175" s="40">
        <v>177624</v>
      </c>
      <c r="BJ175" s="41">
        <v>188702</v>
      </c>
      <c r="BK175" s="41">
        <v>189070</v>
      </c>
    </row>
    <row r="176" spans="1:63" ht="14.25">
      <c r="A176" s="5" t="s">
        <v>397</v>
      </c>
      <c r="B176" s="66" t="s">
        <v>398</v>
      </c>
      <c r="C176" s="40">
        <v>2967</v>
      </c>
      <c r="D176" s="40">
        <v>3308</v>
      </c>
      <c r="E176" s="40">
        <v>3541</v>
      </c>
      <c r="F176" s="40">
        <v>3802</v>
      </c>
      <c r="G176" s="40">
        <v>3968</v>
      </c>
      <c r="H176" s="40">
        <v>4161</v>
      </c>
      <c r="I176" s="40">
        <v>4322</v>
      </c>
      <c r="J176" s="40">
        <v>4511</v>
      </c>
      <c r="K176" s="40">
        <v>4726</v>
      </c>
      <c r="L176" s="40">
        <v>4923</v>
      </c>
      <c r="M176" s="40">
        <v>5245</v>
      </c>
      <c r="N176" s="40">
        <v>5615</v>
      </c>
      <c r="O176" s="40">
        <v>6075</v>
      </c>
      <c r="P176" s="40">
        <v>6641</v>
      </c>
      <c r="Q176" s="40">
        <v>6755</v>
      </c>
      <c r="R176" s="40">
        <v>7513</v>
      </c>
      <c r="S176" s="40">
        <v>9259</v>
      </c>
      <c r="T176" s="40">
        <v>10991</v>
      </c>
      <c r="U176" s="40">
        <v>12610</v>
      </c>
      <c r="V176" s="40">
        <v>14211</v>
      </c>
      <c r="W176" s="40">
        <v>16227</v>
      </c>
      <c r="X176" s="40">
        <v>19317</v>
      </c>
      <c r="Y176" s="40">
        <v>21174</v>
      </c>
      <c r="Z176" s="40">
        <v>25813</v>
      </c>
      <c r="AA176" s="40">
        <v>29316</v>
      </c>
      <c r="AB176" s="40">
        <v>29569</v>
      </c>
      <c r="AC176" s="40">
        <v>29754</v>
      </c>
      <c r="AD176" s="40">
        <v>26758</v>
      </c>
      <c r="AE176" s="40">
        <v>25731</v>
      </c>
      <c r="AF176" s="40">
        <v>27392</v>
      </c>
      <c r="AG176" s="40">
        <v>29190</v>
      </c>
      <c r="AH176" s="40">
        <v>26960</v>
      </c>
      <c r="AI176" s="40">
        <v>28297</v>
      </c>
      <c r="AJ176" s="40">
        <v>29587</v>
      </c>
      <c r="AK176" s="40">
        <v>32308</v>
      </c>
      <c r="AL176" s="40">
        <v>32645</v>
      </c>
      <c r="AM176" s="40">
        <v>30689</v>
      </c>
      <c r="AN176" s="40">
        <v>34452</v>
      </c>
      <c r="AO176" s="40">
        <v>35864</v>
      </c>
      <c r="AP176" s="40">
        <v>31683</v>
      </c>
      <c r="AQ176" s="40">
        <v>32236</v>
      </c>
      <c r="AR176" s="40">
        <v>39270</v>
      </c>
      <c r="AS176" s="40">
        <v>46236</v>
      </c>
      <c r="AT176" s="40">
        <v>38533</v>
      </c>
      <c r="AU176" s="40">
        <v>48892</v>
      </c>
      <c r="AV176" s="40">
        <v>52346</v>
      </c>
      <c r="AW176" s="40">
        <v>61344</v>
      </c>
      <c r="AX176" s="40">
        <v>60057</v>
      </c>
      <c r="AY176" s="40">
        <v>61885</v>
      </c>
      <c r="AZ176" s="40">
        <v>68111</v>
      </c>
      <c r="BA176" s="40">
        <v>58176</v>
      </c>
      <c r="BB176" s="40">
        <v>54646</v>
      </c>
      <c r="BC176" s="40">
        <v>52182</v>
      </c>
      <c r="BD176" s="40">
        <v>44373</v>
      </c>
      <c r="BE176" s="40">
        <v>50747</v>
      </c>
      <c r="BF176" s="40">
        <v>56037</v>
      </c>
      <c r="BG176" s="40">
        <v>48077</v>
      </c>
      <c r="BH176" s="40">
        <v>43861</v>
      </c>
      <c r="BI176" s="40">
        <v>48334</v>
      </c>
      <c r="BJ176" s="41">
        <v>52675</v>
      </c>
      <c r="BK176" s="41">
        <v>52563</v>
      </c>
    </row>
    <row r="177" spans="1:63" ht="14.25">
      <c r="A177" s="5" t="s">
        <v>399</v>
      </c>
      <c r="B177" s="70" t="s">
        <v>400</v>
      </c>
      <c r="C177" s="40">
        <v>14831</v>
      </c>
      <c r="D177" s="40">
        <v>16031</v>
      </c>
      <c r="E177" s="40">
        <v>17120</v>
      </c>
      <c r="F177" s="40">
        <v>19136</v>
      </c>
      <c r="G177" s="40">
        <v>20977</v>
      </c>
      <c r="H177" s="40">
        <v>24149</v>
      </c>
      <c r="I177" s="40">
        <v>26037</v>
      </c>
      <c r="J177" s="40">
        <v>28678</v>
      </c>
      <c r="K177" s="40">
        <v>31928</v>
      </c>
      <c r="L177" s="40">
        <v>36576</v>
      </c>
      <c r="M177" s="40">
        <v>42058</v>
      </c>
      <c r="N177" s="40">
        <v>47664</v>
      </c>
      <c r="O177" s="40">
        <v>53725</v>
      </c>
      <c r="P177" s="40">
        <v>59843</v>
      </c>
      <c r="Q177" s="40">
        <v>67175</v>
      </c>
      <c r="R177" s="40">
        <v>76083</v>
      </c>
      <c r="S177" s="40">
        <v>89000</v>
      </c>
      <c r="T177" s="40">
        <v>101849</v>
      </c>
      <c r="U177" s="40">
        <v>115691</v>
      </c>
      <c r="V177" s="40">
        <v>131202</v>
      </c>
      <c r="W177" s="40">
        <v>148839</v>
      </c>
      <c r="X177" s="40">
        <v>171661</v>
      </c>
      <c r="Y177" s="40">
        <v>201913</v>
      </c>
      <c r="Z177" s="40">
        <v>225182</v>
      </c>
      <c r="AA177" s="40">
        <v>253125</v>
      </c>
      <c r="AB177" s="40">
        <v>276477</v>
      </c>
      <c r="AC177" s="40">
        <v>302195</v>
      </c>
      <c r="AD177" s="40">
        <v>330159</v>
      </c>
      <c r="AE177" s="40">
        <v>366011</v>
      </c>
      <c r="AF177" s="40">
        <v>410052</v>
      </c>
      <c r="AG177" s="40">
        <v>451208</v>
      </c>
      <c r="AH177" s="40">
        <v>506201</v>
      </c>
      <c r="AI177" s="40">
        <v>555760</v>
      </c>
      <c r="AJ177" s="40">
        <v>612785</v>
      </c>
      <c r="AK177" s="40">
        <v>648809</v>
      </c>
      <c r="AL177" s="40">
        <v>680461</v>
      </c>
      <c r="AM177" s="40">
        <v>719885</v>
      </c>
      <c r="AN177" s="40">
        <v>752066</v>
      </c>
      <c r="AO177" s="40">
        <v>790948</v>
      </c>
      <c r="AP177" s="40">
        <v>832045</v>
      </c>
      <c r="AQ177" s="40">
        <v>863589</v>
      </c>
      <c r="AR177" s="40">
        <v>918425</v>
      </c>
      <c r="AS177" s="40">
        <v>996564</v>
      </c>
      <c r="AT177" s="40">
        <v>1082872</v>
      </c>
      <c r="AU177" s="40">
        <v>1154049</v>
      </c>
      <c r="AV177" s="40">
        <v>1238873</v>
      </c>
      <c r="AW177" s="40">
        <v>1320533</v>
      </c>
      <c r="AX177" s="40">
        <v>1391892</v>
      </c>
      <c r="AY177" s="40">
        <v>1478209</v>
      </c>
      <c r="AZ177" s="40">
        <v>1555346</v>
      </c>
      <c r="BA177" s="40">
        <v>1632737</v>
      </c>
      <c r="BB177" s="40">
        <v>1699559</v>
      </c>
      <c r="BC177" s="40">
        <v>1757146</v>
      </c>
      <c r="BD177" s="40">
        <v>1821293</v>
      </c>
      <c r="BE177" s="40">
        <v>1858240</v>
      </c>
      <c r="BF177" s="40">
        <v>1940547</v>
      </c>
      <c r="BG177" s="40">
        <v>2057196</v>
      </c>
      <c r="BH177" s="40">
        <v>2160094</v>
      </c>
      <c r="BI177" s="40">
        <v>2243377</v>
      </c>
      <c r="BJ177" s="41">
        <v>2352634</v>
      </c>
      <c r="BK177" s="41">
        <v>2470086</v>
      </c>
    </row>
    <row r="178" spans="1:63" ht="14.25">
      <c r="A178" s="5" t="s">
        <v>401</v>
      </c>
      <c r="B178" s="66" t="s">
        <v>402</v>
      </c>
      <c r="C178" s="40">
        <v>8653</v>
      </c>
      <c r="D178" s="40">
        <v>9155</v>
      </c>
      <c r="E178" s="40">
        <v>9617</v>
      </c>
      <c r="F178" s="40">
        <v>10713</v>
      </c>
      <c r="G178" s="40">
        <v>11506</v>
      </c>
      <c r="H178" s="40">
        <v>13528</v>
      </c>
      <c r="I178" s="40">
        <v>14449</v>
      </c>
      <c r="J178" s="40">
        <v>15395</v>
      </c>
      <c r="K178" s="40">
        <v>16279</v>
      </c>
      <c r="L178" s="40">
        <v>17813</v>
      </c>
      <c r="M178" s="40">
        <v>19946</v>
      </c>
      <c r="N178" s="40">
        <v>22305</v>
      </c>
      <c r="O178" s="40">
        <v>24093</v>
      </c>
      <c r="P178" s="40">
        <v>26306</v>
      </c>
      <c r="Q178" s="40">
        <v>29856</v>
      </c>
      <c r="R178" s="40">
        <v>33157</v>
      </c>
      <c r="S178" s="40">
        <v>38494</v>
      </c>
      <c r="T178" s="40">
        <v>43353</v>
      </c>
      <c r="U178" s="40">
        <v>49497</v>
      </c>
      <c r="V178" s="40">
        <v>54731</v>
      </c>
      <c r="W178" s="40">
        <v>61533</v>
      </c>
      <c r="X178" s="40">
        <v>70635</v>
      </c>
      <c r="Y178" s="40">
        <v>83584</v>
      </c>
      <c r="Z178" s="40">
        <v>90694</v>
      </c>
      <c r="AA178" s="40">
        <v>103303</v>
      </c>
      <c r="AB178" s="40">
        <v>115769</v>
      </c>
      <c r="AC178" s="40">
        <v>129444</v>
      </c>
      <c r="AD178" s="40">
        <v>143355</v>
      </c>
      <c r="AE178" s="40">
        <v>164432</v>
      </c>
      <c r="AF178" s="40">
        <v>186188</v>
      </c>
      <c r="AG178" s="40">
        <v>204640</v>
      </c>
      <c r="AH178" s="40">
        <v>232125</v>
      </c>
      <c r="AI178" s="40">
        <v>253768</v>
      </c>
      <c r="AJ178" s="40">
        <v>282638</v>
      </c>
      <c r="AK178" s="40">
        <v>297450</v>
      </c>
      <c r="AL178" s="40">
        <v>314562</v>
      </c>
      <c r="AM178" s="40">
        <v>336597</v>
      </c>
      <c r="AN178" s="40">
        <v>351312</v>
      </c>
      <c r="AO178" s="40">
        <v>369146</v>
      </c>
      <c r="AP178" s="40">
        <v>390429</v>
      </c>
      <c r="AQ178" s="40">
        <v>407136</v>
      </c>
      <c r="AR178" s="40">
        <v>436625</v>
      </c>
      <c r="AS178" s="40">
        <v>475796</v>
      </c>
      <c r="AT178" s="40">
        <v>514722</v>
      </c>
      <c r="AU178" s="40">
        <v>549955</v>
      </c>
      <c r="AV178" s="40">
        <v>589251</v>
      </c>
      <c r="AW178" s="40">
        <v>624413</v>
      </c>
      <c r="AX178" s="40">
        <v>650665</v>
      </c>
      <c r="AY178" s="40">
        <v>686314</v>
      </c>
      <c r="AZ178" s="40">
        <v>723966</v>
      </c>
      <c r="BA178" s="40">
        <v>748426</v>
      </c>
      <c r="BB178" s="40">
        <v>774580</v>
      </c>
      <c r="BC178" s="40">
        <v>802262</v>
      </c>
      <c r="BD178" s="40">
        <v>829839</v>
      </c>
      <c r="BE178" s="40">
        <v>841349</v>
      </c>
      <c r="BF178" s="40">
        <v>877347</v>
      </c>
      <c r="BG178" s="40">
        <v>926576</v>
      </c>
      <c r="BH178" s="40">
        <v>971633</v>
      </c>
      <c r="BI178" s="40">
        <v>1011989</v>
      </c>
      <c r="BJ178" s="41">
        <v>1063382</v>
      </c>
      <c r="BK178" s="41">
        <v>1102386</v>
      </c>
    </row>
    <row r="179" spans="1:63" ht="14.25">
      <c r="A179" s="5" t="s">
        <v>403</v>
      </c>
      <c r="B179" s="66" t="s">
        <v>404</v>
      </c>
      <c r="C179" s="40">
        <v>5533</v>
      </c>
      <c r="D179" s="40">
        <v>5768</v>
      </c>
      <c r="E179" s="40">
        <v>5945</v>
      </c>
      <c r="F179" s="40">
        <v>6529</v>
      </c>
      <c r="G179" s="40">
        <v>6954</v>
      </c>
      <c r="H179" s="40">
        <v>8193</v>
      </c>
      <c r="I179" s="40">
        <v>8559</v>
      </c>
      <c r="J179" s="40">
        <v>9095</v>
      </c>
      <c r="K179" s="40">
        <v>10067</v>
      </c>
      <c r="L179" s="40">
        <v>10948</v>
      </c>
      <c r="M179" s="40">
        <v>12431</v>
      </c>
      <c r="N179" s="40">
        <v>14012</v>
      </c>
      <c r="O179" s="40">
        <v>15344</v>
      </c>
      <c r="P179" s="40">
        <v>16657</v>
      </c>
      <c r="Q179" s="40">
        <v>18452</v>
      </c>
      <c r="R179" s="40">
        <v>20398</v>
      </c>
      <c r="S179" s="40">
        <v>23571</v>
      </c>
      <c r="T179" s="40">
        <v>25893</v>
      </c>
      <c r="U179" s="40">
        <v>29728</v>
      </c>
      <c r="V179" s="40">
        <v>32714</v>
      </c>
      <c r="W179" s="40">
        <v>37171</v>
      </c>
      <c r="X179" s="40">
        <v>43271</v>
      </c>
      <c r="Y179" s="40">
        <v>50993</v>
      </c>
      <c r="Z179" s="40">
        <v>55822</v>
      </c>
      <c r="AA179" s="40">
        <v>62858</v>
      </c>
      <c r="AB179" s="40">
        <v>69928</v>
      </c>
      <c r="AC179" s="40">
        <v>77489</v>
      </c>
      <c r="AD179" s="40">
        <v>85370</v>
      </c>
      <c r="AE179" s="40">
        <v>99137</v>
      </c>
      <c r="AF179" s="40">
        <v>112466</v>
      </c>
      <c r="AG179" s="40">
        <v>121895</v>
      </c>
      <c r="AH179" s="40">
        <v>134774</v>
      </c>
      <c r="AI179" s="40">
        <v>144894</v>
      </c>
      <c r="AJ179" s="40">
        <v>158661</v>
      </c>
      <c r="AK179" s="40">
        <v>162051</v>
      </c>
      <c r="AL179" s="40">
        <v>168259</v>
      </c>
      <c r="AM179" s="40">
        <v>177849</v>
      </c>
      <c r="AN179" s="40">
        <v>183405</v>
      </c>
      <c r="AO179" s="40">
        <v>190873</v>
      </c>
      <c r="AP179" s="40">
        <v>202021</v>
      </c>
      <c r="AQ179" s="40">
        <v>212102</v>
      </c>
      <c r="AR179" s="40">
        <v>229244</v>
      </c>
      <c r="AS179" s="40">
        <v>249300</v>
      </c>
      <c r="AT179" s="40">
        <v>269306</v>
      </c>
      <c r="AU179" s="40">
        <v>291452</v>
      </c>
      <c r="AV179" s="40">
        <v>314240</v>
      </c>
      <c r="AW179" s="40">
        <v>333931</v>
      </c>
      <c r="AX179" s="40">
        <v>348465</v>
      </c>
      <c r="AY179" s="40">
        <v>365689</v>
      </c>
      <c r="AZ179" s="40">
        <v>385023</v>
      </c>
      <c r="BA179" s="40">
        <v>397117</v>
      </c>
      <c r="BB179" s="40">
        <v>410519</v>
      </c>
      <c r="BC179" s="40">
        <v>426547</v>
      </c>
      <c r="BD179" s="40">
        <v>441179</v>
      </c>
      <c r="BE179" s="40">
        <v>443833</v>
      </c>
      <c r="BF179" s="40">
        <v>462505</v>
      </c>
      <c r="BG179" s="40">
        <v>488871</v>
      </c>
      <c r="BH179" s="40">
        <v>513793</v>
      </c>
      <c r="BI179" s="40">
        <v>536492</v>
      </c>
      <c r="BJ179" s="41">
        <v>559587</v>
      </c>
      <c r="BK179" s="41">
        <v>577173</v>
      </c>
    </row>
    <row r="180" spans="1:63" ht="14.25">
      <c r="A180" s="5" t="s">
        <v>405</v>
      </c>
      <c r="B180" s="66" t="s">
        <v>406</v>
      </c>
      <c r="C180" s="40">
        <v>1950</v>
      </c>
      <c r="D180" s="40">
        <v>2028</v>
      </c>
      <c r="E180" s="40">
        <v>2115</v>
      </c>
      <c r="F180" s="40">
        <v>2272</v>
      </c>
      <c r="G180" s="40">
        <v>2307</v>
      </c>
      <c r="H180" s="40">
        <v>2685</v>
      </c>
      <c r="I180" s="40">
        <v>2849</v>
      </c>
      <c r="J180" s="40">
        <v>3002</v>
      </c>
      <c r="K180" s="40">
        <v>3387</v>
      </c>
      <c r="L180" s="40">
        <v>3719</v>
      </c>
      <c r="M180" s="40">
        <v>4326</v>
      </c>
      <c r="N180" s="40">
        <v>4872</v>
      </c>
      <c r="O180" s="40">
        <v>5139</v>
      </c>
      <c r="P180" s="40">
        <v>5644</v>
      </c>
      <c r="Q180" s="40">
        <v>6592</v>
      </c>
      <c r="R180" s="40">
        <v>7253</v>
      </c>
      <c r="S180" s="40">
        <v>8218</v>
      </c>
      <c r="T180" s="40">
        <v>9250</v>
      </c>
      <c r="U180" s="40">
        <v>10274</v>
      </c>
      <c r="V180" s="40">
        <v>11335</v>
      </c>
      <c r="W180" s="40">
        <v>12281</v>
      </c>
      <c r="X180" s="40">
        <v>13730</v>
      </c>
      <c r="Y180" s="40">
        <v>16121</v>
      </c>
      <c r="Z180" s="40">
        <v>17370</v>
      </c>
      <c r="AA180" s="40">
        <v>18868</v>
      </c>
      <c r="AB180" s="40">
        <v>20601</v>
      </c>
      <c r="AC180" s="40">
        <v>22569</v>
      </c>
      <c r="AD180" s="40">
        <v>24217</v>
      </c>
      <c r="AE180" s="40">
        <v>26767</v>
      </c>
      <c r="AF180" s="40">
        <v>28414</v>
      </c>
      <c r="AG180" s="40">
        <v>30328</v>
      </c>
      <c r="AH180" s="40">
        <v>32421</v>
      </c>
      <c r="AI180" s="40">
        <v>34082</v>
      </c>
      <c r="AJ180" s="40">
        <v>37636</v>
      </c>
      <c r="AK180" s="40">
        <v>39573</v>
      </c>
      <c r="AL180" s="40">
        <v>42224</v>
      </c>
      <c r="AM180" s="40">
        <v>45389</v>
      </c>
      <c r="AN180" s="40">
        <v>47800</v>
      </c>
      <c r="AO180" s="40">
        <v>50931</v>
      </c>
      <c r="AP180" s="40">
        <v>54627</v>
      </c>
      <c r="AQ180" s="40">
        <v>58491</v>
      </c>
      <c r="AR180" s="40">
        <v>63573</v>
      </c>
      <c r="AS180" s="40">
        <v>69324</v>
      </c>
      <c r="AT180" s="40">
        <v>75568</v>
      </c>
      <c r="AU180" s="40">
        <v>77817</v>
      </c>
      <c r="AV180" s="40">
        <v>83278</v>
      </c>
      <c r="AW180" s="40">
        <v>87873</v>
      </c>
      <c r="AX180" s="40">
        <v>91505</v>
      </c>
      <c r="AY180" s="40">
        <v>96992</v>
      </c>
      <c r="AZ180" s="40">
        <v>101753</v>
      </c>
      <c r="BA180" s="40">
        <v>102047</v>
      </c>
      <c r="BB180" s="40">
        <v>104457</v>
      </c>
      <c r="BC180" s="40">
        <v>105799</v>
      </c>
      <c r="BD180" s="40">
        <v>107155</v>
      </c>
      <c r="BE180" s="40">
        <v>108646</v>
      </c>
      <c r="BF180" s="40">
        <v>111566</v>
      </c>
      <c r="BG180" s="40">
        <v>116335</v>
      </c>
      <c r="BH180" s="40">
        <v>122346</v>
      </c>
      <c r="BI180" s="40">
        <v>126411</v>
      </c>
      <c r="BJ180" s="41">
        <v>132882</v>
      </c>
      <c r="BK180" s="41">
        <v>136742</v>
      </c>
    </row>
    <row r="181" spans="1:63" ht="14.25">
      <c r="A181" s="5" t="s">
        <v>407</v>
      </c>
      <c r="B181" s="66" t="s">
        <v>408</v>
      </c>
      <c r="C181" s="40">
        <v>1170</v>
      </c>
      <c r="D181" s="40">
        <v>1359</v>
      </c>
      <c r="E181" s="40">
        <v>1558</v>
      </c>
      <c r="F181" s="40">
        <v>1911</v>
      </c>
      <c r="G181" s="40">
        <v>2245</v>
      </c>
      <c r="H181" s="40">
        <v>2650</v>
      </c>
      <c r="I181" s="40">
        <v>3042</v>
      </c>
      <c r="J181" s="40">
        <v>3298</v>
      </c>
      <c r="K181" s="40">
        <v>2825</v>
      </c>
      <c r="L181" s="40">
        <v>3146</v>
      </c>
      <c r="M181" s="40">
        <v>3189</v>
      </c>
      <c r="N181" s="40">
        <v>3421</v>
      </c>
      <c r="O181" s="40">
        <v>3610</v>
      </c>
      <c r="P181" s="40">
        <v>4004</v>
      </c>
      <c r="Q181" s="40">
        <v>4811</v>
      </c>
      <c r="R181" s="40">
        <v>5506</v>
      </c>
      <c r="S181" s="40">
        <v>6705</v>
      </c>
      <c r="T181" s="40">
        <v>8210</v>
      </c>
      <c r="U181" s="40">
        <v>9495</v>
      </c>
      <c r="V181" s="40">
        <v>10682</v>
      </c>
      <c r="W181" s="40">
        <v>12082</v>
      </c>
      <c r="X181" s="40">
        <v>13634</v>
      </c>
      <c r="Y181" s="40">
        <v>16471</v>
      </c>
      <c r="Z181" s="40">
        <v>17501</v>
      </c>
      <c r="AA181" s="40">
        <v>21577</v>
      </c>
      <c r="AB181" s="40">
        <v>25241</v>
      </c>
      <c r="AC181" s="40">
        <v>29386</v>
      </c>
      <c r="AD181" s="40">
        <v>33769</v>
      </c>
      <c r="AE181" s="40">
        <v>38528</v>
      </c>
      <c r="AF181" s="40">
        <v>45308</v>
      </c>
      <c r="AG181" s="40">
        <v>52417</v>
      </c>
      <c r="AH181" s="40">
        <v>64931</v>
      </c>
      <c r="AI181" s="40">
        <v>74793</v>
      </c>
      <c r="AJ181" s="40">
        <v>86341</v>
      </c>
      <c r="AK181" s="40">
        <v>95826</v>
      </c>
      <c r="AL181" s="40">
        <v>104080</v>
      </c>
      <c r="AM181" s="40">
        <v>113360</v>
      </c>
      <c r="AN181" s="40">
        <v>120107</v>
      </c>
      <c r="AO181" s="40">
        <v>127342</v>
      </c>
      <c r="AP181" s="40">
        <v>133782</v>
      </c>
      <c r="AQ181" s="40">
        <v>136542</v>
      </c>
      <c r="AR181" s="40">
        <v>143808</v>
      </c>
      <c r="AS181" s="40">
        <v>157173</v>
      </c>
      <c r="AT181" s="40">
        <v>169848</v>
      </c>
      <c r="AU181" s="40">
        <v>180685</v>
      </c>
      <c r="AV181" s="40">
        <v>191733</v>
      </c>
      <c r="AW181" s="40">
        <v>202608</v>
      </c>
      <c r="AX181" s="40">
        <v>210696</v>
      </c>
      <c r="AY181" s="40">
        <v>223634</v>
      </c>
      <c r="AZ181" s="40">
        <v>237189</v>
      </c>
      <c r="BA181" s="40">
        <v>249262</v>
      </c>
      <c r="BB181" s="40">
        <v>259603</v>
      </c>
      <c r="BC181" s="40">
        <v>269916</v>
      </c>
      <c r="BD181" s="40">
        <v>281505</v>
      </c>
      <c r="BE181" s="40">
        <v>288870</v>
      </c>
      <c r="BF181" s="40">
        <v>303276</v>
      </c>
      <c r="BG181" s="40">
        <v>321370</v>
      </c>
      <c r="BH181" s="40">
        <v>335493</v>
      </c>
      <c r="BI181" s="40">
        <v>349086</v>
      </c>
      <c r="BJ181" s="41">
        <v>370912</v>
      </c>
      <c r="BK181" s="41">
        <v>388471</v>
      </c>
    </row>
    <row r="182" spans="1:63" ht="14.25">
      <c r="A182" s="5" t="s">
        <v>409</v>
      </c>
      <c r="B182" s="66" t="s">
        <v>410</v>
      </c>
      <c r="C182" s="40" t="s">
        <v>96</v>
      </c>
      <c r="D182" s="40" t="s">
        <v>96</v>
      </c>
      <c r="E182" s="40" t="s">
        <v>96</v>
      </c>
      <c r="F182" s="40" t="s">
        <v>96</v>
      </c>
      <c r="G182" s="40" t="s">
        <v>96</v>
      </c>
      <c r="H182" s="40" t="s">
        <v>96</v>
      </c>
      <c r="I182" s="40" t="s">
        <v>96</v>
      </c>
      <c r="J182" s="40" t="s">
        <v>96</v>
      </c>
      <c r="K182" s="40" t="s">
        <v>96</v>
      </c>
      <c r="L182" s="40" t="s">
        <v>96</v>
      </c>
      <c r="M182" s="40" t="s">
        <v>96</v>
      </c>
      <c r="N182" s="40" t="s">
        <v>96</v>
      </c>
      <c r="O182" s="40" t="s">
        <v>96</v>
      </c>
      <c r="P182" s="40" t="s">
        <v>96</v>
      </c>
      <c r="Q182" s="40" t="s">
        <v>96</v>
      </c>
      <c r="R182" s="40" t="s">
        <v>96</v>
      </c>
      <c r="S182" s="40" t="s">
        <v>96</v>
      </c>
      <c r="T182" s="40" t="s">
        <v>96</v>
      </c>
      <c r="U182" s="40" t="s">
        <v>96</v>
      </c>
      <c r="V182" s="40" t="s">
        <v>96</v>
      </c>
      <c r="W182" s="40" t="s">
        <v>96</v>
      </c>
      <c r="X182" s="40" t="s">
        <v>96</v>
      </c>
      <c r="Y182" s="40" t="s">
        <v>96</v>
      </c>
      <c r="Z182" s="40" t="s">
        <v>96</v>
      </c>
      <c r="AA182" s="40" t="s">
        <v>96</v>
      </c>
      <c r="AB182" s="40" t="s">
        <v>96</v>
      </c>
      <c r="AC182" s="40" t="s">
        <v>96</v>
      </c>
      <c r="AD182" s="40" t="s">
        <v>96</v>
      </c>
      <c r="AE182" s="40">
        <v>10987</v>
      </c>
      <c r="AF182" s="40">
        <v>11999</v>
      </c>
      <c r="AG182" s="40">
        <v>14347</v>
      </c>
      <c r="AH182" s="40">
        <v>18399</v>
      </c>
      <c r="AI182" s="40">
        <v>22086</v>
      </c>
      <c r="AJ182" s="40">
        <v>27026</v>
      </c>
      <c r="AK182" s="40">
        <v>31874</v>
      </c>
      <c r="AL182" s="40">
        <v>36662</v>
      </c>
      <c r="AM182" s="40">
        <v>41608</v>
      </c>
      <c r="AN182" s="40">
        <v>44450</v>
      </c>
      <c r="AO182" s="40">
        <v>45667</v>
      </c>
      <c r="AP182" s="40">
        <v>45303</v>
      </c>
      <c r="AQ182" s="40">
        <v>43177</v>
      </c>
      <c r="AR182" s="40">
        <v>42801</v>
      </c>
      <c r="AS182" s="40">
        <v>45424</v>
      </c>
      <c r="AT182" s="40">
        <v>47032</v>
      </c>
      <c r="AU182" s="40">
        <v>50307</v>
      </c>
      <c r="AV182" s="40">
        <v>53832</v>
      </c>
      <c r="AW182" s="40">
        <v>57035</v>
      </c>
      <c r="AX182" s="40">
        <v>59392</v>
      </c>
      <c r="AY182" s="40">
        <v>64462</v>
      </c>
      <c r="AZ182" s="40">
        <v>68723</v>
      </c>
      <c r="BA182" s="40">
        <v>73625</v>
      </c>
      <c r="BB182" s="40">
        <v>77080</v>
      </c>
      <c r="BC182" s="40">
        <v>81763</v>
      </c>
      <c r="BD182" s="40">
        <v>86439</v>
      </c>
      <c r="BE182" s="40">
        <v>89623</v>
      </c>
      <c r="BF182" s="40">
        <v>93772</v>
      </c>
      <c r="BG182" s="40">
        <v>98764</v>
      </c>
      <c r="BH182" s="40">
        <v>103169</v>
      </c>
      <c r="BI182" s="40">
        <v>106706</v>
      </c>
      <c r="BJ182" s="41">
        <v>114702</v>
      </c>
      <c r="BK182" s="41">
        <v>116737</v>
      </c>
    </row>
    <row r="183" spans="1:63" ht="14.25">
      <c r="A183" s="5" t="s">
        <v>411</v>
      </c>
      <c r="B183" s="66" t="s">
        <v>412</v>
      </c>
      <c r="C183" s="40" t="s">
        <v>96</v>
      </c>
      <c r="D183" s="40" t="s">
        <v>96</v>
      </c>
      <c r="E183" s="40" t="s">
        <v>96</v>
      </c>
      <c r="F183" s="40" t="s">
        <v>96</v>
      </c>
      <c r="G183" s="40" t="s">
        <v>96</v>
      </c>
      <c r="H183" s="40" t="s">
        <v>96</v>
      </c>
      <c r="I183" s="40" t="s">
        <v>96</v>
      </c>
      <c r="J183" s="40" t="s">
        <v>96</v>
      </c>
      <c r="K183" s="40" t="s">
        <v>96</v>
      </c>
      <c r="L183" s="40" t="s">
        <v>96</v>
      </c>
      <c r="M183" s="40" t="s">
        <v>96</v>
      </c>
      <c r="N183" s="40" t="s">
        <v>96</v>
      </c>
      <c r="O183" s="40" t="s">
        <v>96</v>
      </c>
      <c r="P183" s="40" t="s">
        <v>96</v>
      </c>
      <c r="Q183" s="40" t="s">
        <v>96</v>
      </c>
      <c r="R183" s="40" t="s">
        <v>96</v>
      </c>
      <c r="S183" s="40" t="s">
        <v>96</v>
      </c>
      <c r="T183" s="40" t="s">
        <v>96</v>
      </c>
      <c r="U183" s="40" t="s">
        <v>96</v>
      </c>
      <c r="V183" s="40" t="s">
        <v>96</v>
      </c>
      <c r="W183" s="40" t="s">
        <v>96</v>
      </c>
      <c r="X183" s="40" t="s">
        <v>96</v>
      </c>
      <c r="Y183" s="40" t="s">
        <v>96</v>
      </c>
      <c r="Z183" s="40" t="s">
        <v>96</v>
      </c>
      <c r="AA183" s="40" t="s">
        <v>96</v>
      </c>
      <c r="AB183" s="40" t="s">
        <v>96</v>
      </c>
      <c r="AC183" s="40" t="s">
        <v>96</v>
      </c>
      <c r="AD183" s="40" t="s">
        <v>96</v>
      </c>
      <c r="AE183" s="40">
        <v>3640</v>
      </c>
      <c r="AF183" s="40">
        <v>4596</v>
      </c>
      <c r="AG183" s="40">
        <v>5429</v>
      </c>
      <c r="AH183" s="40">
        <v>6407</v>
      </c>
      <c r="AI183" s="40">
        <v>7344</v>
      </c>
      <c r="AJ183" s="40">
        <v>8256</v>
      </c>
      <c r="AK183" s="40">
        <v>8550</v>
      </c>
      <c r="AL183" s="40">
        <v>9129</v>
      </c>
      <c r="AM183" s="40">
        <v>9453</v>
      </c>
      <c r="AN183" s="40">
        <v>10127</v>
      </c>
      <c r="AO183" s="40">
        <v>11445</v>
      </c>
      <c r="AP183" s="40">
        <v>13247</v>
      </c>
      <c r="AQ183" s="40">
        <v>14542</v>
      </c>
      <c r="AR183" s="40">
        <v>16910</v>
      </c>
      <c r="AS183" s="40">
        <v>19744</v>
      </c>
      <c r="AT183" s="40">
        <v>21024</v>
      </c>
      <c r="AU183" s="40">
        <v>23011</v>
      </c>
      <c r="AV183" s="40">
        <v>24802</v>
      </c>
      <c r="AW183" s="40">
        <v>26646</v>
      </c>
      <c r="AX183" s="40">
        <v>27927</v>
      </c>
      <c r="AY183" s="40">
        <v>28812</v>
      </c>
      <c r="AZ183" s="40">
        <v>31331</v>
      </c>
      <c r="BA183" s="40">
        <v>33440</v>
      </c>
      <c r="BB183" s="40">
        <v>33945</v>
      </c>
      <c r="BC183" s="40">
        <v>34886</v>
      </c>
      <c r="BD183" s="40">
        <v>34977</v>
      </c>
      <c r="BE183" s="40">
        <v>34739</v>
      </c>
      <c r="BF183" s="40">
        <v>34887</v>
      </c>
      <c r="BG183" s="40">
        <v>35770</v>
      </c>
      <c r="BH183" s="40">
        <v>36064</v>
      </c>
      <c r="BI183" s="40">
        <v>37589</v>
      </c>
      <c r="BJ183" s="41">
        <v>37457</v>
      </c>
      <c r="BK183" s="41">
        <v>37803</v>
      </c>
    </row>
    <row r="184" spans="1:63" ht="14.25">
      <c r="A184" s="5" t="s">
        <v>413</v>
      </c>
      <c r="B184" s="66" t="s">
        <v>414</v>
      </c>
      <c r="C184" s="40" t="s">
        <v>96</v>
      </c>
      <c r="D184" s="40" t="s">
        <v>96</v>
      </c>
      <c r="E184" s="40" t="s">
        <v>96</v>
      </c>
      <c r="F184" s="40" t="s">
        <v>96</v>
      </c>
      <c r="G184" s="40" t="s">
        <v>96</v>
      </c>
      <c r="H184" s="40" t="s">
        <v>96</v>
      </c>
      <c r="I184" s="40" t="s">
        <v>96</v>
      </c>
      <c r="J184" s="40" t="s">
        <v>96</v>
      </c>
      <c r="K184" s="40" t="s">
        <v>96</v>
      </c>
      <c r="L184" s="40" t="s">
        <v>96</v>
      </c>
      <c r="M184" s="40" t="s">
        <v>96</v>
      </c>
      <c r="N184" s="40" t="s">
        <v>96</v>
      </c>
      <c r="O184" s="40" t="s">
        <v>96</v>
      </c>
      <c r="P184" s="40" t="s">
        <v>96</v>
      </c>
      <c r="Q184" s="40" t="s">
        <v>96</v>
      </c>
      <c r="R184" s="40" t="s">
        <v>96</v>
      </c>
      <c r="S184" s="40" t="s">
        <v>96</v>
      </c>
      <c r="T184" s="40" t="s">
        <v>96</v>
      </c>
      <c r="U184" s="40" t="s">
        <v>96</v>
      </c>
      <c r="V184" s="40" t="s">
        <v>96</v>
      </c>
      <c r="W184" s="40" t="s">
        <v>96</v>
      </c>
      <c r="X184" s="40" t="s">
        <v>96</v>
      </c>
      <c r="Y184" s="40" t="s">
        <v>96</v>
      </c>
      <c r="Z184" s="40" t="s">
        <v>96</v>
      </c>
      <c r="AA184" s="40" t="s">
        <v>96</v>
      </c>
      <c r="AB184" s="40" t="s">
        <v>96</v>
      </c>
      <c r="AC184" s="40" t="s">
        <v>96</v>
      </c>
      <c r="AD184" s="40" t="s">
        <v>96</v>
      </c>
      <c r="AE184" s="40">
        <v>23900</v>
      </c>
      <c r="AF184" s="40">
        <v>28712</v>
      </c>
      <c r="AG184" s="40">
        <v>32642</v>
      </c>
      <c r="AH184" s="40">
        <v>40125</v>
      </c>
      <c r="AI184" s="40">
        <v>45362</v>
      </c>
      <c r="AJ184" s="40">
        <v>51059</v>
      </c>
      <c r="AK184" s="40">
        <v>55402</v>
      </c>
      <c r="AL184" s="40">
        <v>58289</v>
      </c>
      <c r="AM184" s="40">
        <v>62298</v>
      </c>
      <c r="AN184" s="40">
        <v>65530</v>
      </c>
      <c r="AO184" s="40">
        <v>70231</v>
      </c>
      <c r="AP184" s="40">
        <v>75232</v>
      </c>
      <c r="AQ184" s="40">
        <v>78824</v>
      </c>
      <c r="AR184" s="40">
        <v>84097</v>
      </c>
      <c r="AS184" s="40">
        <v>92004</v>
      </c>
      <c r="AT184" s="40">
        <v>101792</v>
      </c>
      <c r="AU184" s="40">
        <v>107367</v>
      </c>
      <c r="AV184" s="40">
        <v>113099</v>
      </c>
      <c r="AW184" s="40">
        <v>118928</v>
      </c>
      <c r="AX184" s="40">
        <v>123377</v>
      </c>
      <c r="AY184" s="40">
        <v>130360</v>
      </c>
      <c r="AZ184" s="40">
        <v>137134</v>
      </c>
      <c r="BA184" s="40">
        <v>142198</v>
      </c>
      <c r="BB184" s="40">
        <v>148578</v>
      </c>
      <c r="BC184" s="40">
        <v>153266</v>
      </c>
      <c r="BD184" s="40">
        <v>160089</v>
      </c>
      <c r="BE184" s="40">
        <v>164508</v>
      </c>
      <c r="BF184" s="40">
        <v>174617</v>
      </c>
      <c r="BG184" s="40">
        <v>186836</v>
      </c>
      <c r="BH184" s="40">
        <v>196260</v>
      </c>
      <c r="BI184" s="40">
        <v>204791</v>
      </c>
      <c r="BJ184" s="41">
        <v>218753</v>
      </c>
      <c r="BK184" s="41">
        <v>233931</v>
      </c>
    </row>
    <row r="185" spans="1:63" ht="28.5">
      <c r="A185" s="5" t="s">
        <v>415</v>
      </c>
      <c r="B185" s="66" t="s">
        <v>416</v>
      </c>
      <c r="C185" s="40" t="s">
        <v>96</v>
      </c>
      <c r="D185" s="40" t="s">
        <v>96</v>
      </c>
      <c r="E185" s="40" t="s">
        <v>96</v>
      </c>
      <c r="F185" s="40" t="s">
        <v>96</v>
      </c>
      <c r="G185" s="40" t="s">
        <v>96</v>
      </c>
      <c r="H185" s="40" t="s">
        <v>96</v>
      </c>
      <c r="I185" s="40" t="s">
        <v>96</v>
      </c>
      <c r="J185" s="40" t="s">
        <v>96</v>
      </c>
      <c r="K185" s="40" t="s">
        <v>96</v>
      </c>
      <c r="L185" s="40" t="s">
        <v>96</v>
      </c>
      <c r="M185" s="40" t="s">
        <v>96</v>
      </c>
      <c r="N185" s="40" t="s">
        <v>96</v>
      </c>
      <c r="O185" s="40" t="s">
        <v>96</v>
      </c>
      <c r="P185" s="40" t="s">
        <v>96</v>
      </c>
      <c r="Q185" s="40" t="s">
        <v>96</v>
      </c>
      <c r="R185" s="40" t="s">
        <v>96</v>
      </c>
      <c r="S185" s="40" t="s">
        <v>96</v>
      </c>
      <c r="T185" s="40" t="s">
        <v>96</v>
      </c>
      <c r="U185" s="40" t="s">
        <v>96</v>
      </c>
      <c r="V185" s="40" t="s">
        <v>96</v>
      </c>
      <c r="W185" s="40" t="s">
        <v>96</v>
      </c>
      <c r="X185" s="40" t="s">
        <v>96</v>
      </c>
      <c r="Y185" s="40" t="s">
        <v>96</v>
      </c>
      <c r="Z185" s="40" t="s">
        <v>96</v>
      </c>
      <c r="AA185" s="40" t="s">
        <v>96</v>
      </c>
      <c r="AB185" s="40" t="s">
        <v>96</v>
      </c>
      <c r="AC185" s="40" t="s">
        <v>96</v>
      </c>
      <c r="AD185" s="40" t="s">
        <v>96</v>
      </c>
      <c r="AE185" s="40">
        <v>19610</v>
      </c>
      <c r="AF185" s="40">
        <v>23284</v>
      </c>
      <c r="AG185" s="40">
        <v>25952</v>
      </c>
      <c r="AH185" s="40">
        <v>31249</v>
      </c>
      <c r="AI185" s="40">
        <v>34605</v>
      </c>
      <c r="AJ185" s="40">
        <v>38472</v>
      </c>
      <c r="AK185" s="40">
        <v>41614</v>
      </c>
      <c r="AL185" s="40">
        <v>43557</v>
      </c>
      <c r="AM185" s="40">
        <v>46379</v>
      </c>
      <c r="AN185" s="40">
        <v>47879</v>
      </c>
      <c r="AO185" s="40">
        <v>47933</v>
      </c>
      <c r="AP185" s="40">
        <v>50435</v>
      </c>
      <c r="AQ185" s="40">
        <v>51686</v>
      </c>
      <c r="AR185" s="40">
        <v>54169</v>
      </c>
      <c r="AS185" s="40">
        <v>58960</v>
      </c>
      <c r="AT185" s="40">
        <v>63795</v>
      </c>
      <c r="AU185" s="40">
        <v>67837</v>
      </c>
      <c r="AV185" s="40">
        <v>72250</v>
      </c>
      <c r="AW185" s="40">
        <v>76424</v>
      </c>
      <c r="AX185" s="40">
        <v>81630</v>
      </c>
      <c r="AY185" s="40">
        <v>88278</v>
      </c>
      <c r="AZ185" s="40">
        <v>95028</v>
      </c>
      <c r="BA185" s="40">
        <v>99544</v>
      </c>
      <c r="BB185" s="40">
        <v>105554</v>
      </c>
      <c r="BC185" s="40">
        <v>109210</v>
      </c>
      <c r="BD185" s="40">
        <v>114639</v>
      </c>
      <c r="BE185" s="40">
        <v>117547</v>
      </c>
      <c r="BF185" s="40">
        <v>124703</v>
      </c>
      <c r="BG185" s="40">
        <v>133278</v>
      </c>
      <c r="BH185" s="40">
        <v>141073</v>
      </c>
      <c r="BI185" s="40">
        <v>147637</v>
      </c>
      <c r="BJ185" s="41">
        <v>157683</v>
      </c>
      <c r="BK185" s="41">
        <v>169068</v>
      </c>
    </row>
    <row r="186" spans="1:63" ht="14.25">
      <c r="A186" s="5" t="s">
        <v>417</v>
      </c>
      <c r="B186" s="66" t="s">
        <v>418</v>
      </c>
      <c r="C186" s="40" t="s">
        <v>96</v>
      </c>
      <c r="D186" s="40" t="s">
        <v>96</v>
      </c>
      <c r="E186" s="40" t="s">
        <v>96</v>
      </c>
      <c r="F186" s="40" t="s">
        <v>96</v>
      </c>
      <c r="G186" s="40" t="s">
        <v>96</v>
      </c>
      <c r="H186" s="40" t="s">
        <v>96</v>
      </c>
      <c r="I186" s="40" t="s">
        <v>96</v>
      </c>
      <c r="J186" s="40" t="s">
        <v>96</v>
      </c>
      <c r="K186" s="40" t="s">
        <v>96</v>
      </c>
      <c r="L186" s="40" t="s">
        <v>96</v>
      </c>
      <c r="M186" s="40" t="s">
        <v>96</v>
      </c>
      <c r="N186" s="40" t="s">
        <v>96</v>
      </c>
      <c r="O186" s="40" t="s">
        <v>96</v>
      </c>
      <c r="P186" s="40" t="s">
        <v>96</v>
      </c>
      <c r="Q186" s="40" t="s">
        <v>96</v>
      </c>
      <c r="R186" s="40" t="s">
        <v>96</v>
      </c>
      <c r="S186" s="40" t="s">
        <v>96</v>
      </c>
      <c r="T186" s="40" t="s">
        <v>96</v>
      </c>
      <c r="U186" s="40" t="s">
        <v>96</v>
      </c>
      <c r="V186" s="40" t="s">
        <v>96</v>
      </c>
      <c r="W186" s="40" t="s">
        <v>96</v>
      </c>
      <c r="X186" s="40" t="s">
        <v>96</v>
      </c>
      <c r="Y186" s="40" t="s">
        <v>96</v>
      </c>
      <c r="Z186" s="40" t="s">
        <v>96</v>
      </c>
      <c r="AA186" s="40" t="s">
        <v>96</v>
      </c>
      <c r="AB186" s="40" t="s">
        <v>96</v>
      </c>
      <c r="AC186" s="40" t="s">
        <v>96</v>
      </c>
      <c r="AD186" s="40" t="s">
        <v>96</v>
      </c>
      <c r="AE186" s="40">
        <v>4290</v>
      </c>
      <c r="AF186" s="40">
        <v>5428</v>
      </c>
      <c r="AG186" s="40">
        <v>6690</v>
      </c>
      <c r="AH186" s="40">
        <v>8876</v>
      </c>
      <c r="AI186" s="40">
        <v>10757</v>
      </c>
      <c r="AJ186" s="40">
        <v>12586</v>
      </c>
      <c r="AK186" s="40">
        <v>13788</v>
      </c>
      <c r="AL186" s="40">
        <v>14732</v>
      </c>
      <c r="AM186" s="40">
        <v>15919</v>
      </c>
      <c r="AN186" s="40">
        <v>17651</v>
      </c>
      <c r="AO186" s="40">
        <v>22298</v>
      </c>
      <c r="AP186" s="40">
        <v>24797</v>
      </c>
      <c r="AQ186" s="40">
        <v>27138</v>
      </c>
      <c r="AR186" s="40">
        <v>29929</v>
      </c>
      <c r="AS186" s="40">
        <v>33044</v>
      </c>
      <c r="AT186" s="40">
        <v>37997</v>
      </c>
      <c r="AU186" s="40">
        <v>39530</v>
      </c>
      <c r="AV186" s="40">
        <v>40849</v>
      </c>
      <c r="AW186" s="40">
        <v>42504</v>
      </c>
      <c r="AX186" s="40">
        <v>41747</v>
      </c>
      <c r="AY186" s="40">
        <v>42082</v>
      </c>
      <c r="AZ186" s="40">
        <v>42106</v>
      </c>
      <c r="BA186" s="40">
        <v>42654</v>
      </c>
      <c r="BB186" s="40">
        <v>43024</v>
      </c>
      <c r="BC186" s="40">
        <v>44057</v>
      </c>
      <c r="BD186" s="40">
        <v>45450</v>
      </c>
      <c r="BE186" s="40">
        <v>46960</v>
      </c>
      <c r="BF186" s="40">
        <v>49914</v>
      </c>
      <c r="BG186" s="40">
        <v>53558</v>
      </c>
      <c r="BH186" s="40">
        <v>55186</v>
      </c>
      <c r="BI186" s="40">
        <v>57154</v>
      </c>
      <c r="BJ186" s="41">
        <v>61070</v>
      </c>
      <c r="BK186" s="41">
        <v>64863</v>
      </c>
    </row>
    <row r="187" spans="1:63" ht="14.25">
      <c r="A187" s="5" t="s">
        <v>419</v>
      </c>
      <c r="B187" s="66" t="s">
        <v>420</v>
      </c>
      <c r="C187" s="40">
        <v>6179</v>
      </c>
      <c r="D187" s="40">
        <v>6876</v>
      </c>
      <c r="E187" s="40">
        <v>7503</v>
      </c>
      <c r="F187" s="40">
        <v>8423</v>
      </c>
      <c r="G187" s="40">
        <v>9471</v>
      </c>
      <c r="H187" s="40">
        <v>10622</v>
      </c>
      <c r="I187" s="40">
        <v>11588</v>
      </c>
      <c r="J187" s="40">
        <v>13283</v>
      </c>
      <c r="K187" s="40">
        <v>15650</v>
      </c>
      <c r="L187" s="40">
        <v>18763</v>
      </c>
      <c r="M187" s="40">
        <v>22113</v>
      </c>
      <c r="N187" s="40">
        <v>25358</v>
      </c>
      <c r="O187" s="40">
        <v>29632</v>
      </c>
      <c r="P187" s="40">
        <v>33537</v>
      </c>
      <c r="Q187" s="40">
        <v>37320</v>
      </c>
      <c r="R187" s="40">
        <v>42926</v>
      </c>
      <c r="S187" s="40">
        <v>50506</v>
      </c>
      <c r="T187" s="40">
        <v>58496</v>
      </c>
      <c r="U187" s="40">
        <v>66194</v>
      </c>
      <c r="V187" s="40">
        <v>76471</v>
      </c>
      <c r="W187" s="40">
        <v>87306</v>
      </c>
      <c r="X187" s="40">
        <v>101025</v>
      </c>
      <c r="Y187" s="40">
        <v>118329</v>
      </c>
      <c r="Z187" s="40">
        <v>134489</v>
      </c>
      <c r="AA187" s="40">
        <v>149822</v>
      </c>
      <c r="AB187" s="40">
        <v>160707</v>
      </c>
      <c r="AC187" s="40">
        <v>172751</v>
      </c>
      <c r="AD187" s="40">
        <v>186804</v>
      </c>
      <c r="AE187" s="40">
        <v>201580</v>
      </c>
      <c r="AF187" s="40">
        <v>223864</v>
      </c>
      <c r="AG187" s="40">
        <v>246568</v>
      </c>
      <c r="AH187" s="40">
        <v>274075</v>
      </c>
      <c r="AI187" s="40">
        <v>301991</v>
      </c>
      <c r="AJ187" s="40">
        <v>330147</v>
      </c>
      <c r="AK187" s="40">
        <v>351359</v>
      </c>
      <c r="AL187" s="40">
        <v>365898</v>
      </c>
      <c r="AM187" s="40">
        <v>383288</v>
      </c>
      <c r="AN187" s="40">
        <v>400755</v>
      </c>
      <c r="AO187" s="40">
        <v>421802</v>
      </c>
      <c r="AP187" s="40">
        <v>441616</v>
      </c>
      <c r="AQ187" s="40">
        <v>456454</v>
      </c>
      <c r="AR187" s="40">
        <v>481799</v>
      </c>
      <c r="AS187" s="40">
        <v>520768</v>
      </c>
      <c r="AT187" s="40">
        <v>568151</v>
      </c>
      <c r="AU187" s="40">
        <v>604095</v>
      </c>
      <c r="AV187" s="40">
        <v>649622</v>
      </c>
      <c r="AW187" s="40">
        <v>696120</v>
      </c>
      <c r="AX187" s="40">
        <v>741226</v>
      </c>
      <c r="AY187" s="40">
        <v>791895</v>
      </c>
      <c r="AZ187" s="40">
        <v>831380</v>
      </c>
      <c r="BA187" s="40">
        <v>884311</v>
      </c>
      <c r="BB187" s="40">
        <v>924979</v>
      </c>
      <c r="BC187" s="40">
        <v>954884</v>
      </c>
      <c r="BD187" s="40">
        <v>991454</v>
      </c>
      <c r="BE187" s="40">
        <v>1016892</v>
      </c>
      <c r="BF187" s="40">
        <v>1063200</v>
      </c>
      <c r="BG187" s="40">
        <v>1130620</v>
      </c>
      <c r="BH187" s="40">
        <v>1188461</v>
      </c>
      <c r="BI187" s="40">
        <v>1231388</v>
      </c>
      <c r="BJ187" s="41">
        <v>1289252</v>
      </c>
      <c r="BK187" s="41">
        <v>1367700</v>
      </c>
    </row>
    <row r="188" spans="1:63" ht="14.25">
      <c r="A188" s="5" t="s">
        <v>421</v>
      </c>
      <c r="B188" s="66" t="s">
        <v>422</v>
      </c>
      <c r="C188" s="40">
        <v>5863</v>
      </c>
      <c r="D188" s="40">
        <v>6303</v>
      </c>
      <c r="E188" s="40">
        <v>6770</v>
      </c>
      <c r="F188" s="40">
        <v>7545</v>
      </c>
      <c r="G188" s="40">
        <v>8341</v>
      </c>
      <c r="H188" s="40">
        <v>9080</v>
      </c>
      <c r="I188" s="40">
        <v>9996</v>
      </c>
      <c r="J188" s="40">
        <v>11330</v>
      </c>
      <c r="K188" s="40">
        <v>13234</v>
      </c>
      <c r="L188" s="40">
        <v>15736</v>
      </c>
      <c r="M188" s="40">
        <v>18303</v>
      </c>
      <c r="N188" s="40">
        <v>20901</v>
      </c>
      <c r="O188" s="40">
        <v>24314</v>
      </c>
      <c r="P188" s="40">
        <v>27580</v>
      </c>
      <c r="Q188" s="40">
        <v>30628</v>
      </c>
      <c r="R188" s="40">
        <v>35260</v>
      </c>
      <c r="S188" s="40">
        <v>41685</v>
      </c>
      <c r="T188" s="40">
        <v>48625</v>
      </c>
      <c r="U188" s="40">
        <v>55141</v>
      </c>
      <c r="V188" s="40">
        <v>63623</v>
      </c>
      <c r="W188" s="40">
        <v>72948</v>
      </c>
      <c r="X188" s="40">
        <v>84662</v>
      </c>
      <c r="Y188" s="40">
        <v>100035</v>
      </c>
      <c r="Z188" s="40">
        <v>115176</v>
      </c>
      <c r="AA188" s="40">
        <v>127394</v>
      </c>
      <c r="AB188" s="40">
        <v>135803</v>
      </c>
      <c r="AC188" s="40">
        <v>145777</v>
      </c>
      <c r="AD188" s="40">
        <v>157413</v>
      </c>
      <c r="AE188" s="40">
        <v>170922</v>
      </c>
      <c r="AF188" s="40">
        <v>188785</v>
      </c>
      <c r="AG188" s="40">
        <v>207699</v>
      </c>
      <c r="AH188" s="40">
        <v>228784</v>
      </c>
      <c r="AI188" s="40">
        <v>253293</v>
      </c>
      <c r="AJ188" s="40">
        <v>277619</v>
      </c>
      <c r="AK188" s="40">
        <v>295473</v>
      </c>
      <c r="AL188" s="40">
        <v>307246</v>
      </c>
      <c r="AM188" s="40">
        <v>318444</v>
      </c>
      <c r="AN188" s="40">
        <v>330073</v>
      </c>
      <c r="AO188" s="40">
        <v>345494</v>
      </c>
      <c r="AP188" s="40">
        <v>360080</v>
      </c>
      <c r="AQ188" s="40">
        <v>373236</v>
      </c>
      <c r="AR188" s="40">
        <v>393892</v>
      </c>
      <c r="AS188" s="40">
        <v>427107</v>
      </c>
      <c r="AT188" s="40">
        <v>469536</v>
      </c>
      <c r="AU188" s="40">
        <v>498438</v>
      </c>
      <c r="AV188" s="40">
        <v>537865</v>
      </c>
      <c r="AW188" s="40">
        <v>577152</v>
      </c>
      <c r="AX188" s="40">
        <v>617043</v>
      </c>
      <c r="AY188" s="40">
        <v>658084</v>
      </c>
      <c r="AZ188" s="40">
        <v>689803</v>
      </c>
      <c r="BA188" s="40">
        <v>736321</v>
      </c>
      <c r="BB188" s="40">
        <v>769882</v>
      </c>
      <c r="BC188" s="40">
        <v>796973</v>
      </c>
      <c r="BD188" s="40">
        <v>830321</v>
      </c>
      <c r="BE188" s="40">
        <v>853675</v>
      </c>
      <c r="BF188" s="40">
        <v>895203</v>
      </c>
      <c r="BG188" s="40">
        <v>957510</v>
      </c>
      <c r="BH188" s="40">
        <v>1008522</v>
      </c>
      <c r="BI188" s="40">
        <v>1047697</v>
      </c>
      <c r="BJ188" s="41">
        <v>1095404</v>
      </c>
      <c r="BK188" s="41">
        <v>1159753</v>
      </c>
    </row>
    <row r="189" spans="1:63" ht="14.25">
      <c r="A189" s="5" t="s">
        <v>423</v>
      </c>
      <c r="B189" s="66" t="s">
        <v>424</v>
      </c>
      <c r="C189" s="40">
        <v>4404</v>
      </c>
      <c r="D189" s="40">
        <v>4762</v>
      </c>
      <c r="E189" s="40">
        <v>5144</v>
      </c>
      <c r="F189" s="40">
        <v>5664</v>
      </c>
      <c r="G189" s="40">
        <v>6304</v>
      </c>
      <c r="H189" s="40">
        <v>6824</v>
      </c>
      <c r="I189" s="40">
        <v>7424</v>
      </c>
      <c r="J189" s="40">
        <v>8355</v>
      </c>
      <c r="K189" s="40">
        <v>9691</v>
      </c>
      <c r="L189" s="40">
        <v>11397</v>
      </c>
      <c r="M189" s="40">
        <v>13393</v>
      </c>
      <c r="N189" s="40">
        <v>15390</v>
      </c>
      <c r="O189" s="40">
        <v>17763</v>
      </c>
      <c r="P189" s="40">
        <v>19926</v>
      </c>
      <c r="Q189" s="40">
        <v>21971</v>
      </c>
      <c r="R189" s="40">
        <v>25448</v>
      </c>
      <c r="S189" s="40">
        <v>30329</v>
      </c>
      <c r="T189" s="40">
        <v>35363</v>
      </c>
      <c r="U189" s="40">
        <v>40396</v>
      </c>
      <c r="V189" s="40">
        <v>46570</v>
      </c>
      <c r="W189" s="40">
        <v>52764</v>
      </c>
      <c r="X189" s="40">
        <v>61317</v>
      </c>
      <c r="Y189" s="40">
        <v>72107</v>
      </c>
      <c r="Z189" s="40">
        <v>82386</v>
      </c>
      <c r="AA189" s="40">
        <v>90397</v>
      </c>
      <c r="AB189" s="40">
        <v>95969</v>
      </c>
      <c r="AC189" s="40">
        <v>102109</v>
      </c>
      <c r="AD189" s="40">
        <v>109484</v>
      </c>
      <c r="AE189" s="40">
        <v>119014</v>
      </c>
      <c r="AF189" s="40">
        <v>131745</v>
      </c>
      <c r="AG189" s="40">
        <v>144714</v>
      </c>
      <c r="AH189" s="40">
        <v>159601</v>
      </c>
      <c r="AI189" s="40">
        <v>175876</v>
      </c>
      <c r="AJ189" s="40">
        <v>192120</v>
      </c>
      <c r="AK189" s="40">
        <v>203075</v>
      </c>
      <c r="AL189" s="40">
        <v>208104</v>
      </c>
      <c r="AM189" s="40">
        <v>211946</v>
      </c>
      <c r="AN189" s="40">
        <v>218718</v>
      </c>
      <c r="AO189" s="40">
        <v>230865</v>
      </c>
      <c r="AP189" s="40">
        <v>241608</v>
      </c>
      <c r="AQ189" s="40">
        <v>252256</v>
      </c>
      <c r="AR189" s="40">
        <v>264796</v>
      </c>
      <c r="AS189" s="40">
        <v>283610</v>
      </c>
      <c r="AT189" s="40">
        <v>312928</v>
      </c>
      <c r="AU189" s="40">
        <v>331339</v>
      </c>
      <c r="AV189" s="40">
        <v>361471</v>
      </c>
      <c r="AW189" s="40">
        <v>392196</v>
      </c>
      <c r="AX189" s="40">
        <v>417220</v>
      </c>
      <c r="AY189" s="40">
        <v>446792</v>
      </c>
      <c r="AZ189" s="40">
        <v>463458</v>
      </c>
      <c r="BA189" s="40">
        <v>493511</v>
      </c>
      <c r="BB189" s="40">
        <v>518221</v>
      </c>
      <c r="BC189" s="40">
        <v>539536</v>
      </c>
      <c r="BD189" s="40">
        <v>563333</v>
      </c>
      <c r="BE189" s="40">
        <v>578439</v>
      </c>
      <c r="BF189" s="40">
        <v>604634</v>
      </c>
      <c r="BG189" s="40">
        <v>646833</v>
      </c>
      <c r="BH189" s="40">
        <v>685794</v>
      </c>
      <c r="BI189" s="40">
        <v>710704</v>
      </c>
      <c r="BJ189" s="41">
        <v>743256</v>
      </c>
      <c r="BK189" s="41">
        <v>789673</v>
      </c>
    </row>
    <row r="190" spans="1:63" ht="14.25">
      <c r="A190" s="5" t="s">
        <v>425</v>
      </c>
      <c r="B190" s="66" t="s">
        <v>426</v>
      </c>
      <c r="C190" s="40">
        <v>510</v>
      </c>
      <c r="D190" s="40">
        <v>549</v>
      </c>
      <c r="E190" s="40">
        <v>593</v>
      </c>
      <c r="F190" s="40">
        <v>652</v>
      </c>
      <c r="G190" s="40">
        <v>727</v>
      </c>
      <c r="H190" s="40">
        <v>787</v>
      </c>
      <c r="I190" s="40">
        <v>857</v>
      </c>
      <c r="J190" s="40">
        <v>960</v>
      </c>
      <c r="K190" s="40">
        <v>1116</v>
      </c>
      <c r="L190" s="40">
        <v>1309</v>
      </c>
      <c r="M190" s="40">
        <v>1540</v>
      </c>
      <c r="N190" s="40">
        <v>1771</v>
      </c>
      <c r="O190" s="40">
        <v>2044</v>
      </c>
      <c r="P190" s="40">
        <v>2291</v>
      </c>
      <c r="Q190" s="40">
        <v>2539</v>
      </c>
      <c r="R190" s="40">
        <v>2945</v>
      </c>
      <c r="S190" s="40">
        <v>3510</v>
      </c>
      <c r="T190" s="40">
        <v>4099</v>
      </c>
      <c r="U190" s="40">
        <v>4652</v>
      </c>
      <c r="V190" s="40">
        <v>5438</v>
      </c>
      <c r="W190" s="40">
        <v>6370</v>
      </c>
      <c r="X190" s="40">
        <v>7544</v>
      </c>
      <c r="Y190" s="40">
        <v>8967</v>
      </c>
      <c r="Z190" s="40">
        <v>10698</v>
      </c>
      <c r="AA190" s="40">
        <v>12089</v>
      </c>
      <c r="AB190" s="40">
        <v>13620</v>
      </c>
      <c r="AC190" s="40">
        <v>15371</v>
      </c>
      <c r="AD190" s="40">
        <v>17344</v>
      </c>
      <c r="AE190" s="40">
        <v>19235</v>
      </c>
      <c r="AF190" s="40">
        <v>21453</v>
      </c>
      <c r="AG190" s="40">
        <v>23776</v>
      </c>
      <c r="AH190" s="40">
        <v>26115</v>
      </c>
      <c r="AI190" s="40">
        <v>28511</v>
      </c>
      <c r="AJ190" s="40">
        <v>30345</v>
      </c>
      <c r="AK190" s="40">
        <v>30941</v>
      </c>
      <c r="AL190" s="40">
        <v>32410</v>
      </c>
      <c r="AM190" s="40">
        <v>35334</v>
      </c>
      <c r="AN190" s="40">
        <v>38841</v>
      </c>
      <c r="AO190" s="40">
        <v>40766</v>
      </c>
      <c r="AP190" s="40">
        <v>42167</v>
      </c>
      <c r="AQ190" s="40">
        <v>42038</v>
      </c>
      <c r="AR190" s="40">
        <v>43704</v>
      </c>
      <c r="AS190" s="40">
        <v>48296</v>
      </c>
      <c r="AT190" s="40">
        <v>56124</v>
      </c>
      <c r="AU190" s="40">
        <v>62094</v>
      </c>
      <c r="AV190" s="40">
        <v>64926</v>
      </c>
      <c r="AW190" s="40">
        <v>70633</v>
      </c>
      <c r="AX190" s="40">
        <v>76036</v>
      </c>
      <c r="AY190" s="40">
        <v>80521</v>
      </c>
      <c r="AZ190" s="40">
        <v>88241</v>
      </c>
      <c r="BA190" s="40">
        <v>96121</v>
      </c>
      <c r="BB190" s="40">
        <v>97816</v>
      </c>
      <c r="BC190" s="40">
        <v>98033</v>
      </c>
      <c r="BD190" s="40">
        <v>104857</v>
      </c>
      <c r="BE190" s="40">
        <v>105164</v>
      </c>
      <c r="BF190" s="40">
        <v>110415</v>
      </c>
      <c r="BG190" s="40">
        <v>120445</v>
      </c>
      <c r="BH190" s="40">
        <v>123613</v>
      </c>
      <c r="BI190" s="40">
        <v>127363</v>
      </c>
      <c r="BJ190" s="41">
        <v>129744</v>
      </c>
      <c r="BK190" s="41">
        <v>136267</v>
      </c>
    </row>
    <row r="191" spans="1:63" ht="14.25">
      <c r="A191" s="5" t="s">
        <v>427</v>
      </c>
      <c r="B191" s="66" t="s">
        <v>428</v>
      </c>
      <c r="C191" s="40">
        <v>949</v>
      </c>
      <c r="D191" s="40">
        <v>992</v>
      </c>
      <c r="E191" s="40">
        <v>1033</v>
      </c>
      <c r="F191" s="40">
        <v>1229</v>
      </c>
      <c r="G191" s="40">
        <v>1310</v>
      </c>
      <c r="H191" s="40">
        <v>1469</v>
      </c>
      <c r="I191" s="40">
        <v>1715</v>
      </c>
      <c r="J191" s="40">
        <v>2015</v>
      </c>
      <c r="K191" s="40">
        <v>2427</v>
      </c>
      <c r="L191" s="40">
        <v>3030</v>
      </c>
      <c r="M191" s="40">
        <v>3370</v>
      </c>
      <c r="N191" s="40">
        <v>3740</v>
      </c>
      <c r="O191" s="40">
        <v>4507</v>
      </c>
      <c r="P191" s="40">
        <v>5363</v>
      </c>
      <c r="Q191" s="40">
        <v>6118</v>
      </c>
      <c r="R191" s="40">
        <v>6867</v>
      </c>
      <c r="S191" s="40">
        <v>7846</v>
      </c>
      <c r="T191" s="40">
        <v>9163</v>
      </c>
      <c r="U191" s="40">
        <v>10093</v>
      </c>
      <c r="V191" s="40">
        <v>11615</v>
      </c>
      <c r="W191" s="40">
        <v>13814</v>
      </c>
      <c r="X191" s="40">
        <v>15801</v>
      </c>
      <c r="Y191" s="40">
        <v>18961</v>
      </c>
      <c r="Z191" s="40">
        <v>22092</v>
      </c>
      <c r="AA191" s="40">
        <v>24908</v>
      </c>
      <c r="AB191" s="40">
        <v>26214</v>
      </c>
      <c r="AC191" s="40">
        <v>28297</v>
      </c>
      <c r="AD191" s="40">
        <v>30585</v>
      </c>
      <c r="AE191" s="40">
        <v>32673</v>
      </c>
      <c r="AF191" s="40">
        <v>35587</v>
      </c>
      <c r="AG191" s="40">
        <v>39209</v>
      </c>
      <c r="AH191" s="40">
        <v>43068</v>
      </c>
      <c r="AI191" s="40">
        <v>48906</v>
      </c>
      <c r="AJ191" s="40">
        <v>55154</v>
      </c>
      <c r="AK191" s="40">
        <v>61457</v>
      </c>
      <c r="AL191" s="40">
        <v>66732</v>
      </c>
      <c r="AM191" s="40">
        <v>71164</v>
      </c>
      <c r="AN191" s="40">
        <v>72514</v>
      </c>
      <c r="AO191" s="40">
        <v>73863</v>
      </c>
      <c r="AP191" s="40">
        <v>76306</v>
      </c>
      <c r="AQ191" s="40">
        <v>78943</v>
      </c>
      <c r="AR191" s="40">
        <v>85392</v>
      </c>
      <c r="AS191" s="40">
        <v>95201</v>
      </c>
      <c r="AT191" s="40">
        <v>100484</v>
      </c>
      <c r="AU191" s="40">
        <v>105005</v>
      </c>
      <c r="AV191" s="40">
        <v>111468</v>
      </c>
      <c r="AW191" s="40">
        <v>114324</v>
      </c>
      <c r="AX191" s="40">
        <v>123786</v>
      </c>
      <c r="AY191" s="40">
        <v>130771</v>
      </c>
      <c r="AZ191" s="40">
        <v>138104</v>
      </c>
      <c r="BA191" s="40">
        <v>146690</v>
      </c>
      <c r="BB191" s="40">
        <v>153846</v>
      </c>
      <c r="BC191" s="40">
        <v>159404</v>
      </c>
      <c r="BD191" s="40">
        <v>162131</v>
      </c>
      <c r="BE191" s="40">
        <v>170071</v>
      </c>
      <c r="BF191" s="40">
        <v>180154</v>
      </c>
      <c r="BG191" s="40">
        <v>190232</v>
      </c>
      <c r="BH191" s="40">
        <v>199114</v>
      </c>
      <c r="BI191" s="40">
        <v>209630</v>
      </c>
      <c r="BJ191" s="41">
        <v>222405</v>
      </c>
      <c r="BK191" s="41">
        <v>233812</v>
      </c>
    </row>
    <row r="192" spans="1:63" ht="14.25">
      <c r="A192" s="5" t="s">
        <v>429</v>
      </c>
      <c r="B192" s="66" t="s">
        <v>430</v>
      </c>
      <c r="C192" s="40">
        <v>315</v>
      </c>
      <c r="D192" s="40">
        <v>572</v>
      </c>
      <c r="E192" s="40">
        <v>732</v>
      </c>
      <c r="F192" s="40">
        <v>878</v>
      </c>
      <c r="G192" s="40">
        <v>1131</v>
      </c>
      <c r="H192" s="40">
        <v>1542</v>
      </c>
      <c r="I192" s="40">
        <v>1592</v>
      </c>
      <c r="J192" s="40">
        <v>1953</v>
      </c>
      <c r="K192" s="40">
        <v>2416</v>
      </c>
      <c r="L192" s="40">
        <v>3027</v>
      </c>
      <c r="M192" s="40">
        <v>3810</v>
      </c>
      <c r="N192" s="40">
        <v>4457</v>
      </c>
      <c r="O192" s="40">
        <v>5318</v>
      </c>
      <c r="P192" s="40">
        <v>5957</v>
      </c>
      <c r="Q192" s="40">
        <v>6692</v>
      </c>
      <c r="R192" s="40">
        <v>7666</v>
      </c>
      <c r="S192" s="40">
        <v>8821</v>
      </c>
      <c r="T192" s="40">
        <v>9871</v>
      </c>
      <c r="U192" s="40">
        <v>11053</v>
      </c>
      <c r="V192" s="40">
        <v>12848</v>
      </c>
      <c r="W192" s="40">
        <v>14358</v>
      </c>
      <c r="X192" s="40">
        <v>16364</v>
      </c>
      <c r="Y192" s="40">
        <v>18294</v>
      </c>
      <c r="Z192" s="40">
        <v>19313</v>
      </c>
      <c r="AA192" s="40">
        <v>22428</v>
      </c>
      <c r="AB192" s="40">
        <v>24905</v>
      </c>
      <c r="AC192" s="40">
        <v>26974</v>
      </c>
      <c r="AD192" s="40">
        <v>29391</v>
      </c>
      <c r="AE192" s="40">
        <v>30658</v>
      </c>
      <c r="AF192" s="40">
        <v>35079</v>
      </c>
      <c r="AG192" s="40">
        <v>38869</v>
      </c>
      <c r="AH192" s="40">
        <v>45292</v>
      </c>
      <c r="AI192" s="40">
        <v>48698</v>
      </c>
      <c r="AJ192" s="40">
        <v>52528</v>
      </c>
      <c r="AK192" s="40">
        <v>55886</v>
      </c>
      <c r="AL192" s="40">
        <v>58652</v>
      </c>
      <c r="AM192" s="40">
        <v>64845</v>
      </c>
      <c r="AN192" s="40">
        <v>70682</v>
      </c>
      <c r="AO192" s="40">
        <v>76308</v>
      </c>
      <c r="AP192" s="40">
        <v>81536</v>
      </c>
      <c r="AQ192" s="40">
        <v>83218</v>
      </c>
      <c r="AR192" s="40">
        <v>87908</v>
      </c>
      <c r="AS192" s="40">
        <v>93661</v>
      </c>
      <c r="AT192" s="40">
        <v>98615</v>
      </c>
      <c r="AU192" s="40">
        <v>105657</v>
      </c>
      <c r="AV192" s="40">
        <v>111758</v>
      </c>
      <c r="AW192" s="40">
        <v>118968</v>
      </c>
      <c r="AX192" s="40">
        <v>124183</v>
      </c>
      <c r="AY192" s="40">
        <v>133811</v>
      </c>
      <c r="AZ192" s="40">
        <v>141578</v>
      </c>
      <c r="BA192" s="40">
        <v>147990</v>
      </c>
      <c r="BB192" s="40">
        <v>155097</v>
      </c>
      <c r="BC192" s="40">
        <v>157911</v>
      </c>
      <c r="BD192" s="40">
        <v>161133</v>
      </c>
      <c r="BE192" s="40">
        <v>163217</v>
      </c>
      <c r="BF192" s="40">
        <v>167998</v>
      </c>
      <c r="BG192" s="40">
        <v>173110</v>
      </c>
      <c r="BH192" s="40">
        <v>179939</v>
      </c>
      <c r="BI192" s="40">
        <v>183691</v>
      </c>
      <c r="BJ192" s="41">
        <v>193848</v>
      </c>
      <c r="BK192" s="41">
        <v>207947</v>
      </c>
    </row>
    <row r="193" spans="1:63" ht="14.25">
      <c r="A193" s="5" t="s">
        <v>431</v>
      </c>
      <c r="B193" s="66" t="s">
        <v>432</v>
      </c>
      <c r="C193" s="40">
        <v>93</v>
      </c>
      <c r="D193" s="40">
        <v>169</v>
      </c>
      <c r="E193" s="40">
        <v>216</v>
      </c>
      <c r="F193" s="40">
        <v>259</v>
      </c>
      <c r="G193" s="40">
        <v>334</v>
      </c>
      <c r="H193" s="40">
        <v>455</v>
      </c>
      <c r="I193" s="40">
        <v>470</v>
      </c>
      <c r="J193" s="40">
        <v>577</v>
      </c>
      <c r="K193" s="40">
        <v>714</v>
      </c>
      <c r="L193" s="40">
        <v>894</v>
      </c>
      <c r="M193" s="40">
        <v>1126</v>
      </c>
      <c r="N193" s="40">
        <v>1317</v>
      </c>
      <c r="O193" s="40">
        <v>1571</v>
      </c>
      <c r="P193" s="40">
        <v>1760</v>
      </c>
      <c r="Q193" s="40">
        <v>1977</v>
      </c>
      <c r="R193" s="40">
        <v>2265</v>
      </c>
      <c r="S193" s="40">
        <v>2606</v>
      </c>
      <c r="T193" s="40">
        <v>2916</v>
      </c>
      <c r="U193" s="40">
        <v>3265</v>
      </c>
      <c r="V193" s="40">
        <v>3796</v>
      </c>
      <c r="W193" s="40">
        <v>4242</v>
      </c>
      <c r="X193" s="40">
        <v>4834</v>
      </c>
      <c r="Y193" s="40">
        <v>5404</v>
      </c>
      <c r="Z193" s="40">
        <v>5705</v>
      </c>
      <c r="AA193" s="40">
        <v>6626</v>
      </c>
      <c r="AB193" s="40">
        <v>7357</v>
      </c>
      <c r="AC193" s="40">
        <v>7969</v>
      </c>
      <c r="AD193" s="40">
        <v>8683</v>
      </c>
      <c r="AE193" s="40">
        <v>10103</v>
      </c>
      <c r="AF193" s="40">
        <v>12378</v>
      </c>
      <c r="AG193" s="40">
        <v>13106</v>
      </c>
      <c r="AH193" s="40">
        <v>15081</v>
      </c>
      <c r="AI193" s="40">
        <v>15750</v>
      </c>
      <c r="AJ193" s="40">
        <v>17654</v>
      </c>
      <c r="AK193" s="40">
        <v>19011</v>
      </c>
      <c r="AL193" s="40">
        <v>20018</v>
      </c>
      <c r="AM193" s="40">
        <v>21593</v>
      </c>
      <c r="AN193" s="40">
        <v>23398</v>
      </c>
      <c r="AO193" s="40">
        <v>25948</v>
      </c>
      <c r="AP193" s="40">
        <v>28199</v>
      </c>
      <c r="AQ193" s="40">
        <v>29344</v>
      </c>
      <c r="AR193" s="40">
        <v>31058</v>
      </c>
      <c r="AS193" s="40">
        <v>33575</v>
      </c>
      <c r="AT193" s="40">
        <v>35438</v>
      </c>
      <c r="AU193" s="40">
        <v>37958</v>
      </c>
      <c r="AV193" s="40">
        <v>39907</v>
      </c>
      <c r="AW193" s="40">
        <v>43016</v>
      </c>
      <c r="AX193" s="40">
        <v>44620</v>
      </c>
      <c r="AY193" s="40">
        <v>47524</v>
      </c>
      <c r="AZ193" s="40">
        <v>48756</v>
      </c>
      <c r="BA193" s="40">
        <v>51251</v>
      </c>
      <c r="BB193" s="40">
        <v>52733</v>
      </c>
      <c r="BC193" s="40">
        <v>53855</v>
      </c>
      <c r="BD193" s="40">
        <v>54692</v>
      </c>
      <c r="BE193" s="40">
        <v>55000</v>
      </c>
      <c r="BF193" s="40">
        <v>55696</v>
      </c>
      <c r="BG193" s="40">
        <v>56052</v>
      </c>
      <c r="BH193" s="40">
        <v>57473</v>
      </c>
      <c r="BI193" s="40">
        <v>58175</v>
      </c>
      <c r="BJ193" s="41">
        <v>59200</v>
      </c>
      <c r="BK193" s="41">
        <v>61497</v>
      </c>
    </row>
    <row r="194" spans="1:63" ht="14.25">
      <c r="A194" s="5" t="s">
        <v>433</v>
      </c>
      <c r="B194" s="66" t="s">
        <v>434</v>
      </c>
      <c r="C194" s="40">
        <v>222</v>
      </c>
      <c r="D194" s="40">
        <v>403</v>
      </c>
      <c r="E194" s="40">
        <v>516</v>
      </c>
      <c r="F194" s="40">
        <v>619</v>
      </c>
      <c r="G194" s="40">
        <v>797</v>
      </c>
      <c r="H194" s="40">
        <v>1086</v>
      </c>
      <c r="I194" s="40">
        <v>1122</v>
      </c>
      <c r="J194" s="40">
        <v>1376</v>
      </c>
      <c r="K194" s="40">
        <v>1702</v>
      </c>
      <c r="L194" s="40">
        <v>2133</v>
      </c>
      <c r="M194" s="40">
        <v>2684</v>
      </c>
      <c r="N194" s="40">
        <v>3140</v>
      </c>
      <c r="O194" s="40">
        <v>3747</v>
      </c>
      <c r="P194" s="40">
        <v>4197</v>
      </c>
      <c r="Q194" s="40">
        <v>4715</v>
      </c>
      <c r="R194" s="40">
        <v>5401</v>
      </c>
      <c r="S194" s="40">
        <v>6215</v>
      </c>
      <c r="T194" s="40">
        <v>6955</v>
      </c>
      <c r="U194" s="40">
        <v>7788</v>
      </c>
      <c r="V194" s="40">
        <v>9053</v>
      </c>
      <c r="W194" s="40">
        <v>10116</v>
      </c>
      <c r="X194" s="40">
        <v>11530</v>
      </c>
      <c r="Y194" s="40">
        <v>12889</v>
      </c>
      <c r="Z194" s="40">
        <v>13607</v>
      </c>
      <c r="AA194" s="40">
        <v>15802</v>
      </c>
      <c r="AB194" s="40">
        <v>17547</v>
      </c>
      <c r="AC194" s="40">
        <v>19005</v>
      </c>
      <c r="AD194" s="40">
        <v>20708</v>
      </c>
      <c r="AE194" s="40">
        <v>20555</v>
      </c>
      <c r="AF194" s="40">
        <v>22701</v>
      </c>
      <c r="AG194" s="40">
        <v>25763</v>
      </c>
      <c r="AH194" s="40">
        <v>30211</v>
      </c>
      <c r="AI194" s="40">
        <v>32948</v>
      </c>
      <c r="AJ194" s="40">
        <v>34874</v>
      </c>
      <c r="AK194" s="40">
        <v>36875</v>
      </c>
      <c r="AL194" s="40">
        <v>38635</v>
      </c>
      <c r="AM194" s="40">
        <v>43252</v>
      </c>
      <c r="AN194" s="40">
        <v>47284</v>
      </c>
      <c r="AO194" s="40">
        <v>50360</v>
      </c>
      <c r="AP194" s="40">
        <v>53337</v>
      </c>
      <c r="AQ194" s="40">
        <v>53874</v>
      </c>
      <c r="AR194" s="40">
        <v>56850</v>
      </c>
      <c r="AS194" s="40">
        <v>60086</v>
      </c>
      <c r="AT194" s="40">
        <v>63177</v>
      </c>
      <c r="AU194" s="40">
        <v>67698</v>
      </c>
      <c r="AV194" s="40">
        <v>71850</v>
      </c>
      <c r="AW194" s="40">
        <v>75952</v>
      </c>
      <c r="AX194" s="40">
        <v>79564</v>
      </c>
      <c r="AY194" s="40">
        <v>86286</v>
      </c>
      <c r="AZ194" s="40">
        <v>92822</v>
      </c>
      <c r="BA194" s="40">
        <v>96739</v>
      </c>
      <c r="BB194" s="40">
        <v>102364</v>
      </c>
      <c r="BC194" s="40">
        <v>104056</v>
      </c>
      <c r="BD194" s="40">
        <v>106441</v>
      </c>
      <c r="BE194" s="40">
        <v>108217</v>
      </c>
      <c r="BF194" s="40">
        <v>112302</v>
      </c>
      <c r="BG194" s="40">
        <v>117058</v>
      </c>
      <c r="BH194" s="40">
        <v>122466</v>
      </c>
      <c r="BI194" s="40">
        <v>125516</v>
      </c>
      <c r="BJ194" s="41">
        <v>134648</v>
      </c>
      <c r="BK194" s="41">
        <v>146450</v>
      </c>
    </row>
    <row r="195" spans="1:63" ht="14.25">
      <c r="A195" s="5" t="s">
        <v>435</v>
      </c>
      <c r="B195" s="70" t="s">
        <v>436</v>
      </c>
      <c r="C195" s="40">
        <v>8696</v>
      </c>
      <c r="D195" s="40">
        <v>9179</v>
      </c>
      <c r="E195" s="40">
        <v>9563</v>
      </c>
      <c r="F195" s="40">
        <v>10134</v>
      </c>
      <c r="G195" s="40">
        <v>10621</v>
      </c>
      <c r="H195" s="40">
        <v>11350</v>
      </c>
      <c r="I195" s="40">
        <v>12133</v>
      </c>
      <c r="J195" s="40">
        <v>13067</v>
      </c>
      <c r="K195" s="40">
        <v>14276</v>
      </c>
      <c r="L195" s="40">
        <v>15872</v>
      </c>
      <c r="M195" s="40">
        <v>17977</v>
      </c>
      <c r="N195" s="40">
        <v>20044</v>
      </c>
      <c r="O195" s="40">
        <v>22359</v>
      </c>
      <c r="P195" s="40">
        <v>24544</v>
      </c>
      <c r="Q195" s="40">
        <v>26078</v>
      </c>
      <c r="R195" s="40">
        <v>28471</v>
      </c>
      <c r="S195" s="40">
        <v>32044</v>
      </c>
      <c r="T195" s="40">
        <v>36155</v>
      </c>
      <c r="U195" s="40">
        <v>41395</v>
      </c>
      <c r="V195" s="40">
        <v>45200</v>
      </c>
      <c r="W195" s="40">
        <v>50705</v>
      </c>
      <c r="X195" s="40">
        <v>55367</v>
      </c>
      <c r="Y195" s="40">
        <v>59789</v>
      </c>
      <c r="Z195" s="40">
        <v>61729</v>
      </c>
      <c r="AA195" s="40">
        <v>68899</v>
      </c>
      <c r="AB195" s="40">
        <v>80016</v>
      </c>
      <c r="AC195" s="40">
        <v>90145</v>
      </c>
      <c r="AD195" s="40">
        <v>95009</v>
      </c>
      <c r="AE195" s="40">
        <v>103097</v>
      </c>
      <c r="AF195" s="40">
        <v>114150</v>
      </c>
      <c r="AG195" s="40">
        <v>121847</v>
      </c>
      <c r="AH195" s="40">
        <v>126372</v>
      </c>
      <c r="AI195" s="40">
        <v>123674</v>
      </c>
      <c r="AJ195" s="40">
        <v>133622</v>
      </c>
      <c r="AK195" s="40">
        <v>145735</v>
      </c>
      <c r="AL195" s="40">
        <v>160970</v>
      </c>
      <c r="AM195" s="40">
        <v>176359</v>
      </c>
      <c r="AN195" s="40">
        <v>192686</v>
      </c>
      <c r="AO195" s="40">
        <v>211803</v>
      </c>
      <c r="AP195" s="40">
        <v>225180</v>
      </c>
      <c r="AQ195" s="40">
        <v>241344</v>
      </c>
      <c r="AR195" s="40">
        <v>261279</v>
      </c>
      <c r="AS195" s="40">
        <v>259800</v>
      </c>
      <c r="AT195" s="40">
        <v>251873</v>
      </c>
      <c r="AU195" s="40">
        <v>259618</v>
      </c>
      <c r="AV195" s="40">
        <v>271150</v>
      </c>
      <c r="AW195" s="40">
        <v>283884</v>
      </c>
      <c r="AX195" s="40">
        <v>297056</v>
      </c>
      <c r="AY195" s="40">
        <v>307553</v>
      </c>
      <c r="AZ195" s="40">
        <v>312689</v>
      </c>
      <c r="BA195" s="40">
        <v>297362</v>
      </c>
      <c r="BB195" s="40">
        <v>305153</v>
      </c>
      <c r="BC195" s="40">
        <v>328362</v>
      </c>
      <c r="BD195" s="40">
        <v>341050</v>
      </c>
      <c r="BE195" s="40">
        <v>359937</v>
      </c>
      <c r="BF195" s="40">
        <v>383042</v>
      </c>
      <c r="BG195" s="40">
        <v>398598</v>
      </c>
      <c r="BH195" s="40">
        <v>418907</v>
      </c>
      <c r="BI195" s="40">
        <v>439438</v>
      </c>
      <c r="BJ195" s="41">
        <v>462236</v>
      </c>
      <c r="BK195" s="41">
        <v>478265</v>
      </c>
    </row>
    <row r="196" spans="1:63" ht="14.25">
      <c r="A196" s="5" t="s">
        <v>437</v>
      </c>
      <c r="B196" s="66" t="s">
        <v>438</v>
      </c>
      <c r="C196" s="40">
        <v>5467</v>
      </c>
      <c r="D196" s="40">
        <v>5829</v>
      </c>
      <c r="E196" s="40">
        <v>6169</v>
      </c>
      <c r="F196" s="40">
        <v>6566</v>
      </c>
      <c r="G196" s="40">
        <v>7023</v>
      </c>
      <c r="H196" s="40">
        <v>7516</v>
      </c>
      <c r="I196" s="40">
        <v>8030</v>
      </c>
      <c r="J196" s="40">
        <v>8628</v>
      </c>
      <c r="K196" s="40">
        <v>9352</v>
      </c>
      <c r="L196" s="40">
        <v>10301</v>
      </c>
      <c r="M196" s="40">
        <v>11487</v>
      </c>
      <c r="N196" s="40">
        <v>12981</v>
      </c>
      <c r="O196" s="40">
        <v>14565</v>
      </c>
      <c r="P196" s="40">
        <v>15831</v>
      </c>
      <c r="Q196" s="40">
        <v>16645</v>
      </c>
      <c r="R196" s="40">
        <v>17745</v>
      </c>
      <c r="S196" s="40">
        <v>20624</v>
      </c>
      <c r="T196" s="40">
        <v>23000</v>
      </c>
      <c r="U196" s="40">
        <v>26637</v>
      </c>
      <c r="V196" s="40">
        <v>29487</v>
      </c>
      <c r="W196" s="40">
        <v>33200</v>
      </c>
      <c r="X196" s="40">
        <v>35126</v>
      </c>
      <c r="Y196" s="40">
        <v>38409</v>
      </c>
      <c r="Z196" s="40">
        <v>39809</v>
      </c>
      <c r="AA196" s="40">
        <v>45019</v>
      </c>
      <c r="AB196" s="40">
        <v>52972</v>
      </c>
      <c r="AC196" s="40">
        <v>62038</v>
      </c>
      <c r="AD196" s="40">
        <v>65799</v>
      </c>
      <c r="AE196" s="40">
        <v>71804</v>
      </c>
      <c r="AF196" s="40">
        <v>79521</v>
      </c>
      <c r="AG196" s="40">
        <v>84778</v>
      </c>
      <c r="AH196" s="40">
        <v>87203</v>
      </c>
      <c r="AI196" s="40">
        <v>84378</v>
      </c>
      <c r="AJ196" s="40">
        <v>93132</v>
      </c>
      <c r="AK196" s="40">
        <v>100772</v>
      </c>
      <c r="AL196" s="40">
        <v>111853</v>
      </c>
      <c r="AM196" s="40">
        <v>122570</v>
      </c>
      <c r="AN196" s="40">
        <v>133377</v>
      </c>
      <c r="AO196" s="40">
        <v>144788</v>
      </c>
      <c r="AP196" s="40">
        <v>152031</v>
      </c>
      <c r="AQ196" s="40">
        <v>163614</v>
      </c>
      <c r="AR196" s="40">
        <v>174371</v>
      </c>
      <c r="AS196" s="40">
        <v>179113</v>
      </c>
      <c r="AT196" s="40">
        <v>175761</v>
      </c>
      <c r="AU196" s="40">
        <v>178295</v>
      </c>
      <c r="AV196" s="40">
        <v>184065</v>
      </c>
      <c r="AW196" s="40">
        <v>193641</v>
      </c>
      <c r="AX196" s="40">
        <v>202185</v>
      </c>
      <c r="AY196" s="40">
        <v>209495</v>
      </c>
      <c r="AZ196" s="40">
        <v>209645</v>
      </c>
      <c r="BA196" s="40">
        <v>198722</v>
      </c>
      <c r="BB196" s="40">
        <v>200995</v>
      </c>
      <c r="BC196" s="40">
        <v>209695</v>
      </c>
      <c r="BD196" s="40">
        <v>217474</v>
      </c>
      <c r="BE196" s="40">
        <v>228213</v>
      </c>
      <c r="BF196" s="40">
        <v>243730</v>
      </c>
      <c r="BG196" s="40">
        <v>255869</v>
      </c>
      <c r="BH196" s="40">
        <v>274530</v>
      </c>
      <c r="BI196" s="40">
        <v>287721</v>
      </c>
      <c r="BJ196" s="41">
        <v>301444</v>
      </c>
      <c r="BK196" s="41">
        <v>311550</v>
      </c>
    </row>
    <row r="197" spans="1:63" ht="14.25">
      <c r="A197" s="5" t="s">
        <v>439</v>
      </c>
      <c r="B197" s="66" t="s">
        <v>440</v>
      </c>
      <c r="C197" s="40">
        <v>4814</v>
      </c>
      <c r="D197" s="40">
        <v>5136</v>
      </c>
      <c r="E197" s="40">
        <v>5433</v>
      </c>
      <c r="F197" s="40">
        <v>5779</v>
      </c>
      <c r="G197" s="40">
        <v>6183</v>
      </c>
      <c r="H197" s="40">
        <v>6602</v>
      </c>
      <c r="I197" s="40">
        <v>7041</v>
      </c>
      <c r="J197" s="40">
        <v>7568</v>
      </c>
      <c r="K197" s="40">
        <v>8221</v>
      </c>
      <c r="L197" s="40">
        <v>9055</v>
      </c>
      <c r="M197" s="40">
        <v>10110</v>
      </c>
      <c r="N197" s="40">
        <v>11449</v>
      </c>
      <c r="O197" s="40">
        <v>12862</v>
      </c>
      <c r="P197" s="40">
        <v>13975</v>
      </c>
      <c r="Q197" s="40">
        <v>14685</v>
      </c>
      <c r="R197" s="40">
        <v>15710</v>
      </c>
      <c r="S197" s="40">
        <v>18327</v>
      </c>
      <c r="T197" s="40">
        <v>20468</v>
      </c>
      <c r="U197" s="40">
        <v>23785</v>
      </c>
      <c r="V197" s="40">
        <v>26438</v>
      </c>
      <c r="W197" s="40">
        <v>29818</v>
      </c>
      <c r="X197" s="40">
        <v>31190</v>
      </c>
      <c r="Y197" s="40">
        <v>33861</v>
      </c>
      <c r="Z197" s="40">
        <v>35109</v>
      </c>
      <c r="AA197" s="40">
        <v>39861</v>
      </c>
      <c r="AB197" s="40">
        <v>45869</v>
      </c>
      <c r="AC197" s="40">
        <v>53365</v>
      </c>
      <c r="AD197" s="40">
        <v>56247</v>
      </c>
      <c r="AE197" s="40">
        <v>61515</v>
      </c>
      <c r="AF197" s="40">
        <v>68261</v>
      </c>
      <c r="AG197" s="40">
        <v>72452</v>
      </c>
      <c r="AH197" s="40">
        <v>73905</v>
      </c>
      <c r="AI197" s="40">
        <v>69368</v>
      </c>
      <c r="AJ197" s="40">
        <v>73722</v>
      </c>
      <c r="AK197" s="40">
        <v>77019</v>
      </c>
      <c r="AL197" s="40">
        <v>82420</v>
      </c>
      <c r="AM197" s="40">
        <v>86908</v>
      </c>
      <c r="AN197" s="40">
        <v>90755</v>
      </c>
      <c r="AO197" s="40">
        <v>93857</v>
      </c>
      <c r="AP197" s="40">
        <v>99567</v>
      </c>
      <c r="AQ197" s="40">
        <v>105852</v>
      </c>
      <c r="AR197" s="40">
        <v>112499</v>
      </c>
      <c r="AS197" s="40">
        <v>118169</v>
      </c>
      <c r="AT197" s="40">
        <v>120815</v>
      </c>
      <c r="AU197" s="40">
        <v>126668</v>
      </c>
      <c r="AV197" s="40">
        <v>131095</v>
      </c>
      <c r="AW197" s="40">
        <v>136931</v>
      </c>
      <c r="AX197" s="40">
        <v>138908</v>
      </c>
      <c r="AY197" s="40">
        <v>143366</v>
      </c>
      <c r="AZ197" s="40">
        <v>140488</v>
      </c>
      <c r="BA197" s="40">
        <v>133849</v>
      </c>
      <c r="BB197" s="40">
        <v>136699</v>
      </c>
      <c r="BC197" s="40">
        <v>144840</v>
      </c>
      <c r="BD197" s="40">
        <v>148526</v>
      </c>
      <c r="BE197" s="40">
        <v>152083</v>
      </c>
      <c r="BF197" s="40">
        <v>159496</v>
      </c>
      <c r="BG197" s="40">
        <v>163317</v>
      </c>
      <c r="BH197" s="40">
        <v>173794</v>
      </c>
      <c r="BI197" s="40">
        <v>180754</v>
      </c>
      <c r="BJ197" s="41">
        <v>189674</v>
      </c>
      <c r="BK197" s="41">
        <v>196203</v>
      </c>
    </row>
    <row r="198" spans="1:63" ht="14.25">
      <c r="A198" s="5" t="s">
        <v>441</v>
      </c>
      <c r="B198" s="66" t="s">
        <v>442</v>
      </c>
      <c r="C198" s="40">
        <v>653</v>
      </c>
      <c r="D198" s="40">
        <v>693</v>
      </c>
      <c r="E198" s="40">
        <v>736</v>
      </c>
      <c r="F198" s="40">
        <v>787</v>
      </c>
      <c r="G198" s="40">
        <v>840</v>
      </c>
      <c r="H198" s="40">
        <v>914</v>
      </c>
      <c r="I198" s="40">
        <v>988</v>
      </c>
      <c r="J198" s="40">
        <v>1060</v>
      </c>
      <c r="K198" s="40">
        <v>1130</v>
      </c>
      <c r="L198" s="40">
        <v>1246</v>
      </c>
      <c r="M198" s="40">
        <v>1377</v>
      </c>
      <c r="N198" s="40">
        <v>1532</v>
      </c>
      <c r="O198" s="40">
        <v>1703</v>
      </c>
      <c r="P198" s="40">
        <v>1856</v>
      </c>
      <c r="Q198" s="40">
        <v>1960</v>
      </c>
      <c r="R198" s="40">
        <v>2035</v>
      </c>
      <c r="S198" s="40">
        <v>2297</v>
      </c>
      <c r="T198" s="40">
        <v>2532</v>
      </c>
      <c r="U198" s="40">
        <v>2852</v>
      </c>
      <c r="V198" s="40">
        <v>3049</v>
      </c>
      <c r="W198" s="40">
        <v>3382</v>
      </c>
      <c r="X198" s="40">
        <v>3936</v>
      </c>
      <c r="Y198" s="40">
        <v>4548</v>
      </c>
      <c r="Z198" s="40">
        <v>4700</v>
      </c>
      <c r="AA198" s="40">
        <v>5158</v>
      </c>
      <c r="AB198" s="40">
        <v>7103</v>
      </c>
      <c r="AC198" s="40">
        <v>8673</v>
      </c>
      <c r="AD198" s="40">
        <v>9552</v>
      </c>
      <c r="AE198" s="40">
        <v>10289</v>
      </c>
      <c r="AF198" s="40">
        <v>11260</v>
      </c>
      <c r="AG198" s="40">
        <v>12326</v>
      </c>
      <c r="AH198" s="40">
        <v>13298</v>
      </c>
      <c r="AI198" s="40">
        <v>15010</v>
      </c>
      <c r="AJ198" s="40">
        <v>19410</v>
      </c>
      <c r="AK198" s="40">
        <v>23753</v>
      </c>
      <c r="AL198" s="40">
        <v>29433</v>
      </c>
      <c r="AM198" s="40">
        <v>35662</v>
      </c>
      <c r="AN198" s="40">
        <v>42622</v>
      </c>
      <c r="AO198" s="40">
        <v>50930</v>
      </c>
      <c r="AP198" s="40">
        <v>52464</v>
      </c>
      <c r="AQ198" s="40">
        <v>57762</v>
      </c>
      <c r="AR198" s="40">
        <v>61872</v>
      </c>
      <c r="AS198" s="40">
        <v>60943</v>
      </c>
      <c r="AT198" s="40">
        <v>54946</v>
      </c>
      <c r="AU198" s="40">
        <v>51627</v>
      </c>
      <c r="AV198" s="40">
        <v>52970</v>
      </c>
      <c r="AW198" s="40">
        <v>56709</v>
      </c>
      <c r="AX198" s="40">
        <v>63277</v>
      </c>
      <c r="AY198" s="40">
        <v>66129</v>
      </c>
      <c r="AZ198" s="40">
        <v>69158</v>
      </c>
      <c r="BA198" s="40">
        <v>64872</v>
      </c>
      <c r="BB198" s="40">
        <v>64296</v>
      </c>
      <c r="BC198" s="40">
        <v>64855</v>
      </c>
      <c r="BD198" s="40">
        <v>68948</v>
      </c>
      <c r="BE198" s="40">
        <v>76130</v>
      </c>
      <c r="BF198" s="40">
        <v>84234</v>
      </c>
      <c r="BG198" s="40">
        <v>92551</v>
      </c>
      <c r="BH198" s="40">
        <v>100737</v>
      </c>
      <c r="BI198" s="40">
        <v>106967</v>
      </c>
      <c r="BJ198" s="41">
        <v>111769</v>
      </c>
      <c r="BK198" s="41">
        <v>115348</v>
      </c>
    </row>
    <row r="199" spans="1:63" ht="14.25">
      <c r="A199" s="5" t="s">
        <v>443</v>
      </c>
      <c r="B199" s="66" t="s">
        <v>444</v>
      </c>
      <c r="C199" s="40" t="s">
        <v>96</v>
      </c>
      <c r="D199" s="40" t="s">
        <v>96</v>
      </c>
      <c r="E199" s="40" t="s">
        <v>96</v>
      </c>
      <c r="F199" s="40" t="s">
        <v>96</v>
      </c>
      <c r="G199" s="40" t="s">
        <v>96</v>
      </c>
      <c r="H199" s="40" t="s">
        <v>96</v>
      </c>
      <c r="I199" s="40" t="s">
        <v>96</v>
      </c>
      <c r="J199" s="40" t="s">
        <v>96</v>
      </c>
      <c r="K199" s="40" t="s">
        <v>96</v>
      </c>
      <c r="L199" s="40" t="s">
        <v>96</v>
      </c>
      <c r="M199" s="40" t="s">
        <v>96</v>
      </c>
      <c r="N199" s="40" t="s">
        <v>96</v>
      </c>
      <c r="O199" s="40" t="s">
        <v>96</v>
      </c>
      <c r="P199" s="40" t="s">
        <v>96</v>
      </c>
      <c r="Q199" s="40">
        <v>22</v>
      </c>
      <c r="R199" s="40">
        <v>67</v>
      </c>
      <c r="S199" s="40">
        <v>129</v>
      </c>
      <c r="T199" s="40">
        <v>201</v>
      </c>
      <c r="U199" s="40">
        <v>268</v>
      </c>
      <c r="V199" s="40">
        <v>336</v>
      </c>
      <c r="W199" s="40">
        <v>487</v>
      </c>
      <c r="X199" s="40">
        <v>697</v>
      </c>
      <c r="Y199" s="40">
        <v>960</v>
      </c>
      <c r="Z199" s="40">
        <v>1046</v>
      </c>
      <c r="AA199" s="40">
        <v>1237</v>
      </c>
      <c r="AB199" s="40">
        <v>1931</v>
      </c>
      <c r="AC199" s="40">
        <v>2537</v>
      </c>
      <c r="AD199" s="40">
        <v>2872</v>
      </c>
      <c r="AE199" s="40">
        <v>3184</v>
      </c>
      <c r="AF199" s="40">
        <v>3477</v>
      </c>
      <c r="AG199" s="40">
        <v>3955</v>
      </c>
      <c r="AH199" s="40">
        <v>4836</v>
      </c>
      <c r="AI199" s="40">
        <v>5960</v>
      </c>
      <c r="AJ199" s="40">
        <v>9540</v>
      </c>
      <c r="AK199" s="40">
        <v>12797</v>
      </c>
      <c r="AL199" s="40">
        <v>17292</v>
      </c>
      <c r="AM199" s="40">
        <v>22903</v>
      </c>
      <c r="AN199" s="40">
        <v>28330</v>
      </c>
      <c r="AO199" s="40">
        <v>34844</v>
      </c>
      <c r="AP199" s="40">
        <v>34639</v>
      </c>
      <c r="AQ199" s="40">
        <v>38412</v>
      </c>
      <c r="AR199" s="40">
        <v>41115</v>
      </c>
      <c r="AS199" s="40">
        <v>39909</v>
      </c>
      <c r="AT199" s="40">
        <v>33753</v>
      </c>
      <c r="AU199" s="40">
        <v>29231</v>
      </c>
      <c r="AV199" s="40">
        <v>28375</v>
      </c>
      <c r="AW199" s="40">
        <v>30328</v>
      </c>
      <c r="AX199" s="40">
        <v>35463</v>
      </c>
      <c r="AY199" s="40">
        <v>36911</v>
      </c>
      <c r="AZ199" s="40">
        <v>38544</v>
      </c>
      <c r="BA199" s="40">
        <v>34671</v>
      </c>
      <c r="BB199" s="40">
        <v>32942</v>
      </c>
      <c r="BC199" s="40">
        <v>32967</v>
      </c>
      <c r="BD199" s="40">
        <v>35483</v>
      </c>
      <c r="BE199" s="40">
        <v>40797</v>
      </c>
      <c r="BF199" s="40">
        <v>46582</v>
      </c>
      <c r="BG199" s="40">
        <v>52557</v>
      </c>
      <c r="BH199" s="40">
        <v>58701</v>
      </c>
      <c r="BI199" s="40">
        <v>62706</v>
      </c>
      <c r="BJ199" s="41">
        <v>64893</v>
      </c>
      <c r="BK199" s="41">
        <v>66262</v>
      </c>
    </row>
    <row r="200" spans="1:63" ht="14.25">
      <c r="A200" s="5" t="s">
        <v>445</v>
      </c>
      <c r="B200" s="66" t="s">
        <v>446</v>
      </c>
      <c r="C200" s="40" t="s">
        <v>96</v>
      </c>
      <c r="D200" s="40" t="s">
        <v>96</v>
      </c>
      <c r="E200" s="40" t="s">
        <v>96</v>
      </c>
      <c r="F200" s="40" t="s">
        <v>96</v>
      </c>
      <c r="G200" s="40" t="s">
        <v>96</v>
      </c>
      <c r="H200" s="40" t="s">
        <v>96</v>
      </c>
      <c r="I200" s="40" t="s">
        <v>96</v>
      </c>
      <c r="J200" s="40" t="s">
        <v>96</v>
      </c>
      <c r="K200" s="40" t="s">
        <v>96</v>
      </c>
      <c r="L200" s="40" t="s">
        <v>96</v>
      </c>
      <c r="M200" s="40" t="s">
        <v>96</v>
      </c>
      <c r="N200" s="40" t="s">
        <v>96</v>
      </c>
      <c r="O200" s="40" t="s">
        <v>96</v>
      </c>
      <c r="P200" s="40" t="s">
        <v>96</v>
      </c>
      <c r="Q200" s="40" t="s">
        <v>96</v>
      </c>
      <c r="R200" s="40" t="s">
        <v>96</v>
      </c>
      <c r="S200" s="40" t="s">
        <v>96</v>
      </c>
      <c r="T200" s="40" t="s">
        <v>96</v>
      </c>
      <c r="U200" s="40" t="s">
        <v>96</v>
      </c>
      <c r="V200" s="40" t="s">
        <v>96</v>
      </c>
      <c r="W200" s="40" t="s">
        <v>96</v>
      </c>
      <c r="X200" s="40" t="s">
        <v>96</v>
      </c>
      <c r="Y200" s="40" t="s">
        <v>96</v>
      </c>
      <c r="Z200" s="40" t="s">
        <v>96</v>
      </c>
      <c r="AA200" s="40" t="s">
        <v>96</v>
      </c>
      <c r="AB200" s="40" t="s">
        <v>96</v>
      </c>
      <c r="AC200" s="40" t="s">
        <v>96</v>
      </c>
      <c r="AD200" s="40" t="s">
        <v>96</v>
      </c>
      <c r="AE200" s="40">
        <v>3059</v>
      </c>
      <c r="AF200" s="40">
        <v>3237</v>
      </c>
      <c r="AG200" s="40">
        <v>3575</v>
      </c>
      <c r="AH200" s="40">
        <v>4091</v>
      </c>
      <c r="AI200" s="40">
        <v>4757</v>
      </c>
      <c r="AJ200" s="40">
        <v>8170</v>
      </c>
      <c r="AK200" s="40">
        <v>10509</v>
      </c>
      <c r="AL200" s="40">
        <v>12786</v>
      </c>
      <c r="AM200" s="40">
        <v>15860</v>
      </c>
      <c r="AN200" s="40">
        <v>18063</v>
      </c>
      <c r="AO200" s="40">
        <v>21731</v>
      </c>
      <c r="AP200" s="40">
        <v>20268</v>
      </c>
      <c r="AQ200" s="40">
        <v>21358</v>
      </c>
      <c r="AR200" s="40">
        <v>22019</v>
      </c>
      <c r="AS200" s="40">
        <v>23016</v>
      </c>
      <c r="AT200" s="40">
        <v>19459</v>
      </c>
      <c r="AU200" s="40">
        <v>17094</v>
      </c>
      <c r="AV200" s="40">
        <v>14023</v>
      </c>
      <c r="AW200" s="40">
        <v>14836</v>
      </c>
      <c r="AX200" s="40">
        <v>19220</v>
      </c>
      <c r="AY200" s="40">
        <v>21179</v>
      </c>
      <c r="AZ200" s="40">
        <v>23296</v>
      </c>
      <c r="BA200" s="40">
        <v>22393</v>
      </c>
      <c r="BB200" s="40">
        <v>22536</v>
      </c>
      <c r="BC200" s="40">
        <v>22875</v>
      </c>
      <c r="BD200" s="40">
        <v>24606</v>
      </c>
      <c r="BE200" s="40">
        <v>27876</v>
      </c>
      <c r="BF200" s="40">
        <v>30818</v>
      </c>
      <c r="BG200" s="40">
        <v>33285</v>
      </c>
      <c r="BH200" s="40">
        <v>35076</v>
      </c>
      <c r="BI200" s="40">
        <v>34928</v>
      </c>
      <c r="BJ200" s="41">
        <v>33284</v>
      </c>
      <c r="BK200" s="41">
        <v>31148</v>
      </c>
    </row>
    <row r="201" spans="1:63" ht="14.25">
      <c r="A201" s="5" t="s">
        <v>447</v>
      </c>
      <c r="B201" s="66" t="s">
        <v>448</v>
      </c>
      <c r="C201" s="40" t="s">
        <v>96</v>
      </c>
      <c r="D201" s="40" t="s">
        <v>96</v>
      </c>
      <c r="E201" s="40" t="s">
        <v>96</v>
      </c>
      <c r="F201" s="40" t="s">
        <v>96</v>
      </c>
      <c r="G201" s="40" t="s">
        <v>96</v>
      </c>
      <c r="H201" s="40" t="s">
        <v>96</v>
      </c>
      <c r="I201" s="40" t="s">
        <v>96</v>
      </c>
      <c r="J201" s="40" t="s">
        <v>96</v>
      </c>
      <c r="K201" s="40" t="s">
        <v>96</v>
      </c>
      <c r="L201" s="40" t="s">
        <v>96</v>
      </c>
      <c r="M201" s="40" t="s">
        <v>96</v>
      </c>
      <c r="N201" s="40" t="s">
        <v>96</v>
      </c>
      <c r="O201" s="40" t="s">
        <v>96</v>
      </c>
      <c r="P201" s="40" t="s">
        <v>96</v>
      </c>
      <c r="Q201" s="40" t="s">
        <v>96</v>
      </c>
      <c r="R201" s="40" t="s">
        <v>96</v>
      </c>
      <c r="S201" s="40" t="s">
        <v>96</v>
      </c>
      <c r="T201" s="40" t="s">
        <v>96</v>
      </c>
      <c r="U201" s="40" t="s">
        <v>96</v>
      </c>
      <c r="V201" s="40" t="s">
        <v>96</v>
      </c>
      <c r="W201" s="40" t="s">
        <v>96</v>
      </c>
      <c r="X201" s="40" t="s">
        <v>96</v>
      </c>
      <c r="Y201" s="40" t="s">
        <v>96</v>
      </c>
      <c r="Z201" s="40" t="s">
        <v>96</v>
      </c>
      <c r="AA201" s="40" t="s">
        <v>96</v>
      </c>
      <c r="AB201" s="40" t="s">
        <v>96</v>
      </c>
      <c r="AC201" s="40" t="s">
        <v>96</v>
      </c>
      <c r="AD201" s="40" t="s">
        <v>96</v>
      </c>
      <c r="AE201" s="40">
        <v>125</v>
      </c>
      <c r="AF201" s="40">
        <v>240</v>
      </c>
      <c r="AG201" s="40">
        <v>380</v>
      </c>
      <c r="AH201" s="40">
        <v>745</v>
      </c>
      <c r="AI201" s="40">
        <v>1203</v>
      </c>
      <c r="AJ201" s="40">
        <v>1370</v>
      </c>
      <c r="AK201" s="40">
        <v>2288</v>
      </c>
      <c r="AL201" s="40">
        <v>4506</v>
      </c>
      <c r="AM201" s="40">
        <v>7043</v>
      </c>
      <c r="AN201" s="40">
        <v>10267</v>
      </c>
      <c r="AO201" s="40">
        <v>13113</v>
      </c>
      <c r="AP201" s="40">
        <v>14371</v>
      </c>
      <c r="AQ201" s="40">
        <v>17054</v>
      </c>
      <c r="AR201" s="40">
        <v>19096</v>
      </c>
      <c r="AS201" s="40">
        <v>16893</v>
      </c>
      <c r="AT201" s="40">
        <v>14294</v>
      </c>
      <c r="AU201" s="40">
        <v>12136</v>
      </c>
      <c r="AV201" s="40">
        <v>14352</v>
      </c>
      <c r="AW201" s="40">
        <v>15492</v>
      </c>
      <c r="AX201" s="40">
        <v>16244</v>
      </c>
      <c r="AY201" s="40">
        <v>15732</v>
      </c>
      <c r="AZ201" s="40">
        <v>15248</v>
      </c>
      <c r="BA201" s="40">
        <v>12278</v>
      </c>
      <c r="BB201" s="40">
        <v>10405</v>
      </c>
      <c r="BC201" s="40">
        <v>10092</v>
      </c>
      <c r="BD201" s="40">
        <v>10877</v>
      </c>
      <c r="BE201" s="40">
        <v>12921</v>
      </c>
      <c r="BF201" s="40">
        <v>15764</v>
      </c>
      <c r="BG201" s="40">
        <v>19272</v>
      </c>
      <c r="BH201" s="40">
        <v>23625</v>
      </c>
      <c r="BI201" s="40">
        <v>27779</v>
      </c>
      <c r="BJ201" s="41">
        <v>31609</v>
      </c>
      <c r="BK201" s="41">
        <v>35114</v>
      </c>
    </row>
    <row r="202" spans="1:63" ht="14.25">
      <c r="A202" s="5" t="s">
        <v>449</v>
      </c>
      <c r="B202" s="66" t="s">
        <v>450</v>
      </c>
      <c r="C202" s="40">
        <v>118</v>
      </c>
      <c r="D202" s="40">
        <v>126</v>
      </c>
      <c r="E202" s="40">
        <v>133</v>
      </c>
      <c r="F202" s="40">
        <v>142</v>
      </c>
      <c r="G202" s="40">
        <v>151</v>
      </c>
      <c r="H202" s="40">
        <v>162</v>
      </c>
      <c r="I202" s="40">
        <v>173</v>
      </c>
      <c r="J202" s="40">
        <v>185</v>
      </c>
      <c r="K202" s="40">
        <v>201</v>
      </c>
      <c r="L202" s="40">
        <v>230</v>
      </c>
      <c r="M202" s="40">
        <v>273</v>
      </c>
      <c r="N202" s="40">
        <v>327</v>
      </c>
      <c r="O202" s="40">
        <v>389</v>
      </c>
      <c r="P202" s="40">
        <v>434</v>
      </c>
      <c r="Q202" s="40">
        <v>447</v>
      </c>
      <c r="R202" s="40">
        <v>460</v>
      </c>
      <c r="S202" s="40">
        <v>515</v>
      </c>
      <c r="T202" s="40">
        <v>552</v>
      </c>
      <c r="U202" s="40">
        <v>626</v>
      </c>
      <c r="V202" s="40">
        <v>637</v>
      </c>
      <c r="W202" s="40">
        <v>662</v>
      </c>
      <c r="X202" s="40">
        <v>710</v>
      </c>
      <c r="Y202" s="40">
        <v>750</v>
      </c>
      <c r="Z202" s="40">
        <v>713</v>
      </c>
      <c r="AA202" s="40">
        <v>896</v>
      </c>
      <c r="AB202" s="40">
        <v>1522</v>
      </c>
      <c r="AC202" s="40">
        <v>2133</v>
      </c>
      <c r="AD202" s="40">
        <v>2544</v>
      </c>
      <c r="AE202" s="40">
        <v>2866</v>
      </c>
      <c r="AF202" s="40">
        <v>3154</v>
      </c>
      <c r="AG202" s="40">
        <v>3164</v>
      </c>
      <c r="AH202" s="40">
        <v>3292</v>
      </c>
      <c r="AI202" s="40">
        <v>3504</v>
      </c>
      <c r="AJ202" s="40">
        <v>3443</v>
      </c>
      <c r="AK202" s="40">
        <v>4092</v>
      </c>
      <c r="AL202" s="40">
        <v>4860</v>
      </c>
      <c r="AM202" s="40">
        <v>4993</v>
      </c>
      <c r="AN202" s="40">
        <v>5887</v>
      </c>
      <c r="AO202" s="40">
        <v>6604</v>
      </c>
      <c r="AP202" s="40">
        <v>7138</v>
      </c>
      <c r="AQ202" s="40">
        <v>7887</v>
      </c>
      <c r="AR202" s="40">
        <v>8439</v>
      </c>
      <c r="AS202" s="40">
        <v>8175</v>
      </c>
      <c r="AT202" s="40">
        <v>8446</v>
      </c>
      <c r="AU202" s="40">
        <v>8893</v>
      </c>
      <c r="AV202" s="40">
        <v>10146</v>
      </c>
      <c r="AW202" s="40">
        <v>10976</v>
      </c>
      <c r="AX202" s="40">
        <v>12008</v>
      </c>
      <c r="AY202" s="40">
        <v>12798</v>
      </c>
      <c r="AZ202" s="40">
        <v>13459</v>
      </c>
      <c r="BA202" s="40">
        <v>12831</v>
      </c>
      <c r="BB202" s="40">
        <v>13237</v>
      </c>
      <c r="BC202" s="40">
        <v>14091</v>
      </c>
      <c r="BD202" s="40">
        <v>14848</v>
      </c>
      <c r="BE202" s="40">
        <v>15362</v>
      </c>
      <c r="BF202" s="40">
        <v>16171</v>
      </c>
      <c r="BG202" s="40">
        <v>16785</v>
      </c>
      <c r="BH202" s="40">
        <v>17756</v>
      </c>
      <c r="BI202" s="40">
        <v>18149</v>
      </c>
      <c r="BJ202" s="41">
        <v>19508</v>
      </c>
      <c r="BK202" s="41">
        <v>20488</v>
      </c>
    </row>
    <row r="203" spans="1:63" ht="14.25">
      <c r="A203" s="5" t="s">
        <v>451</v>
      </c>
      <c r="B203" s="66" t="s">
        <v>452</v>
      </c>
      <c r="C203" s="40">
        <v>535</v>
      </c>
      <c r="D203" s="40">
        <v>567</v>
      </c>
      <c r="E203" s="40">
        <v>603</v>
      </c>
      <c r="F203" s="40">
        <v>646</v>
      </c>
      <c r="G203" s="40">
        <v>689</v>
      </c>
      <c r="H203" s="40">
        <v>752</v>
      </c>
      <c r="I203" s="40">
        <v>816</v>
      </c>
      <c r="J203" s="40">
        <v>874</v>
      </c>
      <c r="K203" s="40">
        <v>929</v>
      </c>
      <c r="L203" s="40">
        <v>1016</v>
      </c>
      <c r="M203" s="40">
        <v>1104</v>
      </c>
      <c r="N203" s="40">
        <v>1205</v>
      </c>
      <c r="O203" s="40">
        <v>1314</v>
      </c>
      <c r="P203" s="40">
        <v>1423</v>
      </c>
      <c r="Q203" s="40">
        <v>1491</v>
      </c>
      <c r="R203" s="40">
        <v>1508</v>
      </c>
      <c r="S203" s="40">
        <v>1652</v>
      </c>
      <c r="T203" s="40">
        <v>1779</v>
      </c>
      <c r="U203" s="40">
        <v>1958</v>
      </c>
      <c r="V203" s="40">
        <v>2076</v>
      </c>
      <c r="W203" s="40">
        <v>2233</v>
      </c>
      <c r="X203" s="40">
        <v>2529</v>
      </c>
      <c r="Y203" s="40">
        <v>2837</v>
      </c>
      <c r="Z203" s="40">
        <v>2941</v>
      </c>
      <c r="AA203" s="40">
        <v>3025</v>
      </c>
      <c r="AB203" s="40">
        <v>3650</v>
      </c>
      <c r="AC203" s="40">
        <v>4004</v>
      </c>
      <c r="AD203" s="40">
        <v>4135</v>
      </c>
      <c r="AE203" s="40">
        <v>4239</v>
      </c>
      <c r="AF203" s="40">
        <v>4629</v>
      </c>
      <c r="AG203" s="40">
        <v>5207</v>
      </c>
      <c r="AH203" s="40">
        <v>5171</v>
      </c>
      <c r="AI203" s="40">
        <v>5546</v>
      </c>
      <c r="AJ203" s="40">
        <v>6427</v>
      </c>
      <c r="AK203" s="40">
        <v>6864</v>
      </c>
      <c r="AL203" s="40">
        <v>7281</v>
      </c>
      <c r="AM203" s="40">
        <v>7766</v>
      </c>
      <c r="AN203" s="40">
        <v>8405</v>
      </c>
      <c r="AO203" s="40">
        <v>9482</v>
      </c>
      <c r="AP203" s="40">
        <v>10687</v>
      </c>
      <c r="AQ203" s="40">
        <v>11463</v>
      </c>
      <c r="AR203" s="40">
        <v>12318</v>
      </c>
      <c r="AS203" s="40">
        <v>12859</v>
      </c>
      <c r="AT203" s="40">
        <v>12747</v>
      </c>
      <c r="AU203" s="40">
        <v>13504</v>
      </c>
      <c r="AV203" s="40">
        <v>14449</v>
      </c>
      <c r="AW203" s="40">
        <v>15405</v>
      </c>
      <c r="AX203" s="40">
        <v>15806</v>
      </c>
      <c r="AY203" s="40">
        <v>16421</v>
      </c>
      <c r="AZ203" s="40">
        <v>17155</v>
      </c>
      <c r="BA203" s="40">
        <v>17370</v>
      </c>
      <c r="BB203" s="40">
        <v>18117</v>
      </c>
      <c r="BC203" s="40">
        <v>17797</v>
      </c>
      <c r="BD203" s="40">
        <v>18616</v>
      </c>
      <c r="BE203" s="40">
        <v>19971</v>
      </c>
      <c r="BF203" s="40">
        <v>21481</v>
      </c>
      <c r="BG203" s="40">
        <v>23209</v>
      </c>
      <c r="BH203" s="40">
        <v>24280</v>
      </c>
      <c r="BI203" s="40">
        <v>26111</v>
      </c>
      <c r="BJ203" s="41">
        <v>27368</v>
      </c>
      <c r="BK203" s="41">
        <v>28598</v>
      </c>
    </row>
    <row r="204" spans="1:63" ht="14.25">
      <c r="A204" s="5" t="s">
        <v>453</v>
      </c>
      <c r="B204" s="66" t="s">
        <v>454</v>
      </c>
      <c r="C204" s="40">
        <v>3229</v>
      </c>
      <c r="D204" s="40">
        <v>3351</v>
      </c>
      <c r="E204" s="40">
        <v>3394</v>
      </c>
      <c r="F204" s="40">
        <v>3568</v>
      </c>
      <c r="G204" s="40">
        <v>3598</v>
      </c>
      <c r="H204" s="40">
        <v>3834</v>
      </c>
      <c r="I204" s="40">
        <v>4103</v>
      </c>
      <c r="J204" s="40">
        <v>4439</v>
      </c>
      <c r="K204" s="40">
        <v>4925</v>
      </c>
      <c r="L204" s="40">
        <v>5571</v>
      </c>
      <c r="M204" s="40">
        <v>6490</v>
      </c>
      <c r="N204" s="40">
        <v>7063</v>
      </c>
      <c r="O204" s="40">
        <v>7794</v>
      </c>
      <c r="P204" s="40">
        <v>8713</v>
      </c>
      <c r="Q204" s="40">
        <v>9433</v>
      </c>
      <c r="R204" s="40">
        <v>10726</v>
      </c>
      <c r="S204" s="40">
        <v>11420</v>
      </c>
      <c r="T204" s="40">
        <v>13155</v>
      </c>
      <c r="U204" s="40">
        <v>14758</v>
      </c>
      <c r="V204" s="40">
        <v>15713</v>
      </c>
      <c r="W204" s="40">
        <v>17505</v>
      </c>
      <c r="X204" s="40">
        <v>20241</v>
      </c>
      <c r="Y204" s="40">
        <v>21380</v>
      </c>
      <c r="Z204" s="40">
        <v>21920</v>
      </c>
      <c r="AA204" s="40">
        <v>23880</v>
      </c>
      <c r="AB204" s="40">
        <v>27044</v>
      </c>
      <c r="AC204" s="40">
        <v>28107</v>
      </c>
      <c r="AD204" s="40">
        <v>29210</v>
      </c>
      <c r="AE204" s="40">
        <v>31293</v>
      </c>
      <c r="AF204" s="40">
        <v>34629</v>
      </c>
      <c r="AG204" s="40">
        <v>37070</v>
      </c>
      <c r="AH204" s="40">
        <v>39169</v>
      </c>
      <c r="AI204" s="40">
        <v>39296</v>
      </c>
      <c r="AJ204" s="40">
        <v>40490</v>
      </c>
      <c r="AK204" s="40">
        <v>44963</v>
      </c>
      <c r="AL204" s="40">
        <v>49116</v>
      </c>
      <c r="AM204" s="40">
        <v>53789</v>
      </c>
      <c r="AN204" s="40">
        <v>59309</v>
      </c>
      <c r="AO204" s="40">
        <v>67015</v>
      </c>
      <c r="AP204" s="40">
        <v>73149</v>
      </c>
      <c r="AQ204" s="40">
        <v>77730</v>
      </c>
      <c r="AR204" s="40">
        <v>86908</v>
      </c>
      <c r="AS204" s="40">
        <v>80688</v>
      </c>
      <c r="AT204" s="40">
        <v>76112</v>
      </c>
      <c r="AU204" s="40">
        <v>81323</v>
      </c>
      <c r="AV204" s="40">
        <v>87085</v>
      </c>
      <c r="AW204" s="40">
        <v>90244</v>
      </c>
      <c r="AX204" s="40">
        <v>94871</v>
      </c>
      <c r="AY204" s="40">
        <v>98059</v>
      </c>
      <c r="AZ204" s="40">
        <v>103044</v>
      </c>
      <c r="BA204" s="40">
        <v>98640</v>
      </c>
      <c r="BB204" s="40">
        <v>104158</v>
      </c>
      <c r="BC204" s="40">
        <v>118668</v>
      </c>
      <c r="BD204" s="40">
        <v>123576</v>
      </c>
      <c r="BE204" s="40">
        <v>131724</v>
      </c>
      <c r="BF204" s="40">
        <v>139311</v>
      </c>
      <c r="BG204" s="40">
        <v>142730</v>
      </c>
      <c r="BH204" s="40">
        <v>144376</v>
      </c>
      <c r="BI204" s="40">
        <v>151716</v>
      </c>
      <c r="BJ204" s="41">
        <v>160792</v>
      </c>
      <c r="BK204" s="41">
        <v>166714</v>
      </c>
    </row>
    <row r="205" spans="1:63" ht="14.25">
      <c r="A205" s="5" t="s">
        <v>455</v>
      </c>
      <c r="B205" s="66" t="s">
        <v>456</v>
      </c>
      <c r="C205" s="40">
        <v>2637</v>
      </c>
      <c r="D205" s="40">
        <v>2672</v>
      </c>
      <c r="E205" s="40">
        <v>2630</v>
      </c>
      <c r="F205" s="40">
        <v>2682</v>
      </c>
      <c r="G205" s="40">
        <v>2670</v>
      </c>
      <c r="H205" s="40">
        <v>2749</v>
      </c>
      <c r="I205" s="40">
        <v>2823</v>
      </c>
      <c r="J205" s="40">
        <v>2962</v>
      </c>
      <c r="K205" s="40">
        <v>3109</v>
      </c>
      <c r="L205" s="40">
        <v>3331</v>
      </c>
      <c r="M205" s="40">
        <v>3639</v>
      </c>
      <c r="N205" s="40">
        <v>3982</v>
      </c>
      <c r="O205" s="40">
        <v>4308</v>
      </c>
      <c r="P205" s="40">
        <v>4578</v>
      </c>
      <c r="Q205" s="40">
        <v>4712</v>
      </c>
      <c r="R205" s="40">
        <v>5173</v>
      </c>
      <c r="S205" s="40">
        <v>5519</v>
      </c>
      <c r="T205" s="40">
        <v>6013</v>
      </c>
      <c r="U205" s="40">
        <v>6450</v>
      </c>
      <c r="V205" s="40">
        <v>6598</v>
      </c>
      <c r="W205" s="40">
        <v>7098</v>
      </c>
      <c r="X205" s="40">
        <v>7445</v>
      </c>
      <c r="Y205" s="40">
        <v>7973</v>
      </c>
      <c r="Z205" s="40">
        <v>8405</v>
      </c>
      <c r="AA205" s="40">
        <v>8743</v>
      </c>
      <c r="AB205" s="40">
        <v>9349</v>
      </c>
      <c r="AC205" s="40">
        <v>9777</v>
      </c>
      <c r="AD205" s="40">
        <v>9874</v>
      </c>
      <c r="AE205" s="40">
        <v>9969</v>
      </c>
      <c r="AF205" s="40">
        <v>11191</v>
      </c>
      <c r="AG205" s="40">
        <v>11796</v>
      </c>
      <c r="AH205" s="40">
        <v>12938</v>
      </c>
      <c r="AI205" s="40">
        <v>14015</v>
      </c>
      <c r="AJ205" s="40">
        <v>14764</v>
      </c>
      <c r="AK205" s="40">
        <v>15435</v>
      </c>
      <c r="AL205" s="40">
        <v>16135</v>
      </c>
      <c r="AM205" s="40">
        <v>16679</v>
      </c>
      <c r="AN205" s="40">
        <v>17436</v>
      </c>
      <c r="AO205" s="40">
        <v>18050</v>
      </c>
      <c r="AP205" s="40">
        <v>20126</v>
      </c>
      <c r="AQ205" s="40">
        <v>21313</v>
      </c>
      <c r="AR205" s="40">
        <v>22874</v>
      </c>
      <c r="AS205" s="40">
        <v>24746</v>
      </c>
      <c r="AT205" s="40">
        <v>24562</v>
      </c>
      <c r="AU205" s="40">
        <v>25315</v>
      </c>
      <c r="AV205" s="40">
        <v>27847</v>
      </c>
      <c r="AW205" s="40">
        <v>29563</v>
      </c>
      <c r="AX205" s="40">
        <v>32446</v>
      </c>
      <c r="AY205" s="40">
        <v>33306</v>
      </c>
      <c r="AZ205" s="40">
        <v>34409</v>
      </c>
      <c r="BA205" s="40">
        <v>33884</v>
      </c>
      <c r="BB205" s="40">
        <v>34643</v>
      </c>
      <c r="BC205" s="40">
        <v>37585</v>
      </c>
      <c r="BD205" s="40">
        <v>38844</v>
      </c>
      <c r="BE205" s="40">
        <v>41773</v>
      </c>
      <c r="BF205" s="40">
        <v>44848</v>
      </c>
      <c r="BG205" s="40">
        <v>47785</v>
      </c>
      <c r="BH205" s="40">
        <v>50012</v>
      </c>
      <c r="BI205" s="40">
        <v>52285</v>
      </c>
      <c r="BJ205" s="41">
        <v>53161</v>
      </c>
      <c r="BK205" s="41">
        <v>54232</v>
      </c>
    </row>
    <row r="206" spans="1:63" ht="14.25">
      <c r="A206" s="5" t="s">
        <v>457</v>
      </c>
      <c r="B206" s="66" t="s">
        <v>458</v>
      </c>
      <c r="C206" s="40">
        <v>454</v>
      </c>
      <c r="D206" s="40">
        <v>448</v>
      </c>
      <c r="E206" s="40">
        <v>433</v>
      </c>
      <c r="F206" s="40">
        <v>428</v>
      </c>
      <c r="G206" s="40">
        <v>409</v>
      </c>
      <c r="H206" s="40">
        <v>425</v>
      </c>
      <c r="I206" s="40">
        <v>429</v>
      </c>
      <c r="J206" s="40">
        <v>445</v>
      </c>
      <c r="K206" s="40">
        <v>424</v>
      </c>
      <c r="L206" s="40">
        <v>397</v>
      </c>
      <c r="M206" s="40">
        <v>398</v>
      </c>
      <c r="N206" s="40">
        <v>395</v>
      </c>
      <c r="O206" s="40">
        <v>370</v>
      </c>
      <c r="P206" s="40">
        <v>401</v>
      </c>
      <c r="Q206" s="40">
        <v>419</v>
      </c>
      <c r="R206" s="40">
        <v>490</v>
      </c>
      <c r="S206" s="40">
        <v>474</v>
      </c>
      <c r="T206" s="40">
        <v>505</v>
      </c>
      <c r="U206" s="40">
        <v>508</v>
      </c>
      <c r="V206" s="40">
        <v>495</v>
      </c>
      <c r="W206" s="40">
        <v>556</v>
      </c>
      <c r="X206" s="40">
        <v>588</v>
      </c>
      <c r="Y206" s="40">
        <v>660</v>
      </c>
      <c r="Z206" s="40">
        <v>675</v>
      </c>
      <c r="AA206" s="40">
        <v>699</v>
      </c>
      <c r="AB206" s="40">
        <v>664</v>
      </c>
      <c r="AC206" s="40">
        <v>616</v>
      </c>
      <c r="AD206" s="40">
        <v>559</v>
      </c>
      <c r="AE206" s="40">
        <v>539</v>
      </c>
      <c r="AF206" s="40">
        <v>605</v>
      </c>
      <c r="AG206" s="40">
        <v>668</v>
      </c>
      <c r="AH206" s="40">
        <v>696</v>
      </c>
      <c r="AI206" s="40">
        <v>697</v>
      </c>
      <c r="AJ206" s="40">
        <v>546</v>
      </c>
      <c r="AK206" s="40">
        <v>526</v>
      </c>
      <c r="AL206" s="40">
        <v>488</v>
      </c>
      <c r="AM206" s="40">
        <v>482</v>
      </c>
      <c r="AN206" s="40">
        <v>489</v>
      </c>
      <c r="AO206" s="40">
        <v>490</v>
      </c>
      <c r="AP206" s="40">
        <v>519</v>
      </c>
      <c r="AQ206" s="40">
        <v>555</v>
      </c>
      <c r="AR206" s="40">
        <v>635</v>
      </c>
      <c r="AS206" s="40">
        <v>697</v>
      </c>
      <c r="AT206" s="40">
        <v>726</v>
      </c>
      <c r="AU206" s="40">
        <v>713</v>
      </c>
      <c r="AV206" s="40">
        <v>718</v>
      </c>
      <c r="AW206" s="40">
        <v>730</v>
      </c>
      <c r="AX206" s="40">
        <v>807</v>
      </c>
      <c r="AY206" s="40">
        <v>902</v>
      </c>
      <c r="AZ206" s="40">
        <v>988</v>
      </c>
      <c r="BA206" s="40">
        <v>909</v>
      </c>
      <c r="BB206" s="40">
        <v>1019</v>
      </c>
      <c r="BC206" s="40">
        <v>1085</v>
      </c>
      <c r="BD206" s="40">
        <v>1152</v>
      </c>
      <c r="BE206" s="40">
        <v>1210</v>
      </c>
      <c r="BF206" s="40">
        <v>1250</v>
      </c>
      <c r="BG206" s="40">
        <v>1227</v>
      </c>
      <c r="BH206" s="40">
        <v>1241</v>
      </c>
      <c r="BI206" s="40">
        <v>1286</v>
      </c>
      <c r="BJ206" s="41">
        <v>1285</v>
      </c>
      <c r="BK206" s="41">
        <v>1347</v>
      </c>
    </row>
    <row r="207" spans="1:63" ht="14.25">
      <c r="A207" s="5" t="s">
        <v>459</v>
      </c>
      <c r="B207" s="66" t="s">
        <v>460</v>
      </c>
      <c r="C207" s="40">
        <v>2183</v>
      </c>
      <c r="D207" s="40">
        <v>2224</v>
      </c>
      <c r="E207" s="40">
        <v>2197</v>
      </c>
      <c r="F207" s="40">
        <v>2254</v>
      </c>
      <c r="G207" s="40">
        <v>2262</v>
      </c>
      <c r="H207" s="40">
        <v>2324</v>
      </c>
      <c r="I207" s="40">
        <v>2394</v>
      </c>
      <c r="J207" s="40">
        <v>2516</v>
      </c>
      <c r="K207" s="40">
        <v>2685</v>
      </c>
      <c r="L207" s="40">
        <v>2934</v>
      </c>
      <c r="M207" s="40">
        <v>3242</v>
      </c>
      <c r="N207" s="40">
        <v>3587</v>
      </c>
      <c r="O207" s="40">
        <v>3939</v>
      </c>
      <c r="P207" s="40">
        <v>4177</v>
      </c>
      <c r="Q207" s="40">
        <v>4292</v>
      </c>
      <c r="R207" s="40">
        <v>4683</v>
      </c>
      <c r="S207" s="40">
        <v>5045</v>
      </c>
      <c r="T207" s="40">
        <v>5508</v>
      </c>
      <c r="U207" s="40">
        <v>5942</v>
      </c>
      <c r="V207" s="40">
        <v>6103</v>
      </c>
      <c r="W207" s="40">
        <v>6542</v>
      </c>
      <c r="X207" s="40">
        <v>6858</v>
      </c>
      <c r="Y207" s="40">
        <v>7313</v>
      </c>
      <c r="Z207" s="40">
        <v>7730</v>
      </c>
      <c r="AA207" s="40">
        <v>8044</v>
      </c>
      <c r="AB207" s="40">
        <v>8685</v>
      </c>
      <c r="AC207" s="40">
        <v>9161</v>
      </c>
      <c r="AD207" s="40">
        <v>9315</v>
      </c>
      <c r="AE207" s="40">
        <v>9430</v>
      </c>
      <c r="AF207" s="40">
        <v>10585</v>
      </c>
      <c r="AG207" s="40">
        <v>11127</v>
      </c>
      <c r="AH207" s="40">
        <v>12242</v>
      </c>
      <c r="AI207" s="40">
        <v>13317</v>
      </c>
      <c r="AJ207" s="40">
        <v>14219</v>
      </c>
      <c r="AK207" s="40">
        <v>14909</v>
      </c>
      <c r="AL207" s="40">
        <v>15647</v>
      </c>
      <c r="AM207" s="40">
        <v>16197</v>
      </c>
      <c r="AN207" s="40">
        <v>16948</v>
      </c>
      <c r="AO207" s="40">
        <v>17559</v>
      </c>
      <c r="AP207" s="40">
        <v>19607</v>
      </c>
      <c r="AQ207" s="40">
        <v>20758</v>
      </c>
      <c r="AR207" s="40">
        <v>22238</v>
      </c>
      <c r="AS207" s="40">
        <v>24049</v>
      </c>
      <c r="AT207" s="40">
        <v>23837</v>
      </c>
      <c r="AU207" s="40">
        <v>24603</v>
      </c>
      <c r="AV207" s="40">
        <v>27129</v>
      </c>
      <c r="AW207" s="40">
        <v>28833</v>
      </c>
      <c r="AX207" s="40">
        <v>31639</v>
      </c>
      <c r="AY207" s="40">
        <v>32405</v>
      </c>
      <c r="AZ207" s="40">
        <v>33421</v>
      </c>
      <c r="BA207" s="40">
        <v>32975</v>
      </c>
      <c r="BB207" s="40">
        <v>33624</v>
      </c>
      <c r="BC207" s="40">
        <v>36500</v>
      </c>
      <c r="BD207" s="40">
        <v>37692</v>
      </c>
      <c r="BE207" s="40">
        <v>40563</v>
      </c>
      <c r="BF207" s="40">
        <v>43598</v>
      </c>
      <c r="BG207" s="40">
        <v>46557</v>
      </c>
      <c r="BH207" s="40">
        <v>48770</v>
      </c>
      <c r="BI207" s="40">
        <v>50998</v>
      </c>
      <c r="BJ207" s="41">
        <v>51876</v>
      </c>
      <c r="BK207" s="41">
        <v>52884</v>
      </c>
    </row>
    <row r="208" spans="1:63" ht="14.25">
      <c r="A208" s="5" t="s">
        <v>461</v>
      </c>
      <c r="B208" s="66" t="s">
        <v>462</v>
      </c>
      <c r="C208" s="40">
        <v>156</v>
      </c>
      <c r="D208" s="40">
        <v>154</v>
      </c>
      <c r="E208" s="40">
        <v>155</v>
      </c>
      <c r="F208" s="40">
        <v>161</v>
      </c>
      <c r="G208" s="40">
        <v>159</v>
      </c>
      <c r="H208" s="40">
        <v>184</v>
      </c>
      <c r="I208" s="40">
        <v>206</v>
      </c>
      <c r="J208" s="40">
        <v>236</v>
      </c>
      <c r="K208" s="40">
        <v>258</v>
      </c>
      <c r="L208" s="40">
        <v>273</v>
      </c>
      <c r="M208" s="40">
        <v>284</v>
      </c>
      <c r="N208" s="40">
        <v>311</v>
      </c>
      <c r="O208" s="40">
        <v>340</v>
      </c>
      <c r="P208" s="40">
        <v>354</v>
      </c>
      <c r="Q208" s="40">
        <v>383</v>
      </c>
      <c r="R208" s="40">
        <v>446</v>
      </c>
      <c r="S208" s="40">
        <v>455</v>
      </c>
      <c r="T208" s="40">
        <v>475</v>
      </c>
      <c r="U208" s="40">
        <v>518</v>
      </c>
      <c r="V208" s="40">
        <v>576</v>
      </c>
      <c r="W208" s="40">
        <v>719</v>
      </c>
      <c r="X208" s="40">
        <v>873</v>
      </c>
      <c r="Y208" s="40">
        <v>987</v>
      </c>
      <c r="Z208" s="40">
        <v>1029</v>
      </c>
      <c r="AA208" s="40">
        <v>928</v>
      </c>
      <c r="AB208" s="40">
        <v>847</v>
      </c>
      <c r="AC208" s="40">
        <v>754</v>
      </c>
      <c r="AD208" s="40">
        <v>603</v>
      </c>
      <c r="AE208" s="40">
        <v>667</v>
      </c>
      <c r="AF208" s="40">
        <v>832</v>
      </c>
      <c r="AG208" s="40">
        <v>717</v>
      </c>
      <c r="AH208" s="40">
        <v>615</v>
      </c>
      <c r="AI208" s="40">
        <v>674</v>
      </c>
      <c r="AJ208" s="40">
        <v>682</v>
      </c>
      <c r="AK208" s="40">
        <v>724</v>
      </c>
      <c r="AL208" s="40">
        <v>776</v>
      </c>
      <c r="AM208" s="40">
        <v>836</v>
      </c>
      <c r="AN208" s="40">
        <v>895</v>
      </c>
      <c r="AO208" s="40">
        <v>1022</v>
      </c>
      <c r="AP208" s="40">
        <v>1118</v>
      </c>
      <c r="AQ208" s="40">
        <v>1202</v>
      </c>
      <c r="AR208" s="40">
        <v>1360</v>
      </c>
      <c r="AS208" s="40">
        <v>1410</v>
      </c>
      <c r="AT208" s="40">
        <v>1412</v>
      </c>
      <c r="AU208" s="40">
        <v>1435</v>
      </c>
      <c r="AV208" s="40">
        <v>1432</v>
      </c>
      <c r="AW208" s="40">
        <v>1420</v>
      </c>
      <c r="AX208" s="40">
        <v>1455</v>
      </c>
      <c r="AY208" s="40">
        <v>1383</v>
      </c>
      <c r="AZ208" s="40">
        <v>1442</v>
      </c>
      <c r="BA208" s="40">
        <v>1165</v>
      </c>
      <c r="BB208" s="40">
        <v>1183</v>
      </c>
      <c r="BC208" s="40">
        <v>1146</v>
      </c>
      <c r="BD208" s="40">
        <v>1128</v>
      </c>
      <c r="BE208" s="40">
        <v>1149</v>
      </c>
      <c r="BF208" s="40">
        <v>1167</v>
      </c>
      <c r="BG208" s="40">
        <v>1130</v>
      </c>
      <c r="BH208" s="40">
        <v>1137</v>
      </c>
      <c r="BI208" s="40">
        <v>1144</v>
      </c>
      <c r="BJ208" s="41">
        <v>1138</v>
      </c>
      <c r="BK208" s="41">
        <v>1124</v>
      </c>
    </row>
    <row r="209" spans="1:63" ht="14.25">
      <c r="A209" s="5" t="s">
        <v>463</v>
      </c>
      <c r="B209" s="66" t="s">
        <v>464</v>
      </c>
      <c r="C209" s="40">
        <v>603</v>
      </c>
      <c r="D209" s="40">
        <v>609</v>
      </c>
      <c r="E209" s="40">
        <v>570</v>
      </c>
      <c r="F209" s="40">
        <v>588</v>
      </c>
      <c r="G209" s="40">
        <v>595</v>
      </c>
      <c r="H209" s="40">
        <v>595</v>
      </c>
      <c r="I209" s="40">
        <v>612</v>
      </c>
      <c r="J209" s="40">
        <v>638</v>
      </c>
      <c r="K209" s="40">
        <v>692</v>
      </c>
      <c r="L209" s="40">
        <v>856</v>
      </c>
      <c r="M209" s="40">
        <v>1013</v>
      </c>
      <c r="N209" s="40">
        <v>1180</v>
      </c>
      <c r="O209" s="40">
        <v>1403</v>
      </c>
      <c r="P209" s="40">
        <v>1573</v>
      </c>
      <c r="Q209" s="40">
        <v>1581</v>
      </c>
      <c r="R209" s="40">
        <v>1687</v>
      </c>
      <c r="S209" s="40">
        <v>1968</v>
      </c>
      <c r="T209" s="40">
        <v>2208</v>
      </c>
      <c r="U209" s="40">
        <v>2397</v>
      </c>
      <c r="V209" s="40">
        <v>2220</v>
      </c>
      <c r="W209" s="40">
        <v>2043</v>
      </c>
      <c r="X209" s="40">
        <v>1866</v>
      </c>
      <c r="Y209" s="40">
        <v>1689</v>
      </c>
      <c r="Z209" s="40">
        <v>1513</v>
      </c>
      <c r="AA209" s="40">
        <v>1851</v>
      </c>
      <c r="AB209" s="40">
        <v>2296</v>
      </c>
      <c r="AC209" s="40">
        <v>2572</v>
      </c>
      <c r="AD209" s="40">
        <v>2514</v>
      </c>
      <c r="AE209" s="40">
        <v>2359</v>
      </c>
      <c r="AF209" s="40">
        <v>2276</v>
      </c>
      <c r="AG209" s="40">
        <v>2299</v>
      </c>
      <c r="AH209" s="40">
        <v>2577</v>
      </c>
      <c r="AI209" s="40">
        <v>2625</v>
      </c>
      <c r="AJ209" s="40">
        <v>2586</v>
      </c>
      <c r="AK209" s="40">
        <v>2713</v>
      </c>
      <c r="AL209" s="40">
        <v>2799</v>
      </c>
      <c r="AM209" s="40">
        <v>2989</v>
      </c>
      <c r="AN209" s="40">
        <v>3162</v>
      </c>
      <c r="AO209" s="40">
        <v>3258</v>
      </c>
      <c r="AP209" s="40">
        <v>3499</v>
      </c>
      <c r="AQ209" s="40">
        <v>3269</v>
      </c>
      <c r="AR209" s="40">
        <v>3071</v>
      </c>
      <c r="AS209" s="40">
        <v>3367</v>
      </c>
      <c r="AT209" s="40">
        <v>3454</v>
      </c>
      <c r="AU209" s="40">
        <v>3237</v>
      </c>
      <c r="AV209" s="40">
        <v>3842</v>
      </c>
      <c r="AW209" s="40">
        <v>4134</v>
      </c>
      <c r="AX209" s="40">
        <v>4603</v>
      </c>
      <c r="AY209" s="40">
        <v>4574</v>
      </c>
      <c r="AZ209" s="40">
        <v>4530</v>
      </c>
      <c r="BA209" s="40">
        <v>4550</v>
      </c>
      <c r="BB209" s="40">
        <v>4595</v>
      </c>
      <c r="BC209" s="40">
        <v>5384</v>
      </c>
      <c r="BD209" s="40">
        <v>5374</v>
      </c>
      <c r="BE209" s="40">
        <v>6257</v>
      </c>
      <c r="BF209" s="40">
        <v>7543</v>
      </c>
      <c r="BG209" s="40">
        <v>8681</v>
      </c>
      <c r="BH209" s="40">
        <v>9313</v>
      </c>
      <c r="BI209" s="40">
        <v>10782</v>
      </c>
      <c r="BJ209" s="41">
        <v>10904</v>
      </c>
      <c r="BK209" s="41">
        <v>10553</v>
      </c>
    </row>
    <row r="210" spans="1:63" ht="14.25">
      <c r="A210" s="5" t="s">
        <v>465</v>
      </c>
      <c r="B210" s="66" t="s">
        <v>466</v>
      </c>
      <c r="C210" s="40">
        <v>1259</v>
      </c>
      <c r="D210" s="40">
        <v>1295</v>
      </c>
      <c r="E210" s="40">
        <v>1304</v>
      </c>
      <c r="F210" s="40">
        <v>1327</v>
      </c>
      <c r="G210" s="40">
        <v>1332</v>
      </c>
      <c r="H210" s="40">
        <v>1340</v>
      </c>
      <c r="I210" s="40">
        <v>1346</v>
      </c>
      <c r="J210" s="40">
        <v>1381</v>
      </c>
      <c r="K210" s="40">
        <v>1444</v>
      </c>
      <c r="L210" s="40">
        <v>1491</v>
      </c>
      <c r="M210" s="40">
        <v>1609</v>
      </c>
      <c r="N210" s="40">
        <v>1726</v>
      </c>
      <c r="O210" s="40">
        <v>1787</v>
      </c>
      <c r="P210" s="40">
        <v>1815</v>
      </c>
      <c r="Q210" s="40">
        <v>1853</v>
      </c>
      <c r="R210" s="40">
        <v>1994</v>
      </c>
      <c r="S210" s="40">
        <v>2051</v>
      </c>
      <c r="T210" s="40">
        <v>2218</v>
      </c>
      <c r="U210" s="40">
        <v>2354</v>
      </c>
      <c r="V210" s="40">
        <v>2556</v>
      </c>
      <c r="W210" s="40">
        <v>2845</v>
      </c>
      <c r="X210" s="40">
        <v>2998</v>
      </c>
      <c r="Y210" s="40">
        <v>3380</v>
      </c>
      <c r="Z210" s="40">
        <v>3864</v>
      </c>
      <c r="AA210" s="40">
        <v>3997</v>
      </c>
      <c r="AB210" s="40">
        <v>4265</v>
      </c>
      <c r="AC210" s="40">
        <v>4521</v>
      </c>
      <c r="AD210" s="40">
        <v>4941</v>
      </c>
      <c r="AE210" s="40">
        <v>5013</v>
      </c>
      <c r="AF210" s="40">
        <v>5669</v>
      </c>
      <c r="AG210" s="40">
        <v>6222</v>
      </c>
      <c r="AH210" s="40">
        <v>7124</v>
      </c>
      <c r="AI210" s="40">
        <v>7843</v>
      </c>
      <c r="AJ210" s="40">
        <v>8567</v>
      </c>
      <c r="AK210" s="40">
        <v>8794</v>
      </c>
      <c r="AL210" s="40">
        <v>8962</v>
      </c>
      <c r="AM210" s="40">
        <v>8749</v>
      </c>
      <c r="AN210" s="40">
        <v>8796</v>
      </c>
      <c r="AO210" s="40">
        <v>8673</v>
      </c>
      <c r="AP210" s="40">
        <v>9606</v>
      </c>
      <c r="AQ210" s="40">
        <v>10444</v>
      </c>
      <c r="AR210" s="40">
        <v>11516</v>
      </c>
      <c r="AS210" s="40">
        <v>12204</v>
      </c>
      <c r="AT210" s="40">
        <v>11298</v>
      </c>
      <c r="AU210" s="40">
        <v>12089</v>
      </c>
      <c r="AV210" s="40">
        <v>13061</v>
      </c>
      <c r="AW210" s="40">
        <v>13875</v>
      </c>
      <c r="AX210" s="40">
        <v>15294</v>
      </c>
      <c r="AY210" s="40">
        <v>15392</v>
      </c>
      <c r="AZ210" s="40">
        <v>16171</v>
      </c>
      <c r="BA210" s="40">
        <v>16518</v>
      </c>
      <c r="BB210" s="40">
        <v>16478</v>
      </c>
      <c r="BC210" s="40">
        <v>17534</v>
      </c>
      <c r="BD210" s="40">
        <v>18095</v>
      </c>
      <c r="BE210" s="40">
        <v>19076</v>
      </c>
      <c r="BF210" s="40">
        <v>19732</v>
      </c>
      <c r="BG210" s="40">
        <v>20233</v>
      </c>
      <c r="BH210" s="40">
        <v>20501</v>
      </c>
      <c r="BI210" s="40">
        <v>20662</v>
      </c>
      <c r="BJ210" s="41">
        <v>20690</v>
      </c>
      <c r="BK210" s="41">
        <v>21108</v>
      </c>
    </row>
    <row r="211" spans="1:63" ht="14.25">
      <c r="A211" s="5" t="s">
        <v>467</v>
      </c>
      <c r="B211" s="66" t="s">
        <v>468</v>
      </c>
      <c r="C211" s="40">
        <v>166</v>
      </c>
      <c r="D211" s="40">
        <v>166</v>
      </c>
      <c r="E211" s="40">
        <v>169</v>
      </c>
      <c r="F211" s="40">
        <v>177</v>
      </c>
      <c r="G211" s="40">
        <v>176</v>
      </c>
      <c r="H211" s="40">
        <v>204</v>
      </c>
      <c r="I211" s="40">
        <v>229</v>
      </c>
      <c r="J211" s="40">
        <v>262</v>
      </c>
      <c r="K211" s="40">
        <v>291</v>
      </c>
      <c r="L211" s="40">
        <v>314</v>
      </c>
      <c r="M211" s="40">
        <v>335</v>
      </c>
      <c r="N211" s="40">
        <v>370</v>
      </c>
      <c r="O211" s="40">
        <v>408</v>
      </c>
      <c r="P211" s="40">
        <v>435</v>
      </c>
      <c r="Q211" s="40">
        <v>476</v>
      </c>
      <c r="R211" s="40">
        <v>555</v>
      </c>
      <c r="S211" s="40">
        <v>571</v>
      </c>
      <c r="T211" s="40">
        <v>607</v>
      </c>
      <c r="U211" s="40">
        <v>672</v>
      </c>
      <c r="V211" s="40">
        <v>751</v>
      </c>
      <c r="W211" s="40">
        <v>934</v>
      </c>
      <c r="X211" s="40">
        <v>1120</v>
      </c>
      <c r="Y211" s="40">
        <v>1257</v>
      </c>
      <c r="Z211" s="40">
        <v>1324</v>
      </c>
      <c r="AA211" s="40">
        <v>1269</v>
      </c>
      <c r="AB211" s="40">
        <v>1278</v>
      </c>
      <c r="AC211" s="40">
        <v>1314</v>
      </c>
      <c r="AD211" s="40">
        <v>1257</v>
      </c>
      <c r="AE211" s="40">
        <v>1391</v>
      </c>
      <c r="AF211" s="40">
        <v>1808</v>
      </c>
      <c r="AG211" s="40">
        <v>1890</v>
      </c>
      <c r="AH211" s="40">
        <v>1926</v>
      </c>
      <c r="AI211" s="40">
        <v>2175</v>
      </c>
      <c r="AJ211" s="40">
        <v>2384</v>
      </c>
      <c r="AK211" s="40">
        <v>2678</v>
      </c>
      <c r="AL211" s="40">
        <v>3109</v>
      </c>
      <c r="AM211" s="40">
        <v>3623</v>
      </c>
      <c r="AN211" s="40">
        <v>4094</v>
      </c>
      <c r="AO211" s="40">
        <v>4606</v>
      </c>
      <c r="AP211" s="40">
        <v>5385</v>
      </c>
      <c r="AQ211" s="40">
        <v>5843</v>
      </c>
      <c r="AR211" s="40">
        <v>6291</v>
      </c>
      <c r="AS211" s="40">
        <v>7068</v>
      </c>
      <c r="AT211" s="40">
        <v>7673</v>
      </c>
      <c r="AU211" s="40">
        <v>7842</v>
      </c>
      <c r="AV211" s="40">
        <v>8794</v>
      </c>
      <c r="AW211" s="40">
        <v>9404</v>
      </c>
      <c r="AX211" s="40">
        <v>10287</v>
      </c>
      <c r="AY211" s="40">
        <v>11056</v>
      </c>
      <c r="AZ211" s="40">
        <v>11278</v>
      </c>
      <c r="BA211" s="40">
        <v>10741</v>
      </c>
      <c r="BB211" s="40">
        <v>11368</v>
      </c>
      <c r="BC211" s="40">
        <v>12437</v>
      </c>
      <c r="BD211" s="40">
        <v>13096</v>
      </c>
      <c r="BE211" s="40">
        <v>14081</v>
      </c>
      <c r="BF211" s="40">
        <v>15156</v>
      </c>
      <c r="BG211" s="40">
        <v>16513</v>
      </c>
      <c r="BH211" s="40">
        <v>17819</v>
      </c>
      <c r="BI211" s="40">
        <v>18411</v>
      </c>
      <c r="BJ211" s="41">
        <v>19144</v>
      </c>
      <c r="BK211" s="41">
        <v>20099</v>
      </c>
    </row>
    <row r="212" spans="1:63" ht="14.25">
      <c r="A212" s="5" t="s">
        <v>469</v>
      </c>
      <c r="B212" s="66" t="s">
        <v>470</v>
      </c>
      <c r="C212" s="40">
        <v>591</v>
      </c>
      <c r="D212" s="40">
        <v>678</v>
      </c>
      <c r="E212" s="40">
        <v>762</v>
      </c>
      <c r="F212" s="40">
        <v>884</v>
      </c>
      <c r="G212" s="40">
        <v>927</v>
      </c>
      <c r="H212" s="40">
        <v>1084</v>
      </c>
      <c r="I212" s="40">
        <v>1279</v>
      </c>
      <c r="J212" s="40">
        <v>1475</v>
      </c>
      <c r="K212" s="40">
        <v>1812</v>
      </c>
      <c r="L212" s="40">
        <v>2236</v>
      </c>
      <c r="M212" s="40">
        <v>2846</v>
      </c>
      <c r="N212" s="40">
        <v>3075</v>
      </c>
      <c r="O212" s="40">
        <v>3480</v>
      </c>
      <c r="P212" s="40">
        <v>4128</v>
      </c>
      <c r="Q212" s="40">
        <v>4712</v>
      </c>
      <c r="R212" s="40">
        <v>5543</v>
      </c>
      <c r="S212" s="40">
        <v>5890</v>
      </c>
      <c r="T212" s="40">
        <v>7128</v>
      </c>
      <c r="U212" s="40">
        <v>8291</v>
      </c>
      <c r="V212" s="40">
        <v>9096</v>
      </c>
      <c r="W212" s="40">
        <v>10384</v>
      </c>
      <c r="X212" s="40">
        <v>12768</v>
      </c>
      <c r="Y212" s="40">
        <v>13377</v>
      </c>
      <c r="Z212" s="40">
        <v>13480</v>
      </c>
      <c r="AA212" s="40">
        <v>15066</v>
      </c>
      <c r="AB212" s="40">
        <v>17552</v>
      </c>
      <c r="AC212" s="40">
        <v>18088</v>
      </c>
      <c r="AD212" s="40">
        <v>18987</v>
      </c>
      <c r="AE212" s="40">
        <v>20935</v>
      </c>
      <c r="AF212" s="40">
        <v>22987</v>
      </c>
      <c r="AG212" s="40">
        <v>24840</v>
      </c>
      <c r="AH212" s="40">
        <v>25891</v>
      </c>
      <c r="AI212" s="40">
        <v>25069</v>
      </c>
      <c r="AJ212" s="40">
        <v>25581</v>
      </c>
      <c r="AK212" s="40">
        <v>29224</v>
      </c>
      <c r="AL212" s="40">
        <v>32349</v>
      </c>
      <c r="AM212" s="40">
        <v>36053</v>
      </c>
      <c r="AN212" s="40">
        <v>40380</v>
      </c>
      <c r="AO212" s="40">
        <v>47159</v>
      </c>
      <c r="AP212" s="40">
        <v>51022</v>
      </c>
      <c r="AQ212" s="40">
        <v>54332</v>
      </c>
      <c r="AR212" s="40">
        <v>61817</v>
      </c>
      <c r="AS212" s="40">
        <v>53640</v>
      </c>
      <c r="AT212" s="40">
        <v>49251</v>
      </c>
      <c r="AU212" s="40">
        <v>53640</v>
      </c>
      <c r="AV212" s="40">
        <v>56725</v>
      </c>
      <c r="AW212" s="40">
        <v>58131</v>
      </c>
      <c r="AX212" s="40">
        <v>59779</v>
      </c>
      <c r="AY212" s="40">
        <v>61977</v>
      </c>
      <c r="AZ212" s="40">
        <v>65884</v>
      </c>
      <c r="BA212" s="40">
        <v>62315</v>
      </c>
      <c r="BB212" s="40">
        <v>66875</v>
      </c>
      <c r="BC212" s="40">
        <v>78636</v>
      </c>
      <c r="BD212" s="40">
        <v>82102</v>
      </c>
      <c r="BE212" s="40">
        <v>87210</v>
      </c>
      <c r="BF212" s="40">
        <v>91545</v>
      </c>
      <c r="BG212" s="40">
        <v>91761</v>
      </c>
      <c r="BH212" s="40">
        <v>91217</v>
      </c>
      <c r="BI212" s="40">
        <v>96142</v>
      </c>
      <c r="BJ212" s="41">
        <v>104162</v>
      </c>
      <c r="BK212" s="41">
        <v>108714</v>
      </c>
    </row>
    <row r="213" spans="1:63" ht="14.25">
      <c r="A213" s="5" t="s">
        <v>471</v>
      </c>
      <c r="B213" s="66" t="s">
        <v>472</v>
      </c>
      <c r="C213" s="40">
        <v>1</v>
      </c>
      <c r="D213" s="40">
        <v>1</v>
      </c>
      <c r="E213" s="40">
        <v>1</v>
      </c>
      <c r="F213" s="40">
        <v>1</v>
      </c>
      <c r="G213" s="40">
        <v>1</v>
      </c>
      <c r="H213" s="40">
        <v>1</v>
      </c>
      <c r="I213" s="40">
        <v>2</v>
      </c>
      <c r="J213" s="40">
        <v>2</v>
      </c>
      <c r="K213" s="40">
        <v>3</v>
      </c>
      <c r="L213" s="40">
        <v>4</v>
      </c>
      <c r="M213" s="40">
        <v>5</v>
      </c>
      <c r="N213" s="40">
        <v>5</v>
      </c>
      <c r="O213" s="40">
        <v>6</v>
      </c>
      <c r="P213" s="40">
        <v>7</v>
      </c>
      <c r="Q213" s="40">
        <v>9</v>
      </c>
      <c r="R213" s="40">
        <v>11</v>
      </c>
      <c r="S213" s="40">
        <v>12</v>
      </c>
      <c r="T213" s="40">
        <v>14</v>
      </c>
      <c r="U213" s="40">
        <v>17</v>
      </c>
      <c r="V213" s="40">
        <v>19</v>
      </c>
      <c r="W213" s="40">
        <v>23</v>
      </c>
      <c r="X213" s="40">
        <v>27</v>
      </c>
      <c r="Y213" s="40">
        <v>31</v>
      </c>
      <c r="Z213" s="40">
        <v>35</v>
      </c>
      <c r="AA213" s="40">
        <v>71</v>
      </c>
      <c r="AB213" s="40">
        <v>143</v>
      </c>
      <c r="AC213" s="40">
        <v>242</v>
      </c>
      <c r="AD213" s="40">
        <v>349</v>
      </c>
      <c r="AE213" s="40">
        <v>390</v>
      </c>
      <c r="AF213" s="40">
        <v>451</v>
      </c>
      <c r="AG213" s="40">
        <v>434</v>
      </c>
      <c r="AH213" s="40">
        <v>340</v>
      </c>
      <c r="AI213" s="40">
        <v>212</v>
      </c>
      <c r="AJ213" s="40">
        <v>145</v>
      </c>
      <c r="AK213" s="40">
        <v>303</v>
      </c>
      <c r="AL213" s="40">
        <v>632</v>
      </c>
      <c r="AM213" s="40">
        <v>1058</v>
      </c>
      <c r="AN213" s="40">
        <v>1494</v>
      </c>
      <c r="AO213" s="40">
        <v>1807</v>
      </c>
      <c r="AP213" s="40">
        <v>2001</v>
      </c>
      <c r="AQ213" s="40">
        <v>2084</v>
      </c>
      <c r="AR213" s="40">
        <v>2218</v>
      </c>
      <c r="AS213" s="40">
        <v>2301</v>
      </c>
      <c r="AT213" s="40">
        <v>2299</v>
      </c>
      <c r="AU213" s="40">
        <v>2369</v>
      </c>
      <c r="AV213" s="40">
        <v>2512</v>
      </c>
      <c r="AW213" s="40">
        <v>2549</v>
      </c>
      <c r="AX213" s="40">
        <v>2646</v>
      </c>
      <c r="AY213" s="40">
        <v>2775</v>
      </c>
      <c r="AZ213" s="40">
        <v>2751</v>
      </c>
      <c r="BA213" s="40">
        <v>2442</v>
      </c>
      <c r="BB213" s="40">
        <v>2640</v>
      </c>
      <c r="BC213" s="40">
        <v>2447</v>
      </c>
      <c r="BD213" s="40">
        <v>2631</v>
      </c>
      <c r="BE213" s="40">
        <v>2741</v>
      </c>
      <c r="BF213" s="40">
        <v>2919</v>
      </c>
      <c r="BG213" s="40">
        <v>3184</v>
      </c>
      <c r="BH213" s="40">
        <v>3148</v>
      </c>
      <c r="BI213" s="40">
        <v>3290</v>
      </c>
      <c r="BJ213" s="41">
        <v>3470</v>
      </c>
      <c r="BK213" s="41">
        <v>3768</v>
      </c>
    </row>
    <row r="214" spans="1:63" ht="14.25">
      <c r="A214" s="5" t="s">
        <v>473</v>
      </c>
      <c r="B214" s="70" t="s">
        <v>474</v>
      </c>
      <c r="C214" s="40">
        <v>5921</v>
      </c>
      <c r="D214" s="40">
        <v>6480</v>
      </c>
      <c r="E214" s="40">
        <v>6945</v>
      </c>
      <c r="F214" s="40">
        <v>7455</v>
      </c>
      <c r="G214" s="40">
        <v>7926</v>
      </c>
      <c r="H214" s="40">
        <v>8479</v>
      </c>
      <c r="I214" s="40">
        <v>8975</v>
      </c>
      <c r="J214" s="40">
        <v>9767</v>
      </c>
      <c r="K214" s="40">
        <v>10451</v>
      </c>
      <c r="L214" s="40">
        <v>11703</v>
      </c>
      <c r="M214" s="40">
        <v>12925</v>
      </c>
      <c r="N214" s="40">
        <v>14002</v>
      </c>
      <c r="O214" s="40">
        <v>15118</v>
      </c>
      <c r="P214" s="40">
        <v>16329</v>
      </c>
      <c r="Q214" s="40">
        <v>18348</v>
      </c>
      <c r="R214" s="40">
        <v>20948</v>
      </c>
      <c r="S214" s="40">
        <v>23653</v>
      </c>
      <c r="T214" s="40">
        <v>26535</v>
      </c>
      <c r="U214" s="40">
        <v>29562</v>
      </c>
      <c r="V214" s="40">
        <v>32850</v>
      </c>
      <c r="W214" s="40">
        <v>36725</v>
      </c>
      <c r="X214" s="40">
        <v>40837</v>
      </c>
      <c r="Y214" s="40">
        <v>47126</v>
      </c>
      <c r="Z214" s="40">
        <v>52475</v>
      </c>
      <c r="AA214" s="40">
        <v>59429</v>
      </c>
      <c r="AB214" s="40">
        <v>66117</v>
      </c>
      <c r="AC214" s="40">
        <v>73958</v>
      </c>
      <c r="AD214" s="40">
        <v>80370</v>
      </c>
      <c r="AE214" s="40">
        <v>87277</v>
      </c>
      <c r="AF214" s="40">
        <v>99234</v>
      </c>
      <c r="AG214" s="40">
        <v>110665</v>
      </c>
      <c r="AH214" s="40">
        <v>121767</v>
      </c>
      <c r="AI214" s="40">
        <v>127182</v>
      </c>
      <c r="AJ214" s="40">
        <v>139800</v>
      </c>
      <c r="AK214" s="40">
        <v>153375</v>
      </c>
      <c r="AL214" s="40">
        <v>164660</v>
      </c>
      <c r="AM214" s="40">
        <v>181092</v>
      </c>
      <c r="AN214" s="40">
        <v>195583</v>
      </c>
      <c r="AO214" s="40">
        <v>208317</v>
      </c>
      <c r="AP214" s="40">
        <v>220204</v>
      </c>
      <c r="AQ214" s="40">
        <v>238055</v>
      </c>
      <c r="AR214" s="40">
        <v>254390</v>
      </c>
      <c r="AS214" s="40">
        <v>262290</v>
      </c>
      <c r="AT214" s="40">
        <v>271403</v>
      </c>
      <c r="AU214" s="40">
        <v>288865</v>
      </c>
      <c r="AV214" s="40">
        <v>311479</v>
      </c>
      <c r="AW214" s="40">
        <v>328124</v>
      </c>
      <c r="AX214" s="40">
        <v>351278</v>
      </c>
      <c r="AY214" s="40">
        <v>375594</v>
      </c>
      <c r="AZ214" s="40">
        <v>389069</v>
      </c>
      <c r="BA214" s="40">
        <v>388399</v>
      </c>
      <c r="BB214" s="40">
        <v>403743</v>
      </c>
      <c r="BC214" s="40">
        <v>409015</v>
      </c>
      <c r="BD214" s="40">
        <v>430769</v>
      </c>
      <c r="BE214" s="40">
        <v>447060</v>
      </c>
      <c r="BF214" s="40">
        <v>466595</v>
      </c>
      <c r="BG214" s="40">
        <v>492052</v>
      </c>
      <c r="BH214" s="40">
        <v>519548</v>
      </c>
      <c r="BI214" s="40">
        <v>539940</v>
      </c>
      <c r="BJ214" s="41">
        <v>563222</v>
      </c>
      <c r="BK214" s="41">
        <v>587886</v>
      </c>
    </row>
    <row r="215" spans="1:63" ht="28.5">
      <c r="A215" s="5" t="s">
        <v>475</v>
      </c>
      <c r="B215" s="66" t="s">
        <v>476</v>
      </c>
      <c r="C215" s="40">
        <v>3476</v>
      </c>
      <c r="D215" s="40">
        <v>3799</v>
      </c>
      <c r="E215" s="40">
        <v>4073</v>
      </c>
      <c r="F215" s="40">
        <v>4333</v>
      </c>
      <c r="G215" s="40">
        <v>4566</v>
      </c>
      <c r="H215" s="40">
        <v>4807</v>
      </c>
      <c r="I215" s="40">
        <v>5048</v>
      </c>
      <c r="J215" s="40">
        <v>5442</v>
      </c>
      <c r="K215" s="40">
        <v>5711</v>
      </c>
      <c r="L215" s="40">
        <v>6347</v>
      </c>
      <c r="M215" s="40">
        <v>6926</v>
      </c>
      <c r="N215" s="40">
        <v>7576</v>
      </c>
      <c r="O215" s="40">
        <v>8091</v>
      </c>
      <c r="P215" s="40">
        <v>8628</v>
      </c>
      <c r="Q215" s="40">
        <v>9364</v>
      </c>
      <c r="R215" s="40">
        <v>10775</v>
      </c>
      <c r="S215" s="40">
        <v>12105</v>
      </c>
      <c r="T215" s="40">
        <v>13211</v>
      </c>
      <c r="U215" s="40">
        <v>14962</v>
      </c>
      <c r="V215" s="40">
        <v>16623</v>
      </c>
      <c r="W215" s="40">
        <v>18283</v>
      </c>
      <c r="X215" s="40">
        <v>20149</v>
      </c>
      <c r="Y215" s="40">
        <v>22611</v>
      </c>
      <c r="Z215" s="40">
        <v>24642</v>
      </c>
      <c r="AA215" s="40">
        <v>27214</v>
      </c>
      <c r="AB215" s="40">
        <v>29383</v>
      </c>
      <c r="AC215" s="40">
        <v>31994</v>
      </c>
      <c r="AD215" s="40">
        <v>33922</v>
      </c>
      <c r="AE215" s="40">
        <v>35800</v>
      </c>
      <c r="AF215" s="40">
        <v>40017</v>
      </c>
      <c r="AG215" s="40">
        <v>45306</v>
      </c>
      <c r="AH215" s="40">
        <v>49734</v>
      </c>
      <c r="AI215" s="40">
        <v>52107</v>
      </c>
      <c r="AJ215" s="40">
        <v>57426</v>
      </c>
      <c r="AK215" s="40">
        <v>61232</v>
      </c>
      <c r="AL215" s="40">
        <v>64206</v>
      </c>
      <c r="AM215" s="40">
        <v>69534</v>
      </c>
      <c r="AN215" s="40">
        <v>74606</v>
      </c>
      <c r="AO215" s="40">
        <v>78994</v>
      </c>
      <c r="AP215" s="40">
        <v>83320</v>
      </c>
      <c r="AQ215" s="40">
        <v>87287</v>
      </c>
      <c r="AR215" s="40">
        <v>91929</v>
      </c>
      <c r="AS215" s="40">
        <v>94316</v>
      </c>
      <c r="AT215" s="40">
        <v>97512</v>
      </c>
      <c r="AU215" s="40">
        <v>103806</v>
      </c>
      <c r="AV215" s="40">
        <v>110303</v>
      </c>
      <c r="AW215" s="40">
        <v>117938</v>
      </c>
      <c r="AX215" s="40">
        <v>127219</v>
      </c>
      <c r="AY215" s="40">
        <v>137296</v>
      </c>
      <c r="AZ215" s="40">
        <v>141788</v>
      </c>
      <c r="BA215" s="40">
        <v>141185</v>
      </c>
      <c r="BB215" s="40">
        <v>146084</v>
      </c>
      <c r="BC215" s="40">
        <v>147204</v>
      </c>
      <c r="BD215" s="40">
        <v>153667</v>
      </c>
      <c r="BE215" s="40">
        <v>160101</v>
      </c>
      <c r="BF215" s="40">
        <v>168080</v>
      </c>
      <c r="BG215" s="40">
        <v>177861</v>
      </c>
      <c r="BH215" s="40">
        <v>187371</v>
      </c>
      <c r="BI215" s="40">
        <v>199452</v>
      </c>
      <c r="BJ215" s="41">
        <v>211036</v>
      </c>
      <c r="BK215" s="41">
        <v>224414</v>
      </c>
    </row>
    <row r="216" spans="1:63" ht="14.25">
      <c r="A216" s="5" t="s">
        <v>477</v>
      </c>
      <c r="B216" s="66" t="s">
        <v>478</v>
      </c>
      <c r="C216" s="40">
        <v>990</v>
      </c>
      <c r="D216" s="40">
        <v>1131</v>
      </c>
      <c r="E216" s="40">
        <v>1262</v>
      </c>
      <c r="F216" s="40">
        <v>1343</v>
      </c>
      <c r="G216" s="40">
        <v>1402</v>
      </c>
      <c r="H216" s="40">
        <v>1432</v>
      </c>
      <c r="I216" s="40">
        <v>1439</v>
      </c>
      <c r="J216" s="40">
        <v>1494</v>
      </c>
      <c r="K216" s="40">
        <v>1546</v>
      </c>
      <c r="L216" s="40">
        <v>1576</v>
      </c>
      <c r="M216" s="40">
        <v>1585</v>
      </c>
      <c r="N216" s="40">
        <v>1609</v>
      </c>
      <c r="O216" s="40">
        <v>1610</v>
      </c>
      <c r="P216" s="40">
        <v>1676</v>
      </c>
      <c r="Q216" s="40">
        <v>1901</v>
      </c>
      <c r="R216" s="40">
        <v>2228</v>
      </c>
      <c r="S216" s="40">
        <v>2640</v>
      </c>
      <c r="T216" s="40">
        <v>3080</v>
      </c>
      <c r="U216" s="40">
        <v>3528</v>
      </c>
      <c r="V216" s="40">
        <v>3718</v>
      </c>
      <c r="W216" s="40">
        <v>4049</v>
      </c>
      <c r="X216" s="40">
        <v>4457</v>
      </c>
      <c r="Y216" s="40">
        <v>4905</v>
      </c>
      <c r="Z216" s="40">
        <v>5461</v>
      </c>
      <c r="AA216" s="40">
        <v>6351</v>
      </c>
      <c r="AB216" s="40">
        <v>7154</v>
      </c>
      <c r="AC216" s="40">
        <v>8648</v>
      </c>
      <c r="AD216" s="40">
        <v>9873</v>
      </c>
      <c r="AE216" s="40">
        <v>11002</v>
      </c>
      <c r="AF216" s="40">
        <v>12142</v>
      </c>
      <c r="AG216" s="40">
        <v>13385</v>
      </c>
      <c r="AH216" s="40">
        <v>14289</v>
      </c>
      <c r="AI216" s="40">
        <v>14973</v>
      </c>
      <c r="AJ216" s="40">
        <v>16282</v>
      </c>
      <c r="AK216" s="40">
        <v>16840</v>
      </c>
      <c r="AL216" s="40">
        <v>17474</v>
      </c>
      <c r="AM216" s="40">
        <v>18599</v>
      </c>
      <c r="AN216" s="40">
        <v>20272</v>
      </c>
      <c r="AO216" s="40">
        <v>24329</v>
      </c>
      <c r="AP216" s="40">
        <v>24955</v>
      </c>
      <c r="AQ216" s="40">
        <v>25890</v>
      </c>
      <c r="AR216" s="40">
        <v>26391</v>
      </c>
      <c r="AS216" s="40">
        <v>26619</v>
      </c>
      <c r="AT216" s="40">
        <v>27475</v>
      </c>
      <c r="AU216" s="40">
        <v>29294</v>
      </c>
      <c r="AV216" s="40">
        <v>31834</v>
      </c>
      <c r="AW216" s="40">
        <v>34315</v>
      </c>
      <c r="AX216" s="40">
        <v>37352</v>
      </c>
      <c r="AY216" s="40">
        <v>40722</v>
      </c>
      <c r="AZ216" s="40">
        <v>41447</v>
      </c>
      <c r="BA216" s="40">
        <v>40208</v>
      </c>
      <c r="BB216" s="40">
        <v>40901</v>
      </c>
      <c r="BC216" s="40">
        <v>41715</v>
      </c>
      <c r="BD216" s="40">
        <v>43789</v>
      </c>
      <c r="BE216" s="40">
        <v>45560</v>
      </c>
      <c r="BF216" s="40">
        <v>47162</v>
      </c>
      <c r="BG216" s="40">
        <v>49595</v>
      </c>
      <c r="BH216" s="40">
        <v>51980</v>
      </c>
      <c r="BI216" s="40">
        <v>54680</v>
      </c>
      <c r="BJ216" s="41">
        <v>56996</v>
      </c>
      <c r="BK216" s="41">
        <v>63468</v>
      </c>
    </row>
    <row r="217" spans="1:63" ht="28.5">
      <c r="A217" s="5" t="s">
        <v>479</v>
      </c>
      <c r="B217" s="66" t="s">
        <v>480</v>
      </c>
      <c r="C217" s="40">
        <v>795</v>
      </c>
      <c r="D217" s="40">
        <v>892</v>
      </c>
      <c r="E217" s="40">
        <v>991</v>
      </c>
      <c r="F217" s="40">
        <v>1096</v>
      </c>
      <c r="G217" s="40">
        <v>1203</v>
      </c>
      <c r="H217" s="40">
        <v>1310</v>
      </c>
      <c r="I217" s="40">
        <v>1336</v>
      </c>
      <c r="J217" s="40">
        <v>1482</v>
      </c>
      <c r="K217" s="40">
        <v>1605</v>
      </c>
      <c r="L217" s="40">
        <v>1836</v>
      </c>
      <c r="M217" s="40">
        <v>2163</v>
      </c>
      <c r="N217" s="40">
        <v>2529</v>
      </c>
      <c r="O217" s="40">
        <v>2828</v>
      </c>
      <c r="P217" s="40">
        <v>3248</v>
      </c>
      <c r="Q217" s="40">
        <v>3763</v>
      </c>
      <c r="R217" s="40">
        <v>4295</v>
      </c>
      <c r="S217" s="40">
        <v>4840</v>
      </c>
      <c r="T217" s="40">
        <v>5349</v>
      </c>
      <c r="U217" s="40">
        <v>6009</v>
      </c>
      <c r="V217" s="40">
        <v>6551</v>
      </c>
      <c r="W217" s="40">
        <v>7334</v>
      </c>
      <c r="X217" s="40">
        <v>8493</v>
      </c>
      <c r="Y217" s="40">
        <v>9949</v>
      </c>
      <c r="Z217" s="40">
        <v>10549</v>
      </c>
      <c r="AA217" s="40">
        <v>11471</v>
      </c>
      <c r="AB217" s="40">
        <v>11806</v>
      </c>
      <c r="AC217" s="40">
        <v>12844</v>
      </c>
      <c r="AD217" s="40">
        <v>12764</v>
      </c>
      <c r="AE217" s="40">
        <v>13118</v>
      </c>
      <c r="AF217" s="40">
        <v>14934</v>
      </c>
      <c r="AG217" s="40">
        <v>17314</v>
      </c>
      <c r="AH217" s="40">
        <v>19192</v>
      </c>
      <c r="AI217" s="40">
        <v>20047</v>
      </c>
      <c r="AJ217" s="40">
        <v>23332</v>
      </c>
      <c r="AK217" s="40">
        <v>24597</v>
      </c>
      <c r="AL217" s="40">
        <v>25729</v>
      </c>
      <c r="AM217" s="40">
        <v>28352</v>
      </c>
      <c r="AN217" s="40">
        <v>29343</v>
      </c>
      <c r="AO217" s="40">
        <v>28362</v>
      </c>
      <c r="AP217" s="40">
        <v>29360</v>
      </c>
      <c r="AQ217" s="40">
        <v>29964</v>
      </c>
      <c r="AR217" s="40">
        <v>31122</v>
      </c>
      <c r="AS217" s="40">
        <v>31335</v>
      </c>
      <c r="AT217" s="40">
        <v>30233</v>
      </c>
      <c r="AU217" s="40">
        <v>31393</v>
      </c>
      <c r="AV217" s="40">
        <v>32076</v>
      </c>
      <c r="AW217" s="40">
        <v>33565</v>
      </c>
      <c r="AX217" s="40">
        <v>34989</v>
      </c>
      <c r="AY217" s="40">
        <v>36848</v>
      </c>
      <c r="AZ217" s="40">
        <v>38712</v>
      </c>
      <c r="BA217" s="40">
        <v>38218</v>
      </c>
      <c r="BB217" s="40">
        <v>40059</v>
      </c>
      <c r="BC217" s="40">
        <v>41372</v>
      </c>
      <c r="BD217" s="40">
        <v>44260</v>
      </c>
      <c r="BE217" s="40">
        <v>46812</v>
      </c>
      <c r="BF217" s="40">
        <v>49787</v>
      </c>
      <c r="BG217" s="40">
        <v>54219</v>
      </c>
      <c r="BH217" s="40">
        <v>57768</v>
      </c>
      <c r="BI217" s="40">
        <v>61840</v>
      </c>
      <c r="BJ217" s="41">
        <v>65783</v>
      </c>
      <c r="BK217" s="41">
        <v>69925</v>
      </c>
    </row>
    <row r="218" spans="1:63" ht="14.25">
      <c r="A218" s="5" t="s">
        <v>481</v>
      </c>
      <c r="B218" s="66" t="s">
        <v>482</v>
      </c>
      <c r="C218" s="40">
        <v>1631</v>
      </c>
      <c r="D218" s="40">
        <v>1707</v>
      </c>
      <c r="E218" s="40">
        <v>1741</v>
      </c>
      <c r="F218" s="40">
        <v>1806</v>
      </c>
      <c r="G218" s="40">
        <v>1865</v>
      </c>
      <c r="H218" s="40">
        <v>1959</v>
      </c>
      <c r="I218" s="40">
        <v>2162</v>
      </c>
      <c r="J218" s="40">
        <v>2343</v>
      </c>
      <c r="K218" s="40">
        <v>2425</v>
      </c>
      <c r="L218" s="40">
        <v>2779</v>
      </c>
      <c r="M218" s="40">
        <v>2993</v>
      </c>
      <c r="N218" s="40">
        <v>3219</v>
      </c>
      <c r="O218" s="40">
        <v>3409</v>
      </c>
      <c r="P218" s="40">
        <v>3431</v>
      </c>
      <c r="Q218" s="40">
        <v>3387</v>
      </c>
      <c r="R218" s="40">
        <v>3868</v>
      </c>
      <c r="S218" s="40">
        <v>4198</v>
      </c>
      <c r="T218" s="40">
        <v>4297</v>
      </c>
      <c r="U218" s="40">
        <v>4868</v>
      </c>
      <c r="V218" s="40">
        <v>5720</v>
      </c>
      <c r="W218" s="40">
        <v>6189</v>
      </c>
      <c r="X218" s="40">
        <v>6390</v>
      </c>
      <c r="Y218" s="40">
        <v>6828</v>
      </c>
      <c r="Z218" s="40">
        <v>7654</v>
      </c>
      <c r="AA218" s="40">
        <v>8343</v>
      </c>
      <c r="AB218" s="40">
        <v>9300</v>
      </c>
      <c r="AC218" s="40">
        <v>9261</v>
      </c>
      <c r="AD218" s="40">
        <v>9967</v>
      </c>
      <c r="AE218" s="40">
        <v>10278</v>
      </c>
      <c r="AF218" s="40">
        <v>11392</v>
      </c>
      <c r="AG218" s="40">
        <v>12875</v>
      </c>
      <c r="AH218" s="40">
        <v>14402</v>
      </c>
      <c r="AI218" s="40">
        <v>15180</v>
      </c>
      <c r="AJ218" s="40">
        <v>15739</v>
      </c>
      <c r="AK218" s="40">
        <v>17514</v>
      </c>
      <c r="AL218" s="40">
        <v>18628</v>
      </c>
      <c r="AM218" s="40">
        <v>20085</v>
      </c>
      <c r="AN218" s="40">
        <v>22443</v>
      </c>
      <c r="AO218" s="40">
        <v>23660</v>
      </c>
      <c r="AP218" s="40">
        <v>26060</v>
      </c>
      <c r="AQ218" s="40">
        <v>28127</v>
      </c>
      <c r="AR218" s="40">
        <v>30616</v>
      </c>
      <c r="AS218" s="40">
        <v>32310</v>
      </c>
      <c r="AT218" s="40">
        <v>35018</v>
      </c>
      <c r="AU218" s="40">
        <v>37919</v>
      </c>
      <c r="AV218" s="40">
        <v>40812</v>
      </c>
      <c r="AW218" s="40">
        <v>43701</v>
      </c>
      <c r="AX218" s="40">
        <v>48402</v>
      </c>
      <c r="AY218" s="40">
        <v>53573</v>
      </c>
      <c r="AZ218" s="40">
        <v>55283</v>
      </c>
      <c r="BA218" s="40">
        <v>56470</v>
      </c>
      <c r="BB218" s="40">
        <v>58654</v>
      </c>
      <c r="BC218" s="40">
        <v>56980</v>
      </c>
      <c r="BD218" s="40">
        <v>58145</v>
      </c>
      <c r="BE218" s="40">
        <v>59676</v>
      </c>
      <c r="BF218" s="40">
        <v>62687</v>
      </c>
      <c r="BG218" s="40">
        <v>65612</v>
      </c>
      <c r="BH218" s="40">
        <v>69119</v>
      </c>
      <c r="BI218" s="40">
        <v>73630</v>
      </c>
      <c r="BJ218" s="41">
        <v>78777</v>
      </c>
      <c r="BK218" s="41">
        <v>80929</v>
      </c>
    </row>
    <row r="219" spans="1:63" ht="14.25">
      <c r="A219" s="5" t="s">
        <v>483</v>
      </c>
      <c r="B219" s="66" t="s">
        <v>484</v>
      </c>
      <c r="C219" s="40">
        <v>1043</v>
      </c>
      <c r="D219" s="40">
        <v>1045</v>
      </c>
      <c r="E219" s="40">
        <v>1044</v>
      </c>
      <c r="F219" s="40">
        <v>1033</v>
      </c>
      <c r="G219" s="40">
        <v>1029</v>
      </c>
      <c r="H219" s="40">
        <v>1038</v>
      </c>
      <c r="I219" s="40">
        <v>1163</v>
      </c>
      <c r="J219" s="40">
        <v>1219</v>
      </c>
      <c r="K219" s="40">
        <v>1227</v>
      </c>
      <c r="L219" s="40">
        <v>1400</v>
      </c>
      <c r="M219" s="40">
        <v>1507</v>
      </c>
      <c r="N219" s="40">
        <v>1629</v>
      </c>
      <c r="O219" s="40">
        <v>1733</v>
      </c>
      <c r="P219" s="40">
        <v>1744</v>
      </c>
      <c r="Q219" s="40">
        <v>1647</v>
      </c>
      <c r="R219" s="40">
        <v>2022</v>
      </c>
      <c r="S219" s="40">
        <v>2197</v>
      </c>
      <c r="T219" s="40">
        <v>2074</v>
      </c>
      <c r="U219" s="40">
        <v>2368</v>
      </c>
      <c r="V219" s="40">
        <v>2752</v>
      </c>
      <c r="W219" s="40">
        <v>2823</v>
      </c>
      <c r="X219" s="40">
        <v>2578</v>
      </c>
      <c r="Y219" s="40">
        <v>2721</v>
      </c>
      <c r="Z219" s="40">
        <v>3134</v>
      </c>
      <c r="AA219" s="40">
        <v>3188</v>
      </c>
      <c r="AB219" s="40">
        <v>3421</v>
      </c>
      <c r="AC219" s="40">
        <v>3244</v>
      </c>
      <c r="AD219" s="40">
        <v>3338</v>
      </c>
      <c r="AE219" s="40">
        <v>3443</v>
      </c>
      <c r="AF219" s="40">
        <v>3884</v>
      </c>
      <c r="AG219" s="40">
        <v>4572</v>
      </c>
      <c r="AH219" s="40">
        <v>5136</v>
      </c>
      <c r="AI219" s="40">
        <v>5231</v>
      </c>
      <c r="AJ219" s="40">
        <v>4939</v>
      </c>
      <c r="AK219" s="40">
        <v>5056</v>
      </c>
      <c r="AL219" s="40">
        <v>5308</v>
      </c>
      <c r="AM219" s="40">
        <v>5612</v>
      </c>
      <c r="AN219" s="40">
        <v>6099</v>
      </c>
      <c r="AO219" s="40">
        <v>6608</v>
      </c>
      <c r="AP219" s="40">
        <v>7226</v>
      </c>
      <c r="AQ219" s="40">
        <v>7948</v>
      </c>
      <c r="AR219" s="40">
        <v>8611</v>
      </c>
      <c r="AS219" s="40">
        <v>8993</v>
      </c>
      <c r="AT219" s="40">
        <v>9597</v>
      </c>
      <c r="AU219" s="40">
        <v>9907</v>
      </c>
      <c r="AV219" s="40">
        <v>9950</v>
      </c>
      <c r="AW219" s="40">
        <v>9741</v>
      </c>
      <c r="AX219" s="40">
        <v>10371</v>
      </c>
      <c r="AY219" s="40">
        <v>10885</v>
      </c>
      <c r="AZ219" s="40">
        <v>11113</v>
      </c>
      <c r="BA219" s="40">
        <v>11825</v>
      </c>
      <c r="BB219" s="40">
        <v>12281</v>
      </c>
      <c r="BC219" s="40">
        <v>11362</v>
      </c>
      <c r="BD219" s="40">
        <v>12352</v>
      </c>
      <c r="BE219" s="40">
        <v>12746</v>
      </c>
      <c r="BF219" s="40">
        <v>12922</v>
      </c>
      <c r="BG219" s="40">
        <v>13309</v>
      </c>
      <c r="BH219" s="40">
        <v>13903</v>
      </c>
      <c r="BI219" s="40">
        <v>14740</v>
      </c>
      <c r="BJ219" s="41">
        <v>15727</v>
      </c>
      <c r="BK219" s="41">
        <v>14387</v>
      </c>
    </row>
    <row r="220" spans="1:63" ht="14.25">
      <c r="A220" s="5" t="s">
        <v>485</v>
      </c>
      <c r="B220" s="66" t="s">
        <v>486</v>
      </c>
      <c r="C220" s="40">
        <v>277</v>
      </c>
      <c r="D220" s="40">
        <v>298</v>
      </c>
      <c r="E220" s="40">
        <v>285</v>
      </c>
      <c r="F220" s="40">
        <v>304</v>
      </c>
      <c r="G220" s="40">
        <v>309</v>
      </c>
      <c r="H220" s="40">
        <v>334</v>
      </c>
      <c r="I220" s="40">
        <v>339</v>
      </c>
      <c r="J220" s="40">
        <v>380</v>
      </c>
      <c r="K220" s="40">
        <v>418</v>
      </c>
      <c r="L220" s="40">
        <v>420</v>
      </c>
      <c r="M220" s="40">
        <v>433</v>
      </c>
      <c r="N220" s="40">
        <v>454</v>
      </c>
      <c r="O220" s="40">
        <v>454</v>
      </c>
      <c r="P220" s="40">
        <v>489</v>
      </c>
      <c r="Q220" s="40">
        <v>533</v>
      </c>
      <c r="R220" s="40">
        <v>597</v>
      </c>
      <c r="S220" s="40">
        <v>668</v>
      </c>
      <c r="T220" s="40">
        <v>800</v>
      </c>
      <c r="U220" s="40">
        <v>918</v>
      </c>
      <c r="V220" s="40">
        <v>1126</v>
      </c>
      <c r="W220" s="40">
        <v>1296</v>
      </c>
      <c r="X220" s="40">
        <v>1520</v>
      </c>
      <c r="Y220" s="40">
        <v>1746</v>
      </c>
      <c r="Z220" s="40">
        <v>1828</v>
      </c>
      <c r="AA220" s="40">
        <v>2093</v>
      </c>
      <c r="AB220" s="40">
        <v>2407</v>
      </c>
      <c r="AC220" s="40">
        <v>2738</v>
      </c>
      <c r="AD220" s="40">
        <v>3346</v>
      </c>
      <c r="AE220" s="40">
        <v>3470</v>
      </c>
      <c r="AF220" s="40">
        <v>3770</v>
      </c>
      <c r="AG220" s="40">
        <v>3799</v>
      </c>
      <c r="AH220" s="40">
        <v>4458</v>
      </c>
      <c r="AI220" s="40">
        <v>4656</v>
      </c>
      <c r="AJ220" s="40">
        <v>5167</v>
      </c>
      <c r="AK220" s="40">
        <v>6102</v>
      </c>
      <c r="AL220" s="40">
        <v>6530</v>
      </c>
      <c r="AM220" s="40">
        <v>7040</v>
      </c>
      <c r="AN220" s="40">
        <v>7494</v>
      </c>
      <c r="AO220" s="40">
        <v>7851</v>
      </c>
      <c r="AP220" s="40">
        <v>8742</v>
      </c>
      <c r="AQ220" s="40">
        <v>9504</v>
      </c>
      <c r="AR220" s="40">
        <v>10364</v>
      </c>
      <c r="AS220" s="40">
        <v>11104</v>
      </c>
      <c r="AT220" s="40">
        <v>11880</v>
      </c>
      <c r="AU220" s="40">
        <v>13854</v>
      </c>
      <c r="AV220" s="40">
        <v>15903</v>
      </c>
      <c r="AW220" s="40">
        <v>18253</v>
      </c>
      <c r="AX220" s="40">
        <v>20735</v>
      </c>
      <c r="AY220" s="40">
        <v>23647</v>
      </c>
      <c r="AZ220" s="40">
        <v>24598</v>
      </c>
      <c r="BA220" s="40">
        <v>25529</v>
      </c>
      <c r="BB220" s="40">
        <v>26693</v>
      </c>
      <c r="BC220" s="40">
        <v>25129</v>
      </c>
      <c r="BD220" s="40">
        <v>24887</v>
      </c>
      <c r="BE220" s="40">
        <v>24824</v>
      </c>
      <c r="BF220" s="40">
        <v>26522</v>
      </c>
      <c r="BG220" s="40">
        <v>28946</v>
      </c>
      <c r="BH220" s="40">
        <v>30711</v>
      </c>
      <c r="BI220" s="40">
        <v>32759</v>
      </c>
      <c r="BJ220" s="41">
        <v>35444</v>
      </c>
      <c r="BK220" s="41">
        <v>37094</v>
      </c>
    </row>
    <row r="221" spans="1:63" ht="14.25">
      <c r="A221" s="5" t="s">
        <v>487</v>
      </c>
      <c r="B221" s="66" t="s">
        <v>488</v>
      </c>
      <c r="C221" s="40">
        <v>311</v>
      </c>
      <c r="D221" s="40">
        <v>364</v>
      </c>
      <c r="E221" s="40">
        <v>412</v>
      </c>
      <c r="F221" s="40">
        <v>469</v>
      </c>
      <c r="G221" s="40">
        <v>527</v>
      </c>
      <c r="H221" s="40">
        <v>587</v>
      </c>
      <c r="I221" s="40">
        <v>660</v>
      </c>
      <c r="J221" s="40">
        <v>744</v>
      </c>
      <c r="K221" s="40">
        <v>780</v>
      </c>
      <c r="L221" s="40">
        <v>959</v>
      </c>
      <c r="M221" s="40">
        <v>1053</v>
      </c>
      <c r="N221" s="40">
        <v>1136</v>
      </c>
      <c r="O221" s="40">
        <v>1222</v>
      </c>
      <c r="P221" s="40">
        <v>1198</v>
      </c>
      <c r="Q221" s="40">
        <v>1207</v>
      </c>
      <c r="R221" s="40">
        <v>1249</v>
      </c>
      <c r="S221" s="40">
        <v>1333</v>
      </c>
      <c r="T221" s="40">
        <v>1423</v>
      </c>
      <c r="U221" s="40">
        <v>1582</v>
      </c>
      <c r="V221" s="40">
        <v>1842</v>
      </c>
      <c r="W221" s="40">
        <v>2070</v>
      </c>
      <c r="X221" s="40">
        <v>2292</v>
      </c>
      <c r="Y221" s="40">
        <v>2361</v>
      </c>
      <c r="Z221" s="40">
        <v>2692</v>
      </c>
      <c r="AA221" s="40">
        <v>3062</v>
      </c>
      <c r="AB221" s="40">
        <v>3472</v>
      </c>
      <c r="AC221" s="40">
        <v>3279</v>
      </c>
      <c r="AD221" s="40">
        <v>3283</v>
      </c>
      <c r="AE221" s="40">
        <v>3365</v>
      </c>
      <c r="AF221" s="40">
        <v>3738</v>
      </c>
      <c r="AG221" s="40">
        <v>4504</v>
      </c>
      <c r="AH221" s="40">
        <v>4808</v>
      </c>
      <c r="AI221" s="40">
        <v>5293</v>
      </c>
      <c r="AJ221" s="40">
        <v>5633</v>
      </c>
      <c r="AK221" s="40">
        <v>6357</v>
      </c>
      <c r="AL221" s="40">
        <v>6790</v>
      </c>
      <c r="AM221" s="40">
        <v>7433</v>
      </c>
      <c r="AN221" s="40">
        <v>8851</v>
      </c>
      <c r="AO221" s="40">
        <v>9202</v>
      </c>
      <c r="AP221" s="40">
        <v>10092</v>
      </c>
      <c r="AQ221" s="40">
        <v>10675</v>
      </c>
      <c r="AR221" s="40">
        <v>11642</v>
      </c>
      <c r="AS221" s="40">
        <v>12213</v>
      </c>
      <c r="AT221" s="40">
        <v>13541</v>
      </c>
      <c r="AU221" s="40">
        <v>14158</v>
      </c>
      <c r="AV221" s="40">
        <v>14959</v>
      </c>
      <c r="AW221" s="40">
        <v>15707</v>
      </c>
      <c r="AX221" s="40">
        <v>17296</v>
      </c>
      <c r="AY221" s="40">
        <v>19041</v>
      </c>
      <c r="AZ221" s="40">
        <v>19572</v>
      </c>
      <c r="BA221" s="40">
        <v>19116</v>
      </c>
      <c r="BB221" s="40">
        <v>19679</v>
      </c>
      <c r="BC221" s="40">
        <v>20489</v>
      </c>
      <c r="BD221" s="40">
        <v>20905</v>
      </c>
      <c r="BE221" s="40">
        <v>22106</v>
      </c>
      <c r="BF221" s="40">
        <v>23243</v>
      </c>
      <c r="BG221" s="40">
        <v>23357</v>
      </c>
      <c r="BH221" s="40">
        <v>24505</v>
      </c>
      <c r="BI221" s="40">
        <v>26130</v>
      </c>
      <c r="BJ221" s="41">
        <v>27606</v>
      </c>
      <c r="BK221" s="41">
        <v>29448</v>
      </c>
    </row>
    <row r="222" spans="1:63" ht="14.25">
      <c r="A222" s="5" t="s">
        <v>489</v>
      </c>
      <c r="B222" s="66" t="s">
        <v>490</v>
      </c>
      <c r="C222" s="40">
        <v>60</v>
      </c>
      <c r="D222" s="40">
        <v>69</v>
      </c>
      <c r="E222" s="40">
        <v>79</v>
      </c>
      <c r="F222" s="40">
        <v>88</v>
      </c>
      <c r="G222" s="40">
        <v>96</v>
      </c>
      <c r="H222" s="40">
        <v>107</v>
      </c>
      <c r="I222" s="40">
        <v>111</v>
      </c>
      <c r="J222" s="40">
        <v>124</v>
      </c>
      <c r="K222" s="40">
        <v>135</v>
      </c>
      <c r="L222" s="40">
        <v>155</v>
      </c>
      <c r="M222" s="40">
        <v>185</v>
      </c>
      <c r="N222" s="40">
        <v>218</v>
      </c>
      <c r="O222" s="40">
        <v>244</v>
      </c>
      <c r="P222" s="40">
        <v>273</v>
      </c>
      <c r="Q222" s="40">
        <v>313</v>
      </c>
      <c r="R222" s="40">
        <v>384</v>
      </c>
      <c r="S222" s="40">
        <v>428</v>
      </c>
      <c r="T222" s="40">
        <v>485</v>
      </c>
      <c r="U222" s="40">
        <v>556</v>
      </c>
      <c r="V222" s="40">
        <v>634</v>
      </c>
      <c r="W222" s="40">
        <v>710</v>
      </c>
      <c r="X222" s="40">
        <v>809</v>
      </c>
      <c r="Y222" s="40">
        <v>929</v>
      </c>
      <c r="Z222" s="40">
        <v>977</v>
      </c>
      <c r="AA222" s="40">
        <v>1049</v>
      </c>
      <c r="AB222" s="40">
        <v>1123</v>
      </c>
      <c r="AC222" s="40">
        <v>1241</v>
      </c>
      <c r="AD222" s="40">
        <v>1317</v>
      </c>
      <c r="AE222" s="40">
        <v>1401</v>
      </c>
      <c r="AF222" s="40">
        <v>1548</v>
      </c>
      <c r="AG222" s="40">
        <v>1731</v>
      </c>
      <c r="AH222" s="40">
        <v>1850</v>
      </c>
      <c r="AI222" s="40">
        <v>1906</v>
      </c>
      <c r="AJ222" s="40">
        <v>2072</v>
      </c>
      <c r="AK222" s="40">
        <v>2281</v>
      </c>
      <c r="AL222" s="40">
        <v>2375</v>
      </c>
      <c r="AM222" s="40">
        <v>2499</v>
      </c>
      <c r="AN222" s="40">
        <v>2548</v>
      </c>
      <c r="AO222" s="40">
        <v>2643</v>
      </c>
      <c r="AP222" s="40">
        <v>2945</v>
      </c>
      <c r="AQ222" s="40">
        <v>3306</v>
      </c>
      <c r="AR222" s="40">
        <v>3800</v>
      </c>
      <c r="AS222" s="40">
        <v>4051</v>
      </c>
      <c r="AT222" s="40">
        <v>4787</v>
      </c>
      <c r="AU222" s="40">
        <v>5199</v>
      </c>
      <c r="AV222" s="40">
        <v>5581</v>
      </c>
      <c r="AW222" s="40">
        <v>6357</v>
      </c>
      <c r="AX222" s="40">
        <v>6476</v>
      </c>
      <c r="AY222" s="40">
        <v>6153</v>
      </c>
      <c r="AZ222" s="40">
        <v>6346</v>
      </c>
      <c r="BA222" s="40">
        <v>6289</v>
      </c>
      <c r="BB222" s="40">
        <v>6471</v>
      </c>
      <c r="BC222" s="40">
        <v>7137</v>
      </c>
      <c r="BD222" s="40">
        <v>7474</v>
      </c>
      <c r="BE222" s="40">
        <v>8053</v>
      </c>
      <c r="BF222" s="40">
        <v>8444</v>
      </c>
      <c r="BG222" s="40">
        <v>8435</v>
      </c>
      <c r="BH222" s="40">
        <v>8503</v>
      </c>
      <c r="BI222" s="40">
        <v>9303</v>
      </c>
      <c r="BJ222" s="41">
        <v>9480</v>
      </c>
      <c r="BK222" s="41">
        <v>10093</v>
      </c>
    </row>
    <row r="223" spans="1:63" ht="28.5">
      <c r="A223" s="5" t="s">
        <v>491</v>
      </c>
      <c r="B223" s="66" t="s">
        <v>492</v>
      </c>
      <c r="C223" s="40">
        <v>1562</v>
      </c>
      <c r="D223" s="40">
        <v>1718</v>
      </c>
      <c r="E223" s="40">
        <v>1832</v>
      </c>
      <c r="F223" s="40">
        <v>1935</v>
      </c>
      <c r="G223" s="40">
        <v>2059</v>
      </c>
      <c r="H223" s="40">
        <v>2183</v>
      </c>
      <c r="I223" s="40">
        <v>2315</v>
      </c>
      <c r="J223" s="40">
        <v>2537</v>
      </c>
      <c r="K223" s="40">
        <v>2803</v>
      </c>
      <c r="L223" s="40">
        <v>3164</v>
      </c>
      <c r="M223" s="40">
        <v>3538</v>
      </c>
      <c r="N223" s="40">
        <v>3800</v>
      </c>
      <c r="O223" s="40">
        <v>4116</v>
      </c>
      <c r="P223" s="40">
        <v>4300</v>
      </c>
      <c r="Q223" s="40">
        <v>4981</v>
      </c>
      <c r="R223" s="40">
        <v>5689</v>
      </c>
      <c r="S223" s="40">
        <v>6464</v>
      </c>
      <c r="T223" s="40">
        <v>7497</v>
      </c>
      <c r="U223" s="40">
        <v>8051</v>
      </c>
      <c r="V223" s="40">
        <v>8622</v>
      </c>
      <c r="W223" s="40">
        <v>9653</v>
      </c>
      <c r="X223" s="40">
        <v>10733</v>
      </c>
      <c r="Y223" s="40">
        <v>12350</v>
      </c>
      <c r="Z223" s="40">
        <v>14012</v>
      </c>
      <c r="AA223" s="40">
        <v>16608</v>
      </c>
      <c r="AB223" s="40">
        <v>18967</v>
      </c>
      <c r="AC223" s="40">
        <v>21928</v>
      </c>
      <c r="AD223" s="40">
        <v>24482</v>
      </c>
      <c r="AE223" s="40">
        <v>27161</v>
      </c>
      <c r="AF223" s="40">
        <v>31144</v>
      </c>
      <c r="AG223" s="40">
        <v>34656</v>
      </c>
      <c r="AH223" s="40">
        <v>37875</v>
      </c>
      <c r="AI223" s="40">
        <v>39388</v>
      </c>
      <c r="AJ223" s="40">
        <v>42597</v>
      </c>
      <c r="AK223" s="40">
        <v>45979</v>
      </c>
      <c r="AL223" s="40">
        <v>46500</v>
      </c>
      <c r="AM223" s="40">
        <v>49994</v>
      </c>
      <c r="AN223" s="40">
        <v>52772</v>
      </c>
      <c r="AO223" s="40">
        <v>55540</v>
      </c>
      <c r="AP223" s="40">
        <v>60011</v>
      </c>
      <c r="AQ223" s="40">
        <v>65508</v>
      </c>
      <c r="AR223" s="40">
        <v>70138</v>
      </c>
      <c r="AS223" s="40">
        <v>72652</v>
      </c>
      <c r="AT223" s="40">
        <v>73441</v>
      </c>
      <c r="AU223" s="40">
        <v>75905</v>
      </c>
      <c r="AV223" s="40">
        <v>80927</v>
      </c>
      <c r="AW223" s="40">
        <v>81108</v>
      </c>
      <c r="AX223" s="40">
        <v>84298</v>
      </c>
      <c r="AY223" s="40">
        <v>89749</v>
      </c>
      <c r="AZ223" s="40">
        <v>95536</v>
      </c>
      <c r="BA223" s="40">
        <v>100361</v>
      </c>
      <c r="BB223" s="40">
        <v>106411</v>
      </c>
      <c r="BC223" s="40">
        <v>107787</v>
      </c>
      <c r="BD223" s="40">
        <v>116275</v>
      </c>
      <c r="BE223" s="40">
        <v>120712</v>
      </c>
      <c r="BF223" s="40">
        <v>125670</v>
      </c>
      <c r="BG223" s="40">
        <v>134099</v>
      </c>
      <c r="BH223" s="40">
        <v>141840</v>
      </c>
      <c r="BI223" s="40">
        <v>139689</v>
      </c>
      <c r="BJ223" s="41">
        <v>142356</v>
      </c>
      <c r="BK223" s="41">
        <v>148243</v>
      </c>
    </row>
    <row r="224" spans="1:63" ht="14.25">
      <c r="A224" s="5" t="s">
        <v>493</v>
      </c>
      <c r="B224" s="66" t="s">
        <v>494</v>
      </c>
      <c r="C224" s="40">
        <v>63</v>
      </c>
      <c r="D224" s="40">
        <v>80</v>
      </c>
      <c r="E224" s="40">
        <v>96</v>
      </c>
      <c r="F224" s="40">
        <v>118</v>
      </c>
      <c r="G224" s="40">
        <v>139</v>
      </c>
      <c r="H224" s="40">
        <v>155</v>
      </c>
      <c r="I224" s="40">
        <v>167</v>
      </c>
      <c r="J224" s="40">
        <v>196</v>
      </c>
      <c r="K224" s="40">
        <v>237</v>
      </c>
      <c r="L224" s="40">
        <v>302</v>
      </c>
      <c r="M224" s="40">
        <v>381</v>
      </c>
      <c r="N224" s="40">
        <v>456</v>
      </c>
      <c r="O224" s="40">
        <v>520</v>
      </c>
      <c r="P224" s="40">
        <v>613</v>
      </c>
      <c r="Q224" s="40">
        <v>746</v>
      </c>
      <c r="R224" s="40">
        <v>914</v>
      </c>
      <c r="S224" s="40">
        <v>1099</v>
      </c>
      <c r="T224" s="40">
        <v>1308</v>
      </c>
      <c r="U224" s="40">
        <v>1641</v>
      </c>
      <c r="V224" s="40">
        <v>2015</v>
      </c>
      <c r="W224" s="40">
        <v>2430</v>
      </c>
      <c r="X224" s="40">
        <v>3145</v>
      </c>
      <c r="Y224" s="40">
        <v>4471</v>
      </c>
      <c r="Z224" s="40">
        <v>5632</v>
      </c>
      <c r="AA224" s="40">
        <v>7109</v>
      </c>
      <c r="AB224" s="40">
        <v>8338</v>
      </c>
      <c r="AC224" s="40">
        <v>9419</v>
      </c>
      <c r="AD224" s="40">
        <v>10533</v>
      </c>
      <c r="AE224" s="40">
        <v>11810</v>
      </c>
      <c r="AF224" s="40">
        <v>13687</v>
      </c>
      <c r="AG224" s="40">
        <v>15901</v>
      </c>
      <c r="AH224" s="40">
        <v>18032</v>
      </c>
      <c r="AI224" s="40">
        <v>19269</v>
      </c>
      <c r="AJ224" s="40">
        <v>21408</v>
      </c>
      <c r="AK224" s="40">
        <v>23166</v>
      </c>
      <c r="AL224" s="40">
        <v>22343</v>
      </c>
      <c r="AM224" s="40">
        <v>24488</v>
      </c>
      <c r="AN224" s="40">
        <v>27400</v>
      </c>
      <c r="AO224" s="40">
        <v>30131</v>
      </c>
      <c r="AP224" s="40">
        <v>33461</v>
      </c>
      <c r="AQ224" s="40">
        <v>37472</v>
      </c>
      <c r="AR224" s="40">
        <v>41555</v>
      </c>
      <c r="AS224" s="40">
        <v>44540</v>
      </c>
      <c r="AT224" s="40">
        <v>45812</v>
      </c>
      <c r="AU224" s="40">
        <v>47875</v>
      </c>
      <c r="AV224" s="40">
        <v>52376</v>
      </c>
      <c r="AW224" s="40">
        <v>54563</v>
      </c>
      <c r="AX224" s="40">
        <v>57370</v>
      </c>
      <c r="AY224" s="40">
        <v>61208</v>
      </c>
      <c r="AZ224" s="40">
        <v>68117</v>
      </c>
      <c r="BA224" s="40">
        <v>73856</v>
      </c>
      <c r="BB224" s="40">
        <v>80176</v>
      </c>
      <c r="BC224" s="40">
        <v>82414</v>
      </c>
      <c r="BD224" s="40">
        <v>89282</v>
      </c>
      <c r="BE224" s="40">
        <v>92522</v>
      </c>
      <c r="BF224" s="40">
        <v>94625</v>
      </c>
      <c r="BG224" s="40">
        <v>99044</v>
      </c>
      <c r="BH224" s="40">
        <v>103301</v>
      </c>
      <c r="BI224" s="40">
        <v>98066</v>
      </c>
      <c r="BJ224" s="41">
        <v>96003</v>
      </c>
      <c r="BK224" s="41">
        <v>98636</v>
      </c>
    </row>
    <row r="225" spans="1:63" ht="14.25">
      <c r="A225" s="5" t="s">
        <v>495</v>
      </c>
      <c r="B225" s="66" t="s">
        <v>496</v>
      </c>
      <c r="C225" s="40">
        <v>201</v>
      </c>
      <c r="D225" s="40">
        <v>222</v>
      </c>
      <c r="E225" s="40">
        <v>241</v>
      </c>
      <c r="F225" s="40">
        <v>262</v>
      </c>
      <c r="G225" s="40">
        <v>295</v>
      </c>
      <c r="H225" s="40">
        <v>331</v>
      </c>
      <c r="I225" s="40">
        <v>385</v>
      </c>
      <c r="J225" s="40">
        <v>471</v>
      </c>
      <c r="K225" s="40">
        <v>534</v>
      </c>
      <c r="L225" s="40">
        <v>591</v>
      </c>
      <c r="M225" s="40">
        <v>652</v>
      </c>
      <c r="N225" s="40">
        <v>682</v>
      </c>
      <c r="O225" s="40">
        <v>724</v>
      </c>
      <c r="P225" s="40">
        <v>806</v>
      </c>
      <c r="Q225" s="40">
        <v>1079</v>
      </c>
      <c r="R225" s="40">
        <v>1323</v>
      </c>
      <c r="S225" s="40">
        <v>1464</v>
      </c>
      <c r="T225" s="40">
        <v>1836</v>
      </c>
      <c r="U225" s="40">
        <v>1874</v>
      </c>
      <c r="V225" s="40">
        <v>1983</v>
      </c>
      <c r="W225" s="40">
        <v>2338</v>
      </c>
      <c r="X225" s="40">
        <v>2643</v>
      </c>
      <c r="Y225" s="40">
        <v>2795</v>
      </c>
      <c r="Z225" s="40">
        <v>2710</v>
      </c>
      <c r="AA225" s="40">
        <v>3158</v>
      </c>
      <c r="AB225" s="40">
        <v>3493</v>
      </c>
      <c r="AC225" s="40">
        <v>3806</v>
      </c>
      <c r="AD225" s="40">
        <v>4110</v>
      </c>
      <c r="AE225" s="40">
        <v>4431</v>
      </c>
      <c r="AF225" s="40">
        <v>4955</v>
      </c>
      <c r="AG225" s="40">
        <v>5427</v>
      </c>
      <c r="AH225" s="40">
        <v>5368</v>
      </c>
      <c r="AI225" s="40">
        <v>5466</v>
      </c>
      <c r="AJ225" s="40">
        <v>5499</v>
      </c>
      <c r="AK225" s="40">
        <v>5767</v>
      </c>
      <c r="AL225" s="40">
        <v>5944</v>
      </c>
      <c r="AM225" s="40">
        <v>6097</v>
      </c>
      <c r="AN225" s="40">
        <v>6377</v>
      </c>
      <c r="AO225" s="40">
        <v>6530</v>
      </c>
      <c r="AP225" s="40">
        <v>6612</v>
      </c>
      <c r="AQ225" s="40">
        <v>6629</v>
      </c>
      <c r="AR225" s="40">
        <v>6409</v>
      </c>
      <c r="AS225" s="40">
        <v>6060</v>
      </c>
      <c r="AT225" s="40">
        <v>5946</v>
      </c>
      <c r="AU225" s="40">
        <v>5691</v>
      </c>
      <c r="AV225" s="40">
        <v>5146</v>
      </c>
      <c r="AW225" s="40">
        <v>4007</v>
      </c>
      <c r="AX225" s="40">
        <v>2981</v>
      </c>
      <c r="AY225" s="40">
        <v>2878</v>
      </c>
      <c r="AZ225" s="40">
        <v>2566</v>
      </c>
      <c r="BA225" s="40">
        <v>2341</v>
      </c>
      <c r="BB225" s="40">
        <v>2277</v>
      </c>
      <c r="BC225" s="40">
        <v>1641</v>
      </c>
      <c r="BD225" s="40">
        <v>1792</v>
      </c>
      <c r="BE225" s="40">
        <v>1804</v>
      </c>
      <c r="BF225" s="40">
        <v>1953</v>
      </c>
      <c r="BG225" s="40">
        <v>1976</v>
      </c>
      <c r="BH225" s="40">
        <v>1913</v>
      </c>
      <c r="BI225" s="40">
        <v>1945</v>
      </c>
      <c r="BJ225" s="41">
        <v>1996</v>
      </c>
      <c r="BK225" s="41">
        <v>2087</v>
      </c>
    </row>
    <row r="226" spans="1:63" ht="14.25">
      <c r="A226" s="5" t="s">
        <v>497</v>
      </c>
      <c r="B226" s="66" t="s">
        <v>498</v>
      </c>
      <c r="C226" s="40">
        <v>304</v>
      </c>
      <c r="D226" s="40">
        <v>323</v>
      </c>
      <c r="E226" s="40">
        <v>330</v>
      </c>
      <c r="F226" s="40">
        <v>343</v>
      </c>
      <c r="G226" s="40">
        <v>363</v>
      </c>
      <c r="H226" s="40">
        <v>403</v>
      </c>
      <c r="I226" s="40">
        <v>452</v>
      </c>
      <c r="J226" s="40">
        <v>509</v>
      </c>
      <c r="K226" s="40">
        <v>569</v>
      </c>
      <c r="L226" s="40">
        <v>689</v>
      </c>
      <c r="M226" s="40">
        <v>825</v>
      </c>
      <c r="N226" s="40">
        <v>953</v>
      </c>
      <c r="O226" s="40">
        <v>1064</v>
      </c>
      <c r="P226" s="40">
        <v>922</v>
      </c>
      <c r="Q226" s="40">
        <v>1023</v>
      </c>
      <c r="R226" s="40">
        <v>1167</v>
      </c>
      <c r="S226" s="40">
        <v>1331</v>
      </c>
      <c r="T226" s="40">
        <v>1627</v>
      </c>
      <c r="U226" s="40">
        <v>1614</v>
      </c>
      <c r="V226" s="40">
        <v>1806</v>
      </c>
      <c r="W226" s="40">
        <v>1989</v>
      </c>
      <c r="X226" s="40">
        <v>2074</v>
      </c>
      <c r="Y226" s="40">
        <v>2221</v>
      </c>
      <c r="Z226" s="40">
        <v>2459</v>
      </c>
      <c r="AA226" s="40">
        <v>2712</v>
      </c>
      <c r="AB226" s="40">
        <v>2779</v>
      </c>
      <c r="AC226" s="40">
        <v>2996</v>
      </c>
      <c r="AD226" s="40">
        <v>3381</v>
      </c>
      <c r="AE226" s="40">
        <v>3717</v>
      </c>
      <c r="AF226" s="40">
        <v>4115</v>
      </c>
      <c r="AG226" s="40">
        <v>4282</v>
      </c>
      <c r="AH226" s="40">
        <v>4679</v>
      </c>
      <c r="AI226" s="40">
        <v>4867</v>
      </c>
      <c r="AJ226" s="40">
        <v>5318</v>
      </c>
      <c r="AK226" s="40">
        <v>5727</v>
      </c>
      <c r="AL226" s="40">
        <v>5994</v>
      </c>
      <c r="AM226" s="40">
        <v>6510</v>
      </c>
      <c r="AN226" s="40">
        <v>6455</v>
      </c>
      <c r="AO226" s="40">
        <v>6072</v>
      </c>
      <c r="AP226" s="40">
        <v>6381</v>
      </c>
      <c r="AQ226" s="40">
        <v>6396</v>
      </c>
      <c r="AR226" s="40">
        <v>6529</v>
      </c>
      <c r="AS226" s="40">
        <v>6635</v>
      </c>
      <c r="AT226" s="40">
        <v>6546</v>
      </c>
      <c r="AU226" s="40">
        <v>6616</v>
      </c>
      <c r="AV226" s="40">
        <v>6718</v>
      </c>
      <c r="AW226" s="40">
        <v>6869</v>
      </c>
      <c r="AX226" s="40">
        <v>6947</v>
      </c>
      <c r="AY226" s="40">
        <v>7284</v>
      </c>
      <c r="AZ226" s="40">
        <v>7296</v>
      </c>
      <c r="BA226" s="40">
        <v>6895</v>
      </c>
      <c r="BB226" s="40">
        <v>6841</v>
      </c>
      <c r="BC226" s="40">
        <v>6667</v>
      </c>
      <c r="BD226" s="40">
        <v>6485</v>
      </c>
      <c r="BE226" s="40">
        <v>6517</v>
      </c>
      <c r="BF226" s="40">
        <v>7047</v>
      </c>
      <c r="BG226" s="40">
        <v>7365</v>
      </c>
      <c r="BH226" s="40">
        <v>7389</v>
      </c>
      <c r="BI226" s="40">
        <v>7327</v>
      </c>
      <c r="BJ226" s="41">
        <v>7464</v>
      </c>
      <c r="BK226" s="41">
        <v>7223</v>
      </c>
    </row>
    <row r="227" spans="1:63" ht="28.5">
      <c r="A227" s="5" t="s">
        <v>499</v>
      </c>
      <c r="B227" s="66" t="s">
        <v>500</v>
      </c>
      <c r="C227" s="40">
        <v>994</v>
      </c>
      <c r="D227" s="40">
        <v>1092</v>
      </c>
      <c r="E227" s="40">
        <v>1165</v>
      </c>
      <c r="F227" s="40">
        <v>1211</v>
      </c>
      <c r="G227" s="40">
        <v>1262</v>
      </c>
      <c r="H227" s="40">
        <v>1294</v>
      </c>
      <c r="I227" s="40">
        <v>1311</v>
      </c>
      <c r="J227" s="40">
        <v>1361</v>
      </c>
      <c r="K227" s="40">
        <v>1462</v>
      </c>
      <c r="L227" s="40">
        <v>1581</v>
      </c>
      <c r="M227" s="40">
        <v>1680</v>
      </c>
      <c r="N227" s="40">
        <v>1709</v>
      </c>
      <c r="O227" s="40">
        <v>1808</v>
      </c>
      <c r="P227" s="40">
        <v>1959</v>
      </c>
      <c r="Q227" s="40">
        <v>2132</v>
      </c>
      <c r="R227" s="40">
        <v>2285</v>
      </c>
      <c r="S227" s="40">
        <v>2571</v>
      </c>
      <c r="T227" s="40">
        <v>2726</v>
      </c>
      <c r="U227" s="40">
        <v>2922</v>
      </c>
      <c r="V227" s="40">
        <v>2818</v>
      </c>
      <c r="W227" s="40">
        <v>2896</v>
      </c>
      <c r="X227" s="40">
        <v>2872</v>
      </c>
      <c r="Y227" s="40">
        <v>2863</v>
      </c>
      <c r="Z227" s="40">
        <v>2841</v>
      </c>
      <c r="AA227" s="40">
        <v>2937</v>
      </c>
      <c r="AB227" s="40">
        <v>3033</v>
      </c>
      <c r="AC227" s="40">
        <v>3363</v>
      </c>
      <c r="AD227" s="40">
        <v>3437</v>
      </c>
      <c r="AE227" s="40">
        <v>3868</v>
      </c>
      <c r="AF227" s="40">
        <v>4188</v>
      </c>
      <c r="AG227" s="40">
        <v>4163</v>
      </c>
      <c r="AH227" s="40">
        <v>4160</v>
      </c>
      <c r="AI227" s="40">
        <v>3994</v>
      </c>
      <c r="AJ227" s="40">
        <v>4082</v>
      </c>
      <c r="AK227" s="40">
        <v>4298</v>
      </c>
      <c r="AL227" s="40">
        <v>4265</v>
      </c>
      <c r="AM227" s="40">
        <v>4485</v>
      </c>
      <c r="AN227" s="40">
        <v>4472</v>
      </c>
      <c r="AO227" s="40">
        <v>4614</v>
      </c>
      <c r="AP227" s="40">
        <v>5241</v>
      </c>
      <c r="AQ227" s="40">
        <v>5808</v>
      </c>
      <c r="AR227" s="40">
        <v>6627</v>
      </c>
      <c r="AS227" s="40">
        <v>6831</v>
      </c>
      <c r="AT227" s="40">
        <v>7218</v>
      </c>
      <c r="AU227" s="40">
        <v>7204</v>
      </c>
      <c r="AV227" s="40">
        <v>7626</v>
      </c>
      <c r="AW227" s="40">
        <v>7286</v>
      </c>
      <c r="AX227" s="40">
        <v>7732</v>
      </c>
      <c r="AY227" s="40">
        <v>7929</v>
      </c>
      <c r="AZ227" s="40">
        <v>7736</v>
      </c>
      <c r="BA227" s="40">
        <v>7326</v>
      </c>
      <c r="BB227" s="40">
        <v>7165</v>
      </c>
      <c r="BC227" s="40">
        <v>7406</v>
      </c>
      <c r="BD227" s="40">
        <v>7598</v>
      </c>
      <c r="BE227" s="40">
        <v>7612</v>
      </c>
      <c r="BF227" s="40">
        <v>7853</v>
      </c>
      <c r="BG227" s="40">
        <v>8180</v>
      </c>
      <c r="BH227" s="40">
        <v>8190</v>
      </c>
      <c r="BI227" s="40">
        <v>8241</v>
      </c>
      <c r="BJ227" s="41">
        <v>8596</v>
      </c>
      <c r="BK227" s="41">
        <v>9036</v>
      </c>
    </row>
    <row r="228" spans="1:63" ht="14.25">
      <c r="A228" s="5" t="s">
        <v>501</v>
      </c>
      <c r="B228" s="66" t="s">
        <v>502</v>
      </c>
      <c r="C228" s="40" t="s">
        <v>96</v>
      </c>
      <c r="D228" s="40" t="s">
        <v>96</v>
      </c>
      <c r="E228" s="40" t="s">
        <v>96</v>
      </c>
      <c r="F228" s="40" t="s">
        <v>96</v>
      </c>
      <c r="G228" s="40" t="s">
        <v>96</v>
      </c>
      <c r="H228" s="40" t="s">
        <v>96</v>
      </c>
      <c r="I228" s="40" t="s">
        <v>96</v>
      </c>
      <c r="J228" s="40" t="s">
        <v>96</v>
      </c>
      <c r="K228" s="40" t="s">
        <v>96</v>
      </c>
      <c r="L228" s="40" t="s">
        <v>96</v>
      </c>
      <c r="M228" s="40" t="s">
        <v>96</v>
      </c>
      <c r="N228" s="40" t="s">
        <v>96</v>
      </c>
      <c r="O228" s="40" t="s">
        <v>96</v>
      </c>
      <c r="P228" s="40" t="s">
        <v>96</v>
      </c>
      <c r="Q228" s="40" t="s">
        <v>96</v>
      </c>
      <c r="R228" s="40" t="s">
        <v>96</v>
      </c>
      <c r="S228" s="40" t="s">
        <v>96</v>
      </c>
      <c r="T228" s="40" t="s">
        <v>96</v>
      </c>
      <c r="U228" s="40" t="s">
        <v>96</v>
      </c>
      <c r="V228" s="40" t="s">
        <v>96</v>
      </c>
      <c r="W228" s="40" t="s">
        <v>96</v>
      </c>
      <c r="X228" s="40" t="s">
        <v>96</v>
      </c>
      <c r="Y228" s="40" t="s">
        <v>96</v>
      </c>
      <c r="Z228" s="40">
        <v>370</v>
      </c>
      <c r="AA228" s="40">
        <v>692</v>
      </c>
      <c r="AB228" s="40">
        <v>1324</v>
      </c>
      <c r="AC228" s="40">
        <v>2344</v>
      </c>
      <c r="AD228" s="40">
        <v>3021</v>
      </c>
      <c r="AE228" s="40">
        <v>3336</v>
      </c>
      <c r="AF228" s="40">
        <v>4198</v>
      </c>
      <c r="AG228" s="40">
        <v>4884</v>
      </c>
      <c r="AH228" s="40">
        <v>5636</v>
      </c>
      <c r="AI228" s="40">
        <v>5792</v>
      </c>
      <c r="AJ228" s="40">
        <v>6290</v>
      </c>
      <c r="AK228" s="40">
        <v>7021</v>
      </c>
      <c r="AL228" s="40">
        <v>7954</v>
      </c>
      <c r="AM228" s="40">
        <v>8415</v>
      </c>
      <c r="AN228" s="40">
        <v>8068</v>
      </c>
      <c r="AO228" s="40">
        <v>8193</v>
      </c>
      <c r="AP228" s="40">
        <v>8317</v>
      </c>
      <c r="AQ228" s="40">
        <v>9204</v>
      </c>
      <c r="AR228" s="40">
        <v>9019</v>
      </c>
      <c r="AS228" s="40">
        <v>8585</v>
      </c>
      <c r="AT228" s="40">
        <v>7919</v>
      </c>
      <c r="AU228" s="40">
        <v>8519</v>
      </c>
      <c r="AV228" s="40">
        <v>9061</v>
      </c>
      <c r="AW228" s="40">
        <v>8383</v>
      </c>
      <c r="AX228" s="40">
        <v>9268</v>
      </c>
      <c r="AY228" s="40">
        <v>10450</v>
      </c>
      <c r="AZ228" s="40">
        <v>9820</v>
      </c>
      <c r="BA228" s="40">
        <v>9943</v>
      </c>
      <c r="BB228" s="40">
        <v>9952</v>
      </c>
      <c r="BC228" s="40">
        <v>9658</v>
      </c>
      <c r="BD228" s="40">
        <v>11119</v>
      </c>
      <c r="BE228" s="40">
        <v>12257</v>
      </c>
      <c r="BF228" s="40">
        <v>14191</v>
      </c>
      <c r="BG228" s="40">
        <v>17534</v>
      </c>
      <c r="BH228" s="40">
        <v>21047</v>
      </c>
      <c r="BI228" s="40">
        <v>24109</v>
      </c>
      <c r="BJ228" s="41">
        <v>28297</v>
      </c>
      <c r="BK228" s="41">
        <v>31260</v>
      </c>
    </row>
    <row r="229" spans="1:63" ht="14.25">
      <c r="A229" s="5" t="s">
        <v>503</v>
      </c>
      <c r="B229" s="66" t="s">
        <v>504</v>
      </c>
      <c r="C229" s="40" t="s">
        <v>96</v>
      </c>
      <c r="D229" s="40" t="s">
        <v>96</v>
      </c>
      <c r="E229" s="40" t="s">
        <v>96</v>
      </c>
      <c r="F229" s="40" t="s">
        <v>96</v>
      </c>
      <c r="G229" s="40" t="s">
        <v>96</v>
      </c>
      <c r="H229" s="40" t="s">
        <v>96</v>
      </c>
      <c r="I229" s="40" t="s">
        <v>96</v>
      </c>
      <c r="J229" s="40" t="s">
        <v>96</v>
      </c>
      <c r="K229" s="40" t="s">
        <v>96</v>
      </c>
      <c r="L229" s="40" t="s">
        <v>96</v>
      </c>
      <c r="M229" s="40" t="s">
        <v>96</v>
      </c>
      <c r="N229" s="40" t="s">
        <v>96</v>
      </c>
      <c r="O229" s="40" t="s">
        <v>96</v>
      </c>
      <c r="P229" s="40" t="s">
        <v>96</v>
      </c>
      <c r="Q229" s="40" t="s">
        <v>96</v>
      </c>
      <c r="R229" s="40" t="s">
        <v>96</v>
      </c>
      <c r="S229" s="40" t="s">
        <v>96</v>
      </c>
      <c r="T229" s="40" t="s">
        <v>96</v>
      </c>
      <c r="U229" s="40" t="s">
        <v>96</v>
      </c>
      <c r="V229" s="40" t="s">
        <v>96</v>
      </c>
      <c r="W229" s="40" t="s">
        <v>96</v>
      </c>
      <c r="X229" s="40" t="s">
        <v>96</v>
      </c>
      <c r="Y229" s="40" t="s">
        <v>96</v>
      </c>
      <c r="Z229" s="40" t="s">
        <v>96</v>
      </c>
      <c r="AA229" s="40" t="s">
        <v>96</v>
      </c>
      <c r="AB229" s="40" t="s">
        <v>96</v>
      </c>
      <c r="AC229" s="40" t="s">
        <v>96</v>
      </c>
      <c r="AD229" s="40" t="s">
        <v>96</v>
      </c>
      <c r="AE229" s="40" t="s">
        <v>96</v>
      </c>
      <c r="AF229" s="40" t="s">
        <v>96</v>
      </c>
      <c r="AG229" s="40" t="s">
        <v>96</v>
      </c>
      <c r="AH229" s="40" t="s">
        <v>96</v>
      </c>
      <c r="AI229" s="40" t="s">
        <v>96</v>
      </c>
      <c r="AJ229" s="40" t="s">
        <v>96</v>
      </c>
      <c r="AK229" s="40" t="s">
        <v>96</v>
      </c>
      <c r="AL229" s="40" t="s">
        <v>96</v>
      </c>
      <c r="AM229" s="40" t="s">
        <v>96</v>
      </c>
      <c r="AN229" s="40" t="s">
        <v>96</v>
      </c>
      <c r="AO229" s="40" t="s">
        <v>96</v>
      </c>
      <c r="AP229" s="40" t="s">
        <v>96</v>
      </c>
      <c r="AQ229" s="40" t="s">
        <v>96</v>
      </c>
      <c r="AR229" s="40" t="s">
        <v>96</v>
      </c>
      <c r="AS229" s="40" t="s">
        <v>96</v>
      </c>
      <c r="AT229" s="40" t="s">
        <v>96</v>
      </c>
      <c r="AU229" s="40" t="s">
        <v>96</v>
      </c>
      <c r="AV229" s="40" t="s">
        <v>96</v>
      </c>
      <c r="AW229" s="40" t="s">
        <v>96</v>
      </c>
      <c r="AX229" s="40" t="s">
        <v>96</v>
      </c>
      <c r="AY229" s="40">
        <v>8630</v>
      </c>
      <c r="AZ229" s="40">
        <v>8247</v>
      </c>
      <c r="BA229" s="40">
        <v>7721</v>
      </c>
      <c r="BB229" s="40">
        <v>7571</v>
      </c>
      <c r="BC229" s="40">
        <v>7030</v>
      </c>
      <c r="BD229" s="40">
        <v>7931</v>
      </c>
      <c r="BE229" s="40">
        <v>8492</v>
      </c>
      <c r="BF229" s="40">
        <v>10017</v>
      </c>
      <c r="BG229" s="40">
        <v>12769</v>
      </c>
      <c r="BH229" s="40">
        <v>14684</v>
      </c>
      <c r="BI229" s="40">
        <v>16026</v>
      </c>
      <c r="BJ229" s="41">
        <v>18894</v>
      </c>
      <c r="BK229" s="41">
        <v>21256</v>
      </c>
    </row>
    <row r="230" spans="1:63" ht="28.5">
      <c r="A230" s="5" t="s">
        <v>505</v>
      </c>
      <c r="B230" s="66" t="s">
        <v>506</v>
      </c>
      <c r="C230" s="40" t="s">
        <v>96</v>
      </c>
      <c r="D230" s="40" t="s">
        <v>96</v>
      </c>
      <c r="E230" s="40" t="s">
        <v>96</v>
      </c>
      <c r="F230" s="40" t="s">
        <v>96</v>
      </c>
      <c r="G230" s="40" t="s">
        <v>96</v>
      </c>
      <c r="H230" s="40" t="s">
        <v>96</v>
      </c>
      <c r="I230" s="40" t="s">
        <v>96</v>
      </c>
      <c r="J230" s="40" t="s">
        <v>96</v>
      </c>
      <c r="K230" s="40" t="s">
        <v>96</v>
      </c>
      <c r="L230" s="40" t="s">
        <v>96</v>
      </c>
      <c r="M230" s="40" t="s">
        <v>96</v>
      </c>
      <c r="N230" s="40" t="s">
        <v>96</v>
      </c>
      <c r="O230" s="40" t="s">
        <v>96</v>
      </c>
      <c r="P230" s="40" t="s">
        <v>96</v>
      </c>
      <c r="Q230" s="40" t="s">
        <v>96</v>
      </c>
      <c r="R230" s="40" t="s">
        <v>96</v>
      </c>
      <c r="S230" s="40" t="s">
        <v>96</v>
      </c>
      <c r="T230" s="40" t="s">
        <v>96</v>
      </c>
      <c r="U230" s="40" t="s">
        <v>96</v>
      </c>
      <c r="V230" s="40" t="s">
        <v>96</v>
      </c>
      <c r="W230" s="40" t="s">
        <v>96</v>
      </c>
      <c r="X230" s="40" t="s">
        <v>96</v>
      </c>
      <c r="Y230" s="40" t="s">
        <v>96</v>
      </c>
      <c r="Z230" s="40" t="s">
        <v>96</v>
      </c>
      <c r="AA230" s="40" t="s">
        <v>96</v>
      </c>
      <c r="AB230" s="40" t="s">
        <v>96</v>
      </c>
      <c r="AC230" s="40" t="s">
        <v>96</v>
      </c>
      <c r="AD230" s="40" t="s">
        <v>96</v>
      </c>
      <c r="AE230" s="40" t="s">
        <v>96</v>
      </c>
      <c r="AF230" s="40" t="s">
        <v>96</v>
      </c>
      <c r="AG230" s="40" t="s">
        <v>96</v>
      </c>
      <c r="AH230" s="40" t="s">
        <v>96</v>
      </c>
      <c r="AI230" s="40" t="s">
        <v>96</v>
      </c>
      <c r="AJ230" s="40" t="s">
        <v>96</v>
      </c>
      <c r="AK230" s="40" t="s">
        <v>96</v>
      </c>
      <c r="AL230" s="40" t="s">
        <v>96</v>
      </c>
      <c r="AM230" s="40" t="s">
        <v>96</v>
      </c>
      <c r="AN230" s="40" t="s">
        <v>96</v>
      </c>
      <c r="AO230" s="40" t="s">
        <v>96</v>
      </c>
      <c r="AP230" s="40" t="s">
        <v>96</v>
      </c>
      <c r="AQ230" s="40" t="s">
        <v>96</v>
      </c>
      <c r="AR230" s="40" t="s">
        <v>96</v>
      </c>
      <c r="AS230" s="40" t="s">
        <v>96</v>
      </c>
      <c r="AT230" s="40" t="s">
        <v>96</v>
      </c>
      <c r="AU230" s="40" t="s">
        <v>96</v>
      </c>
      <c r="AV230" s="40" t="s">
        <v>96</v>
      </c>
      <c r="AW230" s="40" t="s">
        <v>96</v>
      </c>
      <c r="AX230" s="40" t="s">
        <v>96</v>
      </c>
      <c r="AY230" s="40">
        <v>1820</v>
      </c>
      <c r="AZ230" s="40">
        <v>1574</v>
      </c>
      <c r="BA230" s="40">
        <v>2222</v>
      </c>
      <c r="BB230" s="40">
        <v>2381</v>
      </c>
      <c r="BC230" s="40">
        <v>2627</v>
      </c>
      <c r="BD230" s="40">
        <v>3189</v>
      </c>
      <c r="BE230" s="40">
        <v>3765</v>
      </c>
      <c r="BF230" s="40">
        <v>4174</v>
      </c>
      <c r="BG230" s="40">
        <v>4765</v>
      </c>
      <c r="BH230" s="40">
        <v>6362</v>
      </c>
      <c r="BI230" s="40">
        <v>8083</v>
      </c>
      <c r="BJ230" s="41">
        <v>9403</v>
      </c>
      <c r="BK230" s="41">
        <v>10004</v>
      </c>
    </row>
    <row r="231" spans="1:63" ht="14.25">
      <c r="A231" s="5" t="s">
        <v>507</v>
      </c>
      <c r="B231" s="66" t="s">
        <v>508</v>
      </c>
      <c r="C231" s="40">
        <v>643</v>
      </c>
      <c r="D231" s="40">
        <v>700</v>
      </c>
      <c r="E231" s="40">
        <v>750</v>
      </c>
      <c r="F231" s="40">
        <v>858</v>
      </c>
      <c r="G231" s="40">
        <v>930</v>
      </c>
      <c r="H231" s="40">
        <v>1045</v>
      </c>
      <c r="I231" s="40">
        <v>1102</v>
      </c>
      <c r="J231" s="40">
        <v>1176</v>
      </c>
      <c r="K231" s="40">
        <v>1268</v>
      </c>
      <c r="L231" s="40">
        <v>1379</v>
      </c>
      <c r="M231" s="40">
        <v>1518</v>
      </c>
      <c r="N231" s="40">
        <v>1667</v>
      </c>
      <c r="O231" s="40">
        <v>1869</v>
      </c>
      <c r="P231" s="40">
        <v>2177</v>
      </c>
      <c r="Q231" s="40">
        <v>2654</v>
      </c>
      <c r="R231" s="40">
        <v>3037</v>
      </c>
      <c r="S231" s="40">
        <v>3447</v>
      </c>
      <c r="T231" s="40">
        <v>3930</v>
      </c>
      <c r="U231" s="40">
        <v>4411</v>
      </c>
      <c r="V231" s="40">
        <v>5182</v>
      </c>
      <c r="W231" s="40">
        <v>5865</v>
      </c>
      <c r="X231" s="40">
        <v>6702</v>
      </c>
      <c r="Y231" s="40">
        <v>8427</v>
      </c>
      <c r="Z231" s="40">
        <v>9678</v>
      </c>
      <c r="AA231" s="40">
        <v>11053</v>
      </c>
      <c r="AB231" s="40">
        <v>12564</v>
      </c>
      <c r="AC231" s="40">
        <v>14253</v>
      </c>
      <c r="AD231" s="40">
        <v>15516</v>
      </c>
      <c r="AE231" s="40">
        <v>16938</v>
      </c>
      <c r="AF231" s="40">
        <v>19686</v>
      </c>
      <c r="AG231" s="40">
        <v>21255</v>
      </c>
      <c r="AH231" s="40">
        <v>23660</v>
      </c>
      <c r="AI231" s="40">
        <v>24664</v>
      </c>
      <c r="AJ231" s="40">
        <v>28080</v>
      </c>
      <c r="AK231" s="40">
        <v>33277</v>
      </c>
      <c r="AL231" s="40">
        <v>39608</v>
      </c>
      <c r="AM231" s="40">
        <v>45418</v>
      </c>
      <c r="AN231" s="40">
        <v>50291</v>
      </c>
      <c r="AO231" s="40">
        <v>54513</v>
      </c>
      <c r="AP231" s="40">
        <v>55881</v>
      </c>
      <c r="AQ231" s="40">
        <v>62341</v>
      </c>
      <c r="AR231" s="40">
        <v>67556</v>
      </c>
      <c r="AS231" s="40">
        <v>69990</v>
      </c>
      <c r="AT231" s="40">
        <v>74057</v>
      </c>
      <c r="AU231" s="40">
        <v>81134</v>
      </c>
      <c r="AV231" s="40">
        <v>89866</v>
      </c>
      <c r="AW231" s="40">
        <v>96091</v>
      </c>
      <c r="AX231" s="40">
        <v>104111</v>
      </c>
      <c r="AY231" s="40">
        <v>109260</v>
      </c>
      <c r="AZ231" s="40">
        <v>110723</v>
      </c>
      <c r="BA231" s="40">
        <v>107215</v>
      </c>
      <c r="BB231" s="40">
        <v>109368</v>
      </c>
      <c r="BC231" s="40">
        <v>111455</v>
      </c>
      <c r="BD231" s="40">
        <v>115467</v>
      </c>
      <c r="BE231" s="40">
        <v>118954</v>
      </c>
      <c r="BF231" s="40">
        <v>121875</v>
      </c>
      <c r="BG231" s="40">
        <v>125826</v>
      </c>
      <c r="BH231" s="40">
        <v>131264</v>
      </c>
      <c r="BI231" s="40">
        <v>135880</v>
      </c>
      <c r="BJ231" s="41">
        <v>142553</v>
      </c>
      <c r="BK231" s="41">
        <v>146831</v>
      </c>
    </row>
    <row r="232" spans="1:63" ht="14.25">
      <c r="A232" s="5" t="s">
        <v>509</v>
      </c>
      <c r="B232" s="66" t="s">
        <v>510</v>
      </c>
      <c r="C232" s="40">
        <v>139</v>
      </c>
      <c r="D232" s="40">
        <v>160</v>
      </c>
      <c r="E232" s="40">
        <v>180</v>
      </c>
      <c r="F232" s="40">
        <v>207</v>
      </c>
      <c r="G232" s="40">
        <v>235</v>
      </c>
      <c r="H232" s="40">
        <v>272</v>
      </c>
      <c r="I232" s="40">
        <v>284</v>
      </c>
      <c r="J232" s="40">
        <v>326</v>
      </c>
      <c r="K232" s="40">
        <v>368</v>
      </c>
      <c r="L232" s="40">
        <v>396</v>
      </c>
      <c r="M232" s="40">
        <v>448</v>
      </c>
      <c r="N232" s="40">
        <v>510</v>
      </c>
      <c r="O232" s="40">
        <v>570</v>
      </c>
      <c r="P232" s="40">
        <v>691</v>
      </c>
      <c r="Q232" s="40">
        <v>854</v>
      </c>
      <c r="R232" s="40">
        <v>1050</v>
      </c>
      <c r="S232" s="40">
        <v>1254</v>
      </c>
      <c r="T232" s="40">
        <v>1494</v>
      </c>
      <c r="U232" s="40">
        <v>1725</v>
      </c>
      <c r="V232" s="40">
        <v>2227</v>
      </c>
      <c r="W232" s="40">
        <v>2640</v>
      </c>
      <c r="X232" s="40">
        <v>3171</v>
      </c>
      <c r="Y232" s="40">
        <v>4454</v>
      </c>
      <c r="Z232" s="40">
        <v>5124</v>
      </c>
      <c r="AA232" s="40">
        <v>5766</v>
      </c>
      <c r="AB232" s="40">
        <v>6268</v>
      </c>
      <c r="AC232" s="40">
        <v>6801</v>
      </c>
      <c r="AD232" s="40">
        <v>7186</v>
      </c>
      <c r="AE232" s="40">
        <v>7931</v>
      </c>
      <c r="AF232" s="40">
        <v>8988</v>
      </c>
      <c r="AG232" s="40">
        <v>9587</v>
      </c>
      <c r="AH232" s="40">
        <v>11461</v>
      </c>
      <c r="AI232" s="40">
        <v>12310</v>
      </c>
      <c r="AJ232" s="40">
        <v>14931</v>
      </c>
      <c r="AK232" s="40">
        <v>19095</v>
      </c>
      <c r="AL232" s="40">
        <v>24076</v>
      </c>
      <c r="AM232" s="40">
        <v>28528</v>
      </c>
      <c r="AN232" s="40">
        <v>32454</v>
      </c>
      <c r="AO232" s="40">
        <v>36249</v>
      </c>
      <c r="AP232" s="40">
        <v>37141</v>
      </c>
      <c r="AQ232" s="40">
        <v>43297</v>
      </c>
      <c r="AR232" s="40">
        <v>48379</v>
      </c>
      <c r="AS232" s="40">
        <v>50120</v>
      </c>
      <c r="AT232" s="40">
        <v>52938</v>
      </c>
      <c r="AU232" s="40">
        <v>59472</v>
      </c>
      <c r="AV232" s="40">
        <v>67577</v>
      </c>
      <c r="AW232" s="40">
        <v>72941</v>
      </c>
      <c r="AX232" s="40">
        <v>79819</v>
      </c>
      <c r="AY232" s="40">
        <v>84449</v>
      </c>
      <c r="AZ232" s="40">
        <v>86176</v>
      </c>
      <c r="BA232" s="40">
        <v>83116</v>
      </c>
      <c r="BB232" s="40">
        <v>84836</v>
      </c>
      <c r="BC232" s="40">
        <v>86097</v>
      </c>
      <c r="BD232" s="40">
        <v>88852</v>
      </c>
      <c r="BE232" s="40">
        <v>91562</v>
      </c>
      <c r="BF232" s="40">
        <v>94296</v>
      </c>
      <c r="BG232" s="40">
        <v>96966</v>
      </c>
      <c r="BH232" s="40">
        <v>100719</v>
      </c>
      <c r="BI232" s="40">
        <v>104068</v>
      </c>
      <c r="BJ232" s="41">
        <v>109385</v>
      </c>
      <c r="BK232" s="41">
        <v>112572</v>
      </c>
    </row>
    <row r="233" spans="1:63" ht="14.25">
      <c r="A233" s="5" t="s">
        <v>511</v>
      </c>
      <c r="B233" s="66" t="s">
        <v>512</v>
      </c>
      <c r="C233" s="40">
        <v>1</v>
      </c>
      <c r="D233" s="40">
        <v>1</v>
      </c>
      <c r="E233" s="40">
        <v>1</v>
      </c>
      <c r="F233" s="40">
        <v>1</v>
      </c>
      <c r="G233" s="40">
        <v>1</v>
      </c>
      <c r="H233" s="40">
        <v>4</v>
      </c>
      <c r="I233" s="40">
        <v>3</v>
      </c>
      <c r="J233" s="40">
        <v>2</v>
      </c>
      <c r="K233" s="40">
        <v>19</v>
      </c>
      <c r="L233" s="40">
        <v>36</v>
      </c>
      <c r="M233" s="40">
        <v>35</v>
      </c>
      <c r="N233" s="40">
        <v>61</v>
      </c>
      <c r="O233" s="40">
        <v>104</v>
      </c>
      <c r="P233" s="40">
        <v>223</v>
      </c>
      <c r="Q233" s="40">
        <v>351</v>
      </c>
      <c r="R233" s="40">
        <v>428</v>
      </c>
      <c r="S233" s="40">
        <v>531</v>
      </c>
      <c r="T233" s="40">
        <v>634</v>
      </c>
      <c r="U233" s="40">
        <v>803</v>
      </c>
      <c r="V233" s="40">
        <v>967</v>
      </c>
      <c r="W233" s="40">
        <v>1104</v>
      </c>
      <c r="X233" s="40">
        <v>1240</v>
      </c>
      <c r="Y233" s="40">
        <v>1465</v>
      </c>
      <c r="Z233" s="40">
        <v>1964</v>
      </c>
      <c r="AA233" s="40">
        <v>2648</v>
      </c>
      <c r="AB233" s="40">
        <v>3462</v>
      </c>
      <c r="AC233" s="40">
        <v>4608</v>
      </c>
      <c r="AD233" s="40">
        <v>5403</v>
      </c>
      <c r="AE233" s="40">
        <v>6007</v>
      </c>
      <c r="AF233" s="40">
        <v>7274</v>
      </c>
      <c r="AG233" s="40">
        <v>8323</v>
      </c>
      <c r="AH233" s="40">
        <v>8722</v>
      </c>
      <c r="AI233" s="40">
        <v>8943</v>
      </c>
      <c r="AJ233" s="40">
        <v>9783</v>
      </c>
      <c r="AK233" s="40">
        <v>10833</v>
      </c>
      <c r="AL233" s="40">
        <v>12013</v>
      </c>
      <c r="AM233" s="40">
        <v>13188</v>
      </c>
      <c r="AN233" s="40">
        <v>13980</v>
      </c>
      <c r="AO233" s="40">
        <v>14247</v>
      </c>
      <c r="AP233" s="40">
        <v>14453</v>
      </c>
      <c r="AQ233" s="40">
        <v>14519</v>
      </c>
      <c r="AR233" s="40">
        <v>14489</v>
      </c>
      <c r="AS233" s="40">
        <v>15170</v>
      </c>
      <c r="AT233" s="40">
        <v>16249</v>
      </c>
      <c r="AU233" s="40">
        <v>16947</v>
      </c>
      <c r="AV233" s="40">
        <v>17523</v>
      </c>
      <c r="AW233" s="40">
        <v>18516</v>
      </c>
      <c r="AX233" s="40">
        <v>19657</v>
      </c>
      <c r="AY233" s="40">
        <v>20377</v>
      </c>
      <c r="AZ233" s="40">
        <v>20447</v>
      </c>
      <c r="BA233" s="40">
        <v>20314</v>
      </c>
      <c r="BB233" s="40">
        <v>20772</v>
      </c>
      <c r="BC233" s="40">
        <v>21838</v>
      </c>
      <c r="BD233" s="40">
        <v>23115</v>
      </c>
      <c r="BE233" s="40">
        <v>23822</v>
      </c>
      <c r="BF233" s="40">
        <v>24022</v>
      </c>
      <c r="BG233" s="40">
        <v>25174</v>
      </c>
      <c r="BH233" s="40">
        <v>26778</v>
      </c>
      <c r="BI233" s="40">
        <v>27898</v>
      </c>
      <c r="BJ233" s="41">
        <v>29123</v>
      </c>
      <c r="BK233" s="41">
        <v>30105</v>
      </c>
    </row>
    <row r="234" spans="1:63" ht="14.25">
      <c r="A234" s="5" t="s">
        <v>513</v>
      </c>
      <c r="B234" s="66" t="s">
        <v>514</v>
      </c>
      <c r="C234" s="40">
        <v>503</v>
      </c>
      <c r="D234" s="40">
        <v>539</v>
      </c>
      <c r="E234" s="40">
        <v>569</v>
      </c>
      <c r="F234" s="40">
        <v>650</v>
      </c>
      <c r="G234" s="40">
        <v>694</v>
      </c>
      <c r="H234" s="40">
        <v>769</v>
      </c>
      <c r="I234" s="40">
        <v>814</v>
      </c>
      <c r="J234" s="40">
        <v>848</v>
      </c>
      <c r="K234" s="40">
        <v>881</v>
      </c>
      <c r="L234" s="40">
        <v>947</v>
      </c>
      <c r="M234" s="40">
        <v>1035</v>
      </c>
      <c r="N234" s="40">
        <v>1096</v>
      </c>
      <c r="O234" s="40">
        <v>1195</v>
      </c>
      <c r="P234" s="40">
        <v>1263</v>
      </c>
      <c r="Q234" s="40">
        <v>1449</v>
      </c>
      <c r="R234" s="40">
        <v>1559</v>
      </c>
      <c r="S234" s="40">
        <v>1662</v>
      </c>
      <c r="T234" s="40">
        <v>1802</v>
      </c>
      <c r="U234" s="40">
        <v>1883</v>
      </c>
      <c r="V234" s="40">
        <v>1988</v>
      </c>
      <c r="W234" s="40">
        <v>2121</v>
      </c>
      <c r="X234" s="40">
        <v>2291</v>
      </c>
      <c r="Y234" s="40">
        <v>2508</v>
      </c>
      <c r="Z234" s="40">
        <v>2590</v>
      </c>
      <c r="AA234" s="40">
        <v>2639</v>
      </c>
      <c r="AB234" s="40">
        <v>2834</v>
      </c>
      <c r="AC234" s="40">
        <v>2844</v>
      </c>
      <c r="AD234" s="40">
        <v>2927</v>
      </c>
      <c r="AE234" s="40">
        <v>3000</v>
      </c>
      <c r="AF234" s="40">
        <v>3424</v>
      </c>
      <c r="AG234" s="40">
        <v>3345</v>
      </c>
      <c r="AH234" s="40">
        <v>3477</v>
      </c>
      <c r="AI234" s="40">
        <v>3411</v>
      </c>
      <c r="AJ234" s="40">
        <v>3366</v>
      </c>
      <c r="AK234" s="40">
        <v>3350</v>
      </c>
      <c r="AL234" s="40">
        <v>3519</v>
      </c>
      <c r="AM234" s="40">
        <v>3702</v>
      </c>
      <c r="AN234" s="40">
        <v>3857</v>
      </c>
      <c r="AO234" s="40">
        <v>4018</v>
      </c>
      <c r="AP234" s="40">
        <v>4287</v>
      </c>
      <c r="AQ234" s="40">
        <v>4525</v>
      </c>
      <c r="AR234" s="40">
        <v>4688</v>
      </c>
      <c r="AS234" s="40">
        <v>4700</v>
      </c>
      <c r="AT234" s="40">
        <v>4871</v>
      </c>
      <c r="AU234" s="40">
        <v>4715</v>
      </c>
      <c r="AV234" s="40">
        <v>4765</v>
      </c>
      <c r="AW234" s="40">
        <v>4635</v>
      </c>
      <c r="AX234" s="40">
        <v>4635</v>
      </c>
      <c r="AY234" s="40">
        <v>4433</v>
      </c>
      <c r="AZ234" s="40">
        <v>4099</v>
      </c>
      <c r="BA234" s="40">
        <v>3786</v>
      </c>
      <c r="BB234" s="40">
        <v>3760</v>
      </c>
      <c r="BC234" s="40">
        <v>3520</v>
      </c>
      <c r="BD234" s="40">
        <v>3501</v>
      </c>
      <c r="BE234" s="40">
        <v>3571</v>
      </c>
      <c r="BF234" s="40">
        <v>3557</v>
      </c>
      <c r="BG234" s="40">
        <v>3686</v>
      </c>
      <c r="BH234" s="40">
        <v>3767</v>
      </c>
      <c r="BI234" s="40">
        <v>3913</v>
      </c>
      <c r="BJ234" s="41">
        <v>4045</v>
      </c>
      <c r="BK234" s="41">
        <v>4154</v>
      </c>
    </row>
    <row r="235" spans="1:63" ht="14.25">
      <c r="A235" s="5" t="s">
        <v>515</v>
      </c>
      <c r="B235" s="66" t="s">
        <v>516</v>
      </c>
      <c r="C235" s="40">
        <v>240</v>
      </c>
      <c r="D235" s="40">
        <v>263</v>
      </c>
      <c r="E235" s="40">
        <v>290</v>
      </c>
      <c r="F235" s="40">
        <v>329</v>
      </c>
      <c r="G235" s="40">
        <v>371</v>
      </c>
      <c r="H235" s="40">
        <v>444</v>
      </c>
      <c r="I235" s="40">
        <v>511</v>
      </c>
      <c r="J235" s="40">
        <v>612</v>
      </c>
      <c r="K235" s="40">
        <v>670</v>
      </c>
      <c r="L235" s="40">
        <v>814</v>
      </c>
      <c r="M235" s="40">
        <v>943</v>
      </c>
      <c r="N235" s="40">
        <v>959</v>
      </c>
      <c r="O235" s="40">
        <v>1042</v>
      </c>
      <c r="P235" s="40">
        <v>1224</v>
      </c>
      <c r="Q235" s="40">
        <v>1349</v>
      </c>
      <c r="R235" s="40">
        <v>1447</v>
      </c>
      <c r="S235" s="40">
        <v>1636</v>
      </c>
      <c r="T235" s="40">
        <v>1897</v>
      </c>
      <c r="U235" s="40">
        <v>2139</v>
      </c>
      <c r="V235" s="40">
        <v>2423</v>
      </c>
      <c r="W235" s="40">
        <v>2925</v>
      </c>
      <c r="X235" s="40">
        <v>3253</v>
      </c>
      <c r="Y235" s="40">
        <v>3737</v>
      </c>
      <c r="Z235" s="40">
        <v>4142</v>
      </c>
      <c r="AA235" s="40">
        <v>4555</v>
      </c>
      <c r="AB235" s="40">
        <v>5203</v>
      </c>
      <c r="AC235" s="40">
        <v>5783</v>
      </c>
      <c r="AD235" s="40">
        <v>6450</v>
      </c>
      <c r="AE235" s="40">
        <v>7378</v>
      </c>
      <c r="AF235" s="40">
        <v>8387</v>
      </c>
      <c r="AG235" s="40">
        <v>9449</v>
      </c>
      <c r="AH235" s="40">
        <v>10498</v>
      </c>
      <c r="AI235" s="40">
        <v>11023</v>
      </c>
      <c r="AJ235" s="40">
        <v>11697</v>
      </c>
      <c r="AK235" s="40">
        <v>12886</v>
      </c>
      <c r="AL235" s="40">
        <v>14347</v>
      </c>
      <c r="AM235" s="40">
        <v>16145</v>
      </c>
      <c r="AN235" s="40">
        <v>17913</v>
      </c>
      <c r="AO235" s="40">
        <v>19270</v>
      </c>
      <c r="AP235" s="40">
        <v>20993</v>
      </c>
      <c r="AQ235" s="40">
        <v>22920</v>
      </c>
      <c r="AR235" s="40">
        <v>24768</v>
      </c>
      <c r="AS235" s="40">
        <v>25333</v>
      </c>
      <c r="AT235" s="40">
        <v>26393</v>
      </c>
      <c r="AU235" s="40">
        <v>28021</v>
      </c>
      <c r="AV235" s="40">
        <v>30383</v>
      </c>
      <c r="AW235" s="40">
        <v>32987</v>
      </c>
      <c r="AX235" s="40">
        <v>35650</v>
      </c>
      <c r="AY235" s="40">
        <v>39289</v>
      </c>
      <c r="AZ235" s="40">
        <v>41023</v>
      </c>
      <c r="BA235" s="40">
        <v>39638</v>
      </c>
      <c r="BB235" s="40">
        <v>41879</v>
      </c>
      <c r="BC235" s="40">
        <v>42569</v>
      </c>
      <c r="BD235" s="40">
        <v>45360</v>
      </c>
      <c r="BE235" s="40">
        <v>47293</v>
      </c>
      <c r="BF235" s="40">
        <v>50970</v>
      </c>
      <c r="BG235" s="40">
        <v>54265</v>
      </c>
      <c r="BH235" s="40">
        <v>59073</v>
      </c>
      <c r="BI235" s="40">
        <v>64920</v>
      </c>
      <c r="BJ235" s="41">
        <v>67277</v>
      </c>
      <c r="BK235" s="41">
        <v>68398</v>
      </c>
    </row>
    <row r="236" spans="1:63" ht="14.25">
      <c r="A236" s="5" t="s">
        <v>517</v>
      </c>
      <c r="B236" s="66" t="s">
        <v>518</v>
      </c>
      <c r="C236" s="40">
        <v>160</v>
      </c>
      <c r="D236" s="40">
        <v>185</v>
      </c>
      <c r="E236" s="40">
        <v>215</v>
      </c>
      <c r="F236" s="40">
        <v>246</v>
      </c>
      <c r="G236" s="40">
        <v>281</v>
      </c>
      <c r="H236" s="40">
        <v>340</v>
      </c>
      <c r="I236" s="40">
        <v>395</v>
      </c>
      <c r="J236" s="40">
        <v>462</v>
      </c>
      <c r="K236" s="40">
        <v>474</v>
      </c>
      <c r="L236" s="40">
        <v>582</v>
      </c>
      <c r="M236" s="40">
        <v>659</v>
      </c>
      <c r="N236" s="40">
        <v>660</v>
      </c>
      <c r="O236" s="40">
        <v>705</v>
      </c>
      <c r="P236" s="40">
        <v>782</v>
      </c>
      <c r="Q236" s="40">
        <v>854</v>
      </c>
      <c r="R236" s="40">
        <v>937</v>
      </c>
      <c r="S236" s="40">
        <v>1061</v>
      </c>
      <c r="T236" s="40">
        <v>1212</v>
      </c>
      <c r="U236" s="40">
        <v>1320</v>
      </c>
      <c r="V236" s="40">
        <v>1471</v>
      </c>
      <c r="W236" s="40">
        <v>1651</v>
      </c>
      <c r="X236" s="40">
        <v>1927</v>
      </c>
      <c r="Y236" s="40">
        <v>2207</v>
      </c>
      <c r="Z236" s="40">
        <v>2426</v>
      </c>
      <c r="AA236" s="40">
        <v>2688</v>
      </c>
      <c r="AB236" s="40">
        <v>2946</v>
      </c>
      <c r="AC236" s="40">
        <v>3278</v>
      </c>
      <c r="AD236" s="40">
        <v>3660</v>
      </c>
      <c r="AE236" s="40">
        <v>4171</v>
      </c>
      <c r="AF236" s="40">
        <v>4487</v>
      </c>
      <c r="AG236" s="40">
        <v>4798</v>
      </c>
      <c r="AH236" s="40">
        <v>5148</v>
      </c>
      <c r="AI236" s="40">
        <v>5554</v>
      </c>
      <c r="AJ236" s="40">
        <v>5839</v>
      </c>
      <c r="AK236" s="40">
        <v>6524</v>
      </c>
      <c r="AL236" s="40">
        <v>7431</v>
      </c>
      <c r="AM236" s="40">
        <v>8545</v>
      </c>
      <c r="AN236" s="40">
        <v>9816</v>
      </c>
      <c r="AO236" s="40">
        <v>10960</v>
      </c>
      <c r="AP236" s="40">
        <v>11882</v>
      </c>
      <c r="AQ236" s="40">
        <v>12720</v>
      </c>
      <c r="AR236" s="40">
        <v>13838</v>
      </c>
      <c r="AS236" s="40">
        <v>14541</v>
      </c>
      <c r="AT236" s="40">
        <v>15469</v>
      </c>
      <c r="AU236" s="40">
        <v>16892</v>
      </c>
      <c r="AV236" s="40">
        <v>18752</v>
      </c>
      <c r="AW236" s="40">
        <v>20881</v>
      </c>
      <c r="AX236" s="40">
        <v>23084</v>
      </c>
      <c r="AY236" s="40">
        <v>25769</v>
      </c>
      <c r="AZ236" s="40">
        <v>26854</v>
      </c>
      <c r="BA236" s="40">
        <v>26651</v>
      </c>
      <c r="BB236" s="40">
        <v>27641</v>
      </c>
      <c r="BC236" s="40">
        <v>28730</v>
      </c>
      <c r="BD236" s="40">
        <v>30604</v>
      </c>
      <c r="BE236" s="40">
        <v>32204</v>
      </c>
      <c r="BF236" s="40">
        <v>35147</v>
      </c>
      <c r="BG236" s="40">
        <v>37801</v>
      </c>
      <c r="BH236" s="40">
        <v>42092</v>
      </c>
      <c r="BI236" s="40">
        <v>46453</v>
      </c>
      <c r="BJ236" s="41">
        <v>47278</v>
      </c>
      <c r="BK236" s="41">
        <v>47713</v>
      </c>
    </row>
    <row r="237" spans="1:63" ht="14.25">
      <c r="A237" s="5" t="s">
        <v>519</v>
      </c>
      <c r="B237" s="66" t="s">
        <v>520</v>
      </c>
      <c r="C237" s="40">
        <v>28</v>
      </c>
      <c r="D237" s="40">
        <v>28</v>
      </c>
      <c r="E237" s="40">
        <v>32</v>
      </c>
      <c r="F237" s="40">
        <v>36</v>
      </c>
      <c r="G237" s="40">
        <v>36</v>
      </c>
      <c r="H237" s="40">
        <v>39</v>
      </c>
      <c r="I237" s="40">
        <v>44</v>
      </c>
      <c r="J237" s="40">
        <v>59</v>
      </c>
      <c r="K237" s="40">
        <v>87</v>
      </c>
      <c r="L237" s="40">
        <v>104</v>
      </c>
      <c r="M237" s="40">
        <v>127</v>
      </c>
      <c r="N237" s="40">
        <v>147</v>
      </c>
      <c r="O237" s="40">
        <v>164</v>
      </c>
      <c r="P237" s="40">
        <v>197</v>
      </c>
      <c r="Q237" s="40">
        <v>241</v>
      </c>
      <c r="R237" s="40">
        <v>288</v>
      </c>
      <c r="S237" s="40">
        <v>313</v>
      </c>
      <c r="T237" s="40">
        <v>379</v>
      </c>
      <c r="U237" s="40">
        <v>456</v>
      </c>
      <c r="V237" s="40">
        <v>512</v>
      </c>
      <c r="W237" s="40">
        <v>627</v>
      </c>
      <c r="X237" s="40">
        <v>737</v>
      </c>
      <c r="Y237" s="40">
        <v>825</v>
      </c>
      <c r="Z237" s="40">
        <v>950</v>
      </c>
      <c r="AA237" s="40">
        <v>1065</v>
      </c>
      <c r="AB237" s="40">
        <v>1137</v>
      </c>
      <c r="AC237" s="40">
        <v>1395</v>
      </c>
      <c r="AD237" s="40">
        <v>1497</v>
      </c>
      <c r="AE237" s="40">
        <v>1669</v>
      </c>
      <c r="AF237" s="40">
        <v>2167</v>
      </c>
      <c r="AG237" s="40">
        <v>2627</v>
      </c>
      <c r="AH237" s="40">
        <v>3225</v>
      </c>
      <c r="AI237" s="40">
        <v>3365</v>
      </c>
      <c r="AJ237" s="40">
        <v>3905</v>
      </c>
      <c r="AK237" s="40">
        <v>4262</v>
      </c>
      <c r="AL237" s="40">
        <v>4805</v>
      </c>
      <c r="AM237" s="40">
        <v>5176</v>
      </c>
      <c r="AN237" s="40">
        <v>5672</v>
      </c>
      <c r="AO237" s="40">
        <v>5709</v>
      </c>
      <c r="AP237" s="40">
        <v>6004</v>
      </c>
      <c r="AQ237" s="40">
        <v>6569</v>
      </c>
      <c r="AR237" s="40">
        <v>6702</v>
      </c>
      <c r="AS237" s="40">
        <v>6176</v>
      </c>
      <c r="AT237" s="40">
        <v>5959</v>
      </c>
      <c r="AU237" s="40">
        <v>6253</v>
      </c>
      <c r="AV237" s="40">
        <v>6835</v>
      </c>
      <c r="AW237" s="40">
        <v>7188</v>
      </c>
      <c r="AX237" s="40">
        <v>7518</v>
      </c>
      <c r="AY237" s="40">
        <v>8452</v>
      </c>
      <c r="AZ237" s="40">
        <v>9494</v>
      </c>
      <c r="BA237" s="40">
        <v>8751</v>
      </c>
      <c r="BB237" s="40">
        <v>9801</v>
      </c>
      <c r="BC237" s="40">
        <v>9075</v>
      </c>
      <c r="BD237" s="40">
        <v>9723</v>
      </c>
      <c r="BE237" s="40">
        <v>9923</v>
      </c>
      <c r="BF237" s="40">
        <v>10386</v>
      </c>
      <c r="BG237" s="40">
        <v>10873</v>
      </c>
      <c r="BH237" s="40">
        <v>11284</v>
      </c>
      <c r="BI237" s="40">
        <v>12498</v>
      </c>
      <c r="BJ237" s="41">
        <v>13701</v>
      </c>
      <c r="BK237" s="41">
        <v>14123</v>
      </c>
    </row>
    <row r="238" spans="1:63" ht="28.5">
      <c r="A238" s="5" t="s">
        <v>521</v>
      </c>
      <c r="B238" s="66" t="s">
        <v>522</v>
      </c>
      <c r="C238" s="40">
        <v>53</v>
      </c>
      <c r="D238" s="40">
        <v>50</v>
      </c>
      <c r="E238" s="40">
        <v>43</v>
      </c>
      <c r="F238" s="40">
        <v>47</v>
      </c>
      <c r="G238" s="40">
        <v>54</v>
      </c>
      <c r="H238" s="40">
        <v>65</v>
      </c>
      <c r="I238" s="40">
        <v>72</v>
      </c>
      <c r="J238" s="40">
        <v>91</v>
      </c>
      <c r="K238" s="40">
        <v>109</v>
      </c>
      <c r="L238" s="40">
        <v>128</v>
      </c>
      <c r="M238" s="40">
        <v>157</v>
      </c>
      <c r="N238" s="40">
        <v>152</v>
      </c>
      <c r="O238" s="40">
        <v>173</v>
      </c>
      <c r="P238" s="40">
        <v>245</v>
      </c>
      <c r="Q238" s="40">
        <v>254</v>
      </c>
      <c r="R238" s="40">
        <v>222</v>
      </c>
      <c r="S238" s="40">
        <v>262</v>
      </c>
      <c r="T238" s="40">
        <v>306</v>
      </c>
      <c r="U238" s="40">
        <v>363</v>
      </c>
      <c r="V238" s="40">
        <v>441</v>
      </c>
      <c r="W238" s="40">
        <v>646</v>
      </c>
      <c r="X238" s="40">
        <v>589</v>
      </c>
      <c r="Y238" s="40">
        <v>705</v>
      </c>
      <c r="Z238" s="40">
        <v>766</v>
      </c>
      <c r="AA238" s="40">
        <v>802</v>
      </c>
      <c r="AB238" s="40">
        <v>1119</v>
      </c>
      <c r="AC238" s="40">
        <v>1110</v>
      </c>
      <c r="AD238" s="40">
        <v>1293</v>
      </c>
      <c r="AE238" s="40">
        <v>1538</v>
      </c>
      <c r="AF238" s="40">
        <v>1732</v>
      </c>
      <c r="AG238" s="40">
        <v>2024</v>
      </c>
      <c r="AH238" s="40">
        <v>2125</v>
      </c>
      <c r="AI238" s="40">
        <v>2104</v>
      </c>
      <c r="AJ238" s="40">
        <v>1953</v>
      </c>
      <c r="AK238" s="40">
        <v>2100</v>
      </c>
      <c r="AL238" s="40">
        <v>2111</v>
      </c>
      <c r="AM238" s="40">
        <v>2425</v>
      </c>
      <c r="AN238" s="40">
        <v>2424</v>
      </c>
      <c r="AO238" s="40">
        <v>2601</v>
      </c>
      <c r="AP238" s="40">
        <v>3107</v>
      </c>
      <c r="AQ238" s="40">
        <v>3631</v>
      </c>
      <c r="AR238" s="40">
        <v>4227</v>
      </c>
      <c r="AS238" s="40">
        <v>4616</v>
      </c>
      <c r="AT238" s="40">
        <v>4965</v>
      </c>
      <c r="AU238" s="40">
        <v>4876</v>
      </c>
      <c r="AV238" s="40">
        <v>4797</v>
      </c>
      <c r="AW238" s="40">
        <v>4918</v>
      </c>
      <c r="AX238" s="40">
        <v>5048</v>
      </c>
      <c r="AY238" s="40">
        <v>5068</v>
      </c>
      <c r="AZ238" s="40">
        <v>4675</v>
      </c>
      <c r="BA238" s="40">
        <v>4235</v>
      </c>
      <c r="BB238" s="40">
        <v>4438</v>
      </c>
      <c r="BC238" s="40">
        <v>4764</v>
      </c>
      <c r="BD238" s="40">
        <v>5033</v>
      </c>
      <c r="BE238" s="40">
        <v>5167</v>
      </c>
      <c r="BF238" s="40">
        <v>5437</v>
      </c>
      <c r="BG238" s="40">
        <v>5591</v>
      </c>
      <c r="BH238" s="40">
        <v>5697</v>
      </c>
      <c r="BI238" s="40">
        <v>5969</v>
      </c>
      <c r="BJ238" s="41">
        <v>6298</v>
      </c>
      <c r="BK238" s="41">
        <v>6562</v>
      </c>
    </row>
    <row r="239" spans="1:63" ht="14.25">
      <c r="A239" s="5" t="s">
        <v>523</v>
      </c>
      <c r="B239" s="70" t="s">
        <v>524</v>
      </c>
      <c r="C239" s="40">
        <v>19738</v>
      </c>
      <c r="D239" s="40">
        <v>20484</v>
      </c>
      <c r="E239" s="40">
        <v>20964</v>
      </c>
      <c r="F239" s="40">
        <v>22257</v>
      </c>
      <c r="G239" s="40">
        <v>23306</v>
      </c>
      <c r="H239" s="40">
        <v>24878</v>
      </c>
      <c r="I239" s="40">
        <v>27181</v>
      </c>
      <c r="J239" s="40">
        <v>29635</v>
      </c>
      <c r="K239" s="40">
        <v>30957</v>
      </c>
      <c r="L239" s="40">
        <v>34594</v>
      </c>
      <c r="M239" s="40">
        <v>37461</v>
      </c>
      <c r="N239" s="40">
        <v>41624</v>
      </c>
      <c r="O239" s="40">
        <v>43797</v>
      </c>
      <c r="P239" s="40">
        <v>48886</v>
      </c>
      <c r="Q239" s="40">
        <v>54832</v>
      </c>
      <c r="R239" s="40">
        <v>60614</v>
      </c>
      <c r="S239" s="40">
        <v>68821</v>
      </c>
      <c r="T239" s="40">
        <v>77801</v>
      </c>
      <c r="U239" s="40">
        <v>85665</v>
      </c>
      <c r="V239" s="40">
        <v>97104</v>
      </c>
      <c r="W239" s="40">
        <v>110921</v>
      </c>
      <c r="X239" s="40">
        <v>121721</v>
      </c>
      <c r="Y239" s="40">
        <v>133916</v>
      </c>
      <c r="Z239" s="40">
        <v>142508</v>
      </c>
      <c r="AA239" s="40">
        <v>153550</v>
      </c>
      <c r="AB239" s="40">
        <v>164916</v>
      </c>
      <c r="AC239" s="40">
        <v>174299</v>
      </c>
      <c r="AD239" s="40">
        <v>186687</v>
      </c>
      <c r="AE239" s="40">
        <v>204379</v>
      </c>
      <c r="AF239" s="40">
        <v>225847</v>
      </c>
      <c r="AG239" s="40">
        <v>242597</v>
      </c>
      <c r="AH239" s="40">
        <v>262735</v>
      </c>
      <c r="AI239" s="40">
        <v>273395</v>
      </c>
      <c r="AJ239" s="40">
        <v>286312</v>
      </c>
      <c r="AK239" s="40">
        <v>298406</v>
      </c>
      <c r="AL239" s="40">
        <v>308298</v>
      </c>
      <c r="AM239" s="40">
        <v>316136</v>
      </c>
      <c r="AN239" s="40">
        <v>326558</v>
      </c>
      <c r="AO239" s="40">
        <v>343427</v>
      </c>
      <c r="AP239" s="40">
        <v>361836</v>
      </c>
      <c r="AQ239" s="40">
        <v>380331</v>
      </c>
      <c r="AR239" s="40">
        <v>408781</v>
      </c>
      <c r="AS239" s="40">
        <v>419664</v>
      </c>
      <c r="AT239" s="40">
        <v>436311</v>
      </c>
      <c r="AU239" s="40">
        <v>462716</v>
      </c>
      <c r="AV239" s="40">
        <v>498229</v>
      </c>
      <c r="AW239" s="40">
        <v>533632</v>
      </c>
      <c r="AX239" s="40">
        <v>570600</v>
      </c>
      <c r="AY239" s="40">
        <v>601498</v>
      </c>
      <c r="AZ239" s="40">
        <v>620152</v>
      </c>
      <c r="BA239" s="40">
        <v>612688</v>
      </c>
      <c r="BB239" s="40">
        <v>635671</v>
      </c>
      <c r="BC239" s="40">
        <v>669465</v>
      </c>
      <c r="BD239" s="40">
        <v>704928</v>
      </c>
      <c r="BE239" s="40">
        <v>732251</v>
      </c>
      <c r="BF239" s="40">
        <v>776934</v>
      </c>
      <c r="BG239" s="40">
        <v>832834</v>
      </c>
      <c r="BH239" s="40">
        <v>872421</v>
      </c>
      <c r="BI239" s="40">
        <v>913788</v>
      </c>
      <c r="BJ239" s="41">
        <v>973320</v>
      </c>
      <c r="BK239" s="41">
        <v>1018983</v>
      </c>
    </row>
    <row r="240" spans="1:63" ht="14.25">
      <c r="A240" s="5" t="s">
        <v>525</v>
      </c>
      <c r="B240" s="66" t="s">
        <v>526</v>
      </c>
      <c r="C240" s="40">
        <v>18660</v>
      </c>
      <c r="D240" s="40">
        <v>19310</v>
      </c>
      <c r="E240" s="40">
        <v>19740</v>
      </c>
      <c r="F240" s="40">
        <v>20906</v>
      </c>
      <c r="G240" s="40">
        <v>21815</v>
      </c>
      <c r="H240" s="40">
        <v>23277</v>
      </c>
      <c r="I240" s="40">
        <v>25382</v>
      </c>
      <c r="J240" s="40">
        <v>27686</v>
      </c>
      <c r="K240" s="40">
        <v>28767</v>
      </c>
      <c r="L240" s="40">
        <v>32128</v>
      </c>
      <c r="M240" s="40">
        <v>34736</v>
      </c>
      <c r="N240" s="40">
        <v>38589</v>
      </c>
      <c r="O240" s="40">
        <v>40728</v>
      </c>
      <c r="P240" s="40">
        <v>45014</v>
      </c>
      <c r="Q240" s="40">
        <v>50509</v>
      </c>
      <c r="R240" s="40">
        <v>55905</v>
      </c>
      <c r="S240" s="40">
        <v>63531</v>
      </c>
      <c r="T240" s="40">
        <v>71615</v>
      </c>
      <c r="U240" s="40">
        <v>78783</v>
      </c>
      <c r="V240" s="40">
        <v>89238</v>
      </c>
      <c r="W240" s="40">
        <v>101668</v>
      </c>
      <c r="X240" s="40">
        <v>111466</v>
      </c>
      <c r="Y240" s="40">
        <v>122022</v>
      </c>
      <c r="Z240" s="40">
        <v>129826</v>
      </c>
      <c r="AA240" s="40">
        <v>139698</v>
      </c>
      <c r="AB240" s="40">
        <v>148776</v>
      </c>
      <c r="AC240" s="40">
        <v>156205</v>
      </c>
      <c r="AD240" s="40">
        <v>167450</v>
      </c>
      <c r="AE240" s="40">
        <v>182348</v>
      </c>
      <c r="AF240" s="40">
        <v>201641</v>
      </c>
      <c r="AG240" s="40">
        <v>216669</v>
      </c>
      <c r="AH240" s="40">
        <v>235116</v>
      </c>
      <c r="AI240" s="40">
        <v>244187</v>
      </c>
      <c r="AJ240" s="40">
        <v>254140</v>
      </c>
      <c r="AK240" s="40">
        <v>265708</v>
      </c>
      <c r="AL240" s="40">
        <v>273396</v>
      </c>
      <c r="AM240" s="40">
        <v>279586</v>
      </c>
      <c r="AN240" s="40">
        <v>286661</v>
      </c>
      <c r="AO240" s="40">
        <v>298532</v>
      </c>
      <c r="AP240" s="40">
        <v>314619</v>
      </c>
      <c r="AQ240" s="40">
        <v>330526</v>
      </c>
      <c r="AR240" s="40">
        <v>353822</v>
      </c>
      <c r="AS240" s="40">
        <v>367569</v>
      </c>
      <c r="AT240" s="40">
        <v>383059</v>
      </c>
      <c r="AU240" s="40">
        <v>404589</v>
      </c>
      <c r="AV240" s="40">
        <v>432059</v>
      </c>
      <c r="AW240" s="40">
        <v>458107</v>
      </c>
      <c r="AX240" s="40">
        <v>486255</v>
      </c>
      <c r="AY240" s="40">
        <v>509596</v>
      </c>
      <c r="AZ240" s="40">
        <v>523886</v>
      </c>
      <c r="BA240" s="40">
        <v>520020</v>
      </c>
      <c r="BB240" s="40">
        <v>537086</v>
      </c>
      <c r="BC240" s="40">
        <v>563908</v>
      </c>
      <c r="BD240" s="40">
        <v>591485</v>
      </c>
      <c r="BE240" s="40">
        <v>613241</v>
      </c>
      <c r="BF240" s="40">
        <v>648627</v>
      </c>
      <c r="BG240" s="40">
        <v>696436</v>
      </c>
      <c r="BH240" s="40">
        <v>731153</v>
      </c>
      <c r="BI240" s="40">
        <v>768455</v>
      </c>
      <c r="BJ240" s="41">
        <v>821598</v>
      </c>
      <c r="BK240" s="41">
        <v>862491</v>
      </c>
    </row>
    <row r="241" spans="1:63" ht="14.25">
      <c r="A241" s="5" t="s">
        <v>527</v>
      </c>
      <c r="B241" s="66" t="s">
        <v>528</v>
      </c>
      <c r="C241" s="40">
        <v>17454</v>
      </c>
      <c r="D241" s="40">
        <v>18101</v>
      </c>
      <c r="E241" s="40">
        <v>18459</v>
      </c>
      <c r="F241" s="40">
        <v>19567</v>
      </c>
      <c r="G241" s="40">
        <v>20465</v>
      </c>
      <c r="H241" s="40">
        <v>21903</v>
      </c>
      <c r="I241" s="40">
        <v>23897</v>
      </c>
      <c r="J241" s="40">
        <v>25917</v>
      </c>
      <c r="K241" s="40">
        <v>26823</v>
      </c>
      <c r="L241" s="40">
        <v>30155</v>
      </c>
      <c r="M241" s="40">
        <v>32683</v>
      </c>
      <c r="N241" s="40">
        <v>36524</v>
      </c>
      <c r="O241" s="40">
        <v>38740</v>
      </c>
      <c r="P241" s="40">
        <v>43004</v>
      </c>
      <c r="Q241" s="40">
        <v>48337</v>
      </c>
      <c r="R241" s="40">
        <v>53183</v>
      </c>
      <c r="S241" s="40">
        <v>60363</v>
      </c>
      <c r="T241" s="40">
        <v>68006</v>
      </c>
      <c r="U241" s="40">
        <v>75034</v>
      </c>
      <c r="V241" s="40">
        <v>84967</v>
      </c>
      <c r="W241" s="40">
        <v>96740</v>
      </c>
      <c r="X241" s="40">
        <v>105929</v>
      </c>
      <c r="Y241" s="40">
        <v>115851</v>
      </c>
      <c r="Z241" s="40">
        <v>123279</v>
      </c>
      <c r="AA241" s="40">
        <v>133273</v>
      </c>
      <c r="AB241" s="40">
        <v>142393</v>
      </c>
      <c r="AC241" s="40">
        <v>149978</v>
      </c>
      <c r="AD241" s="40">
        <v>161472</v>
      </c>
      <c r="AE241" s="40">
        <v>176606</v>
      </c>
      <c r="AF241" s="40">
        <v>195568</v>
      </c>
      <c r="AG241" s="40">
        <v>210214</v>
      </c>
      <c r="AH241" s="40">
        <v>228346</v>
      </c>
      <c r="AI241" s="40">
        <v>237257</v>
      </c>
      <c r="AJ241" s="40">
        <v>247054</v>
      </c>
      <c r="AK241" s="40">
        <v>258399</v>
      </c>
      <c r="AL241" s="40">
        <v>265877</v>
      </c>
      <c r="AM241" s="40">
        <v>271808</v>
      </c>
      <c r="AN241" s="40">
        <v>278675</v>
      </c>
      <c r="AO241" s="40">
        <v>290322</v>
      </c>
      <c r="AP241" s="40">
        <v>306196</v>
      </c>
      <c r="AQ241" s="40">
        <v>321821</v>
      </c>
      <c r="AR241" s="40">
        <v>344894</v>
      </c>
      <c r="AS241" s="40">
        <v>358434</v>
      </c>
      <c r="AT241" s="40">
        <v>373590</v>
      </c>
      <c r="AU241" s="40">
        <v>394363</v>
      </c>
      <c r="AV241" s="40">
        <v>421183</v>
      </c>
      <c r="AW241" s="40">
        <v>445973</v>
      </c>
      <c r="AX241" s="40">
        <v>472333</v>
      </c>
      <c r="AY241" s="40">
        <v>494869</v>
      </c>
      <c r="AZ241" s="40">
        <v>508872</v>
      </c>
      <c r="BA241" s="40">
        <v>504423</v>
      </c>
      <c r="BB241" s="40">
        <v>521781</v>
      </c>
      <c r="BC241" s="40">
        <v>547129</v>
      </c>
      <c r="BD241" s="40">
        <v>574351</v>
      </c>
      <c r="BE241" s="40">
        <v>595869</v>
      </c>
      <c r="BF241" s="40">
        <v>630740</v>
      </c>
      <c r="BG241" s="40">
        <v>677511</v>
      </c>
      <c r="BH241" s="40">
        <v>710830</v>
      </c>
      <c r="BI241" s="40">
        <v>747422</v>
      </c>
      <c r="BJ241" s="41">
        <v>799616</v>
      </c>
      <c r="BK241" s="41">
        <v>839785</v>
      </c>
    </row>
    <row r="242" spans="1:63" ht="14.25">
      <c r="A242" s="5" t="s">
        <v>529</v>
      </c>
      <c r="B242" s="66" t="s">
        <v>530</v>
      </c>
      <c r="C242" s="40">
        <v>13167</v>
      </c>
      <c r="D242" s="40">
        <v>13786</v>
      </c>
      <c r="E242" s="40">
        <v>14138</v>
      </c>
      <c r="F242" s="40">
        <v>15070</v>
      </c>
      <c r="G242" s="40">
        <v>15821</v>
      </c>
      <c r="H242" s="40">
        <v>17083</v>
      </c>
      <c r="I242" s="40">
        <v>18832</v>
      </c>
      <c r="J242" s="40">
        <v>20559</v>
      </c>
      <c r="K242" s="40">
        <v>21587</v>
      </c>
      <c r="L242" s="40">
        <v>24582</v>
      </c>
      <c r="M242" s="40">
        <v>26895</v>
      </c>
      <c r="N242" s="40">
        <v>30110</v>
      </c>
      <c r="O242" s="40">
        <v>32097</v>
      </c>
      <c r="P242" s="40">
        <v>35692</v>
      </c>
      <c r="Q242" s="40">
        <v>40279</v>
      </c>
      <c r="R242" s="40">
        <v>44569</v>
      </c>
      <c r="S242" s="40">
        <v>50907</v>
      </c>
      <c r="T242" s="40">
        <v>57740</v>
      </c>
      <c r="U242" s="40">
        <v>63792</v>
      </c>
      <c r="V242" s="40">
        <v>72373</v>
      </c>
      <c r="W242" s="40">
        <v>82448</v>
      </c>
      <c r="X242" s="40">
        <v>90272</v>
      </c>
      <c r="Y242" s="40">
        <v>98945</v>
      </c>
      <c r="Z242" s="40">
        <v>105995</v>
      </c>
      <c r="AA242" s="40">
        <v>115284</v>
      </c>
      <c r="AB242" s="40">
        <v>123579</v>
      </c>
      <c r="AC242" s="40">
        <v>130431</v>
      </c>
      <c r="AD242" s="40">
        <v>140709</v>
      </c>
      <c r="AE242" s="40">
        <v>154935</v>
      </c>
      <c r="AF242" s="40">
        <v>171495</v>
      </c>
      <c r="AG242" s="40">
        <v>184224</v>
      </c>
      <c r="AH242" s="40">
        <v>199074</v>
      </c>
      <c r="AI242" s="40">
        <v>205805</v>
      </c>
      <c r="AJ242" s="40">
        <v>213360</v>
      </c>
      <c r="AK242" s="40">
        <v>225296</v>
      </c>
      <c r="AL242" s="40">
        <v>233570</v>
      </c>
      <c r="AM242" s="40">
        <v>239844</v>
      </c>
      <c r="AN242" s="40">
        <v>246906</v>
      </c>
      <c r="AO242" s="40">
        <v>258151</v>
      </c>
      <c r="AP242" s="40">
        <v>271148</v>
      </c>
      <c r="AQ242" s="40">
        <v>283640</v>
      </c>
      <c r="AR242" s="40">
        <v>302627</v>
      </c>
      <c r="AS242" s="40">
        <v>313053</v>
      </c>
      <c r="AT242" s="40">
        <v>324271</v>
      </c>
      <c r="AU242" s="40">
        <v>342220</v>
      </c>
      <c r="AV242" s="40">
        <v>365347</v>
      </c>
      <c r="AW242" s="40">
        <v>386581</v>
      </c>
      <c r="AX242" s="40">
        <v>408866</v>
      </c>
      <c r="AY242" s="40">
        <v>427944</v>
      </c>
      <c r="AZ242" s="40">
        <v>439921</v>
      </c>
      <c r="BA242" s="40">
        <v>436252</v>
      </c>
      <c r="BB242" s="40">
        <v>451020</v>
      </c>
      <c r="BC242" s="40">
        <v>472426</v>
      </c>
      <c r="BD242" s="40">
        <v>495098</v>
      </c>
      <c r="BE242" s="40">
        <v>513548</v>
      </c>
      <c r="BF242" s="40">
        <v>543377</v>
      </c>
      <c r="BG242" s="40">
        <v>583248</v>
      </c>
      <c r="BH242" s="40">
        <v>611465</v>
      </c>
      <c r="BI242" s="40">
        <v>642715</v>
      </c>
      <c r="BJ242" s="41">
        <v>687400</v>
      </c>
      <c r="BK242" s="41">
        <v>722357</v>
      </c>
    </row>
    <row r="243" spans="1:63" ht="14.25">
      <c r="A243" s="5" t="s">
        <v>531</v>
      </c>
      <c r="B243" s="66" t="s">
        <v>532</v>
      </c>
      <c r="C243" s="40">
        <v>841</v>
      </c>
      <c r="D243" s="40">
        <v>905</v>
      </c>
      <c r="E243" s="40">
        <v>972</v>
      </c>
      <c r="F243" s="40">
        <v>1087</v>
      </c>
      <c r="G243" s="40">
        <v>1200</v>
      </c>
      <c r="H243" s="40">
        <v>1321</v>
      </c>
      <c r="I243" s="40">
        <v>1449</v>
      </c>
      <c r="J243" s="40">
        <v>1587</v>
      </c>
      <c r="K243" s="40">
        <v>1705</v>
      </c>
      <c r="L243" s="40">
        <v>1824</v>
      </c>
      <c r="M243" s="40">
        <v>1968</v>
      </c>
      <c r="N243" s="40">
        <v>2055</v>
      </c>
      <c r="O243" s="40">
        <v>2081</v>
      </c>
      <c r="P243" s="40">
        <v>2143</v>
      </c>
      <c r="Q243" s="40">
        <v>2386</v>
      </c>
      <c r="R243" s="40">
        <v>2652</v>
      </c>
      <c r="S243" s="40">
        <v>2882</v>
      </c>
      <c r="T243" s="40">
        <v>3140</v>
      </c>
      <c r="U243" s="40">
        <v>3519</v>
      </c>
      <c r="V243" s="40">
        <v>3837</v>
      </c>
      <c r="W243" s="40">
        <v>4159</v>
      </c>
      <c r="X243" s="40">
        <v>4525</v>
      </c>
      <c r="Y243" s="40">
        <v>5008</v>
      </c>
      <c r="Z243" s="40">
        <v>5308</v>
      </c>
      <c r="AA243" s="40">
        <v>5593</v>
      </c>
      <c r="AB243" s="40">
        <v>5893</v>
      </c>
      <c r="AC243" s="40">
        <v>6159</v>
      </c>
      <c r="AD243" s="40">
        <v>6561</v>
      </c>
      <c r="AE243" s="40">
        <v>6869</v>
      </c>
      <c r="AF243" s="40">
        <v>7336</v>
      </c>
      <c r="AG243" s="40">
        <v>7955</v>
      </c>
      <c r="AH243" s="40">
        <v>8578</v>
      </c>
      <c r="AI243" s="40">
        <v>9016</v>
      </c>
      <c r="AJ243" s="40">
        <v>9580</v>
      </c>
      <c r="AK243" s="40">
        <v>10142</v>
      </c>
      <c r="AL243" s="40">
        <v>10784</v>
      </c>
      <c r="AM243" s="40">
        <v>11374</v>
      </c>
      <c r="AN243" s="40">
        <v>12049</v>
      </c>
      <c r="AO243" s="40">
        <v>12823</v>
      </c>
      <c r="AP243" s="40">
        <v>13510</v>
      </c>
      <c r="AQ243" s="40">
        <v>14497</v>
      </c>
      <c r="AR243" s="40">
        <v>15209</v>
      </c>
      <c r="AS243" s="40">
        <v>15584</v>
      </c>
      <c r="AT243" s="40">
        <v>15918</v>
      </c>
      <c r="AU243" s="40">
        <v>16590</v>
      </c>
      <c r="AV243" s="40">
        <v>17011</v>
      </c>
      <c r="AW243" s="40">
        <v>17443</v>
      </c>
      <c r="AX243" s="40">
        <v>17962</v>
      </c>
      <c r="AY243" s="40">
        <v>18913</v>
      </c>
      <c r="AZ243" s="40">
        <v>20609</v>
      </c>
      <c r="BA243" s="40">
        <v>21736</v>
      </c>
      <c r="BB243" s="40">
        <v>23364</v>
      </c>
      <c r="BC243" s="40">
        <v>24206</v>
      </c>
      <c r="BD243" s="40">
        <v>24551</v>
      </c>
      <c r="BE243" s="40">
        <v>24373</v>
      </c>
      <c r="BF243" s="40">
        <v>24757</v>
      </c>
      <c r="BG243" s="40">
        <v>24934</v>
      </c>
      <c r="BH243" s="40">
        <v>24912</v>
      </c>
      <c r="BI243" s="40">
        <v>25211</v>
      </c>
      <c r="BJ243" s="41">
        <v>25292</v>
      </c>
      <c r="BK243" s="41">
        <v>25246</v>
      </c>
    </row>
    <row r="244" spans="1:63" ht="14.25">
      <c r="A244" s="5" t="s">
        <v>533</v>
      </c>
      <c r="B244" s="66" t="s">
        <v>534</v>
      </c>
      <c r="C244" s="40">
        <v>640</v>
      </c>
      <c r="D244" s="40">
        <v>679</v>
      </c>
      <c r="E244" s="40">
        <v>720</v>
      </c>
      <c r="F244" s="40">
        <v>804</v>
      </c>
      <c r="G244" s="40">
        <v>874</v>
      </c>
      <c r="H244" s="40">
        <v>949</v>
      </c>
      <c r="I244" s="40">
        <v>1018</v>
      </c>
      <c r="J244" s="40">
        <v>1092</v>
      </c>
      <c r="K244" s="40">
        <v>1129</v>
      </c>
      <c r="L244" s="40">
        <v>1227</v>
      </c>
      <c r="M244" s="40">
        <v>1341</v>
      </c>
      <c r="N244" s="40">
        <v>1406</v>
      </c>
      <c r="O244" s="40">
        <v>1414</v>
      </c>
      <c r="P244" s="40">
        <v>1464</v>
      </c>
      <c r="Q244" s="40">
        <v>1551</v>
      </c>
      <c r="R244" s="40">
        <v>1632</v>
      </c>
      <c r="S244" s="40">
        <v>1623</v>
      </c>
      <c r="T244" s="40">
        <v>1603</v>
      </c>
      <c r="U244" s="40">
        <v>1704</v>
      </c>
      <c r="V244" s="40">
        <v>1866</v>
      </c>
      <c r="W244" s="40">
        <v>1976</v>
      </c>
      <c r="X244" s="40">
        <v>2065</v>
      </c>
      <c r="Y244" s="40">
        <v>2226</v>
      </c>
      <c r="Z244" s="40">
        <v>2330</v>
      </c>
      <c r="AA244" s="40">
        <v>2451</v>
      </c>
      <c r="AB244" s="40">
        <v>2574</v>
      </c>
      <c r="AC244" s="40">
        <v>2730</v>
      </c>
      <c r="AD244" s="40">
        <v>2944</v>
      </c>
      <c r="AE244" s="40">
        <v>3161</v>
      </c>
      <c r="AF244" s="40">
        <v>3304</v>
      </c>
      <c r="AG244" s="40">
        <v>3413</v>
      </c>
      <c r="AH244" s="40">
        <v>3593</v>
      </c>
      <c r="AI244" s="40">
        <v>3745</v>
      </c>
      <c r="AJ244" s="40">
        <v>3815</v>
      </c>
      <c r="AK244" s="40">
        <v>4052</v>
      </c>
      <c r="AL244" s="40">
        <v>4280</v>
      </c>
      <c r="AM244" s="40">
        <v>4549</v>
      </c>
      <c r="AN244" s="40">
        <v>4859</v>
      </c>
      <c r="AO244" s="40">
        <v>5237</v>
      </c>
      <c r="AP244" s="40">
        <v>5467</v>
      </c>
      <c r="AQ244" s="40">
        <v>5756</v>
      </c>
      <c r="AR244" s="40">
        <v>6003</v>
      </c>
      <c r="AS244" s="40">
        <v>6154</v>
      </c>
      <c r="AT244" s="40">
        <v>6216</v>
      </c>
      <c r="AU244" s="40">
        <v>6418</v>
      </c>
      <c r="AV244" s="40">
        <v>6614</v>
      </c>
      <c r="AW244" s="40">
        <v>6838</v>
      </c>
      <c r="AX244" s="40">
        <v>7034</v>
      </c>
      <c r="AY244" s="40">
        <v>7141</v>
      </c>
      <c r="AZ244" s="40">
        <v>7531</v>
      </c>
      <c r="BA244" s="40">
        <v>7630</v>
      </c>
      <c r="BB244" s="40">
        <v>7664</v>
      </c>
      <c r="BC244" s="40">
        <v>7868</v>
      </c>
      <c r="BD244" s="40">
        <v>7930</v>
      </c>
      <c r="BE244" s="40">
        <v>7685</v>
      </c>
      <c r="BF244" s="40">
        <v>7399</v>
      </c>
      <c r="BG244" s="40">
        <v>7297</v>
      </c>
      <c r="BH244" s="40">
        <v>7294</v>
      </c>
      <c r="BI244" s="40">
        <v>7286</v>
      </c>
      <c r="BJ244" s="41">
        <v>7282</v>
      </c>
      <c r="BK244" s="41">
        <v>7235</v>
      </c>
    </row>
    <row r="245" spans="1:63" ht="14.25">
      <c r="A245" s="5" t="s">
        <v>535</v>
      </c>
      <c r="B245" s="66" t="s">
        <v>536</v>
      </c>
      <c r="C245" s="40">
        <v>201</v>
      </c>
      <c r="D245" s="40">
        <v>225</v>
      </c>
      <c r="E245" s="40">
        <v>252</v>
      </c>
      <c r="F245" s="40">
        <v>283</v>
      </c>
      <c r="G245" s="40">
        <v>326</v>
      </c>
      <c r="H245" s="40">
        <v>372</v>
      </c>
      <c r="I245" s="40">
        <v>432</v>
      </c>
      <c r="J245" s="40">
        <v>495</v>
      </c>
      <c r="K245" s="40">
        <v>576</v>
      </c>
      <c r="L245" s="40">
        <v>597</v>
      </c>
      <c r="M245" s="40">
        <v>627</v>
      </c>
      <c r="N245" s="40">
        <v>649</v>
      </c>
      <c r="O245" s="40">
        <v>667</v>
      </c>
      <c r="P245" s="40">
        <v>679</v>
      </c>
      <c r="Q245" s="40">
        <v>835</v>
      </c>
      <c r="R245" s="40">
        <v>1020</v>
      </c>
      <c r="S245" s="40">
        <v>1259</v>
      </c>
      <c r="T245" s="40">
        <v>1537</v>
      </c>
      <c r="U245" s="40">
        <v>1815</v>
      </c>
      <c r="V245" s="40">
        <v>1971</v>
      </c>
      <c r="W245" s="40">
        <v>2183</v>
      </c>
      <c r="X245" s="40">
        <v>2460</v>
      </c>
      <c r="Y245" s="40">
        <v>2782</v>
      </c>
      <c r="Z245" s="40">
        <v>2978</v>
      </c>
      <c r="AA245" s="40">
        <v>3143</v>
      </c>
      <c r="AB245" s="40">
        <v>3319</v>
      </c>
      <c r="AC245" s="40">
        <v>3429</v>
      </c>
      <c r="AD245" s="40">
        <v>3617</v>
      </c>
      <c r="AE245" s="40">
        <v>3708</v>
      </c>
      <c r="AF245" s="40">
        <v>4031</v>
      </c>
      <c r="AG245" s="40">
        <v>4542</v>
      </c>
      <c r="AH245" s="40">
        <v>4984</v>
      </c>
      <c r="AI245" s="40">
        <v>5272</v>
      </c>
      <c r="AJ245" s="40">
        <v>5765</v>
      </c>
      <c r="AK245" s="40">
        <v>6090</v>
      </c>
      <c r="AL245" s="40">
        <v>6504</v>
      </c>
      <c r="AM245" s="40">
        <v>6825</v>
      </c>
      <c r="AN245" s="40">
        <v>7189</v>
      </c>
      <c r="AO245" s="40">
        <v>7586</v>
      </c>
      <c r="AP245" s="40">
        <v>8043</v>
      </c>
      <c r="AQ245" s="40">
        <v>8741</v>
      </c>
      <c r="AR245" s="40">
        <v>9206</v>
      </c>
      <c r="AS245" s="40">
        <v>9430</v>
      </c>
      <c r="AT245" s="40">
        <v>9702</v>
      </c>
      <c r="AU245" s="40">
        <v>10172</v>
      </c>
      <c r="AV245" s="40">
        <v>10397</v>
      </c>
      <c r="AW245" s="40">
        <v>10606</v>
      </c>
      <c r="AX245" s="40">
        <v>10928</v>
      </c>
      <c r="AY245" s="40">
        <v>11772</v>
      </c>
      <c r="AZ245" s="40">
        <v>13078</v>
      </c>
      <c r="BA245" s="40">
        <v>14106</v>
      </c>
      <c r="BB245" s="40">
        <v>15700</v>
      </c>
      <c r="BC245" s="40">
        <v>16338</v>
      </c>
      <c r="BD245" s="40">
        <v>16621</v>
      </c>
      <c r="BE245" s="40">
        <v>16688</v>
      </c>
      <c r="BF245" s="40">
        <v>17358</v>
      </c>
      <c r="BG245" s="40">
        <v>17637</v>
      </c>
      <c r="BH245" s="40">
        <v>17618</v>
      </c>
      <c r="BI245" s="40">
        <v>17926</v>
      </c>
      <c r="BJ245" s="41">
        <v>18010</v>
      </c>
      <c r="BK245" s="41">
        <v>18012</v>
      </c>
    </row>
    <row r="246" spans="1:63" ht="14.25">
      <c r="A246" s="5" t="s">
        <v>537</v>
      </c>
      <c r="B246" s="66" t="s">
        <v>538</v>
      </c>
      <c r="C246" s="40">
        <v>12326</v>
      </c>
      <c r="D246" s="40">
        <v>12882</v>
      </c>
      <c r="E246" s="40">
        <v>13165</v>
      </c>
      <c r="F246" s="40">
        <v>13983</v>
      </c>
      <c r="G246" s="40">
        <v>14621</v>
      </c>
      <c r="H246" s="40">
        <v>15762</v>
      </c>
      <c r="I246" s="40">
        <v>17383</v>
      </c>
      <c r="J246" s="40">
        <v>18972</v>
      </c>
      <c r="K246" s="40">
        <v>19882</v>
      </c>
      <c r="L246" s="40">
        <v>22758</v>
      </c>
      <c r="M246" s="40">
        <v>24928</v>
      </c>
      <c r="N246" s="40">
        <v>28056</v>
      </c>
      <c r="O246" s="40">
        <v>30016</v>
      </c>
      <c r="P246" s="40">
        <v>33549</v>
      </c>
      <c r="Q246" s="40">
        <v>37892</v>
      </c>
      <c r="R246" s="40">
        <v>41916</v>
      </c>
      <c r="S246" s="40">
        <v>48025</v>
      </c>
      <c r="T246" s="40">
        <v>54599</v>
      </c>
      <c r="U246" s="40">
        <v>60273</v>
      </c>
      <c r="V246" s="40">
        <v>68537</v>
      </c>
      <c r="W246" s="40">
        <v>78288</v>
      </c>
      <c r="X246" s="40">
        <v>85747</v>
      </c>
      <c r="Y246" s="40">
        <v>93937</v>
      </c>
      <c r="Z246" s="40">
        <v>100687</v>
      </c>
      <c r="AA246" s="40">
        <v>109691</v>
      </c>
      <c r="AB246" s="40">
        <v>117686</v>
      </c>
      <c r="AC246" s="40">
        <v>124272</v>
      </c>
      <c r="AD246" s="40">
        <v>134147</v>
      </c>
      <c r="AE246" s="40">
        <v>148066</v>
      </c>
      <c r="AF246" s="40">
        <v>164159</v>
      </c>
      <c r="AG246" s="40">
        <v>176269</v>
      </c>
      <c r="AH246" s="40">
        <v>190496</v>
      </c>
      <c r="AI246" s="40">
        <v>196788</v>
      </c>
      <c r="AJ246" s="40">
        <v>203780</v>
      </c>
      <c r="AK246" s="40">
        <v>215154</v>
      </c>
      <c r="AL246" s="40">
        <v>222785</v>
      </c>
      <c r="AM246" s="40">
        <v>228471</v>
      </c>
      <c r="AN246" s="40">
        <v>234857</v>
      </c>
      <c r="AO246" s="40">
        <v>245328</v>
      </c>
      <c r="AP246" s="40">
        <v>257638</v>
      </c>
      <c r="AQ246" s="40">
        <v>269143</v>
      </c>
      <c r="AR246" s="40">
        <v>287419</v>
      </c>
      <c r="AS246" s="40">
        <v>297468</v>
      </c>
      <c r="AT246" s="40">
        <v>308353</v>
      </c>
      <c r="AU246" s="40">
        <v>325630</v>
      </c>
      <c r="AV246" s="40">
        <v>348336</v>
      </c>
      <c r="AW246" s="40">
        <v>369137</v>
      </c>
      <c r="AX246" s="40">
        <v>390904</v>
      </c>
      <c r="AY246" s="40">
        <v>409031</v>
      </c>
      <c r="AZ246" s="40">
        <v>419312</v>
      </c>
      <c r="BA246" s="40">
        <v>414516</v>
      </c>
      <c r="BB246" s="40">
        <v>427656</v>
      </c>
      <c r="BC246" s="40">
        <v>448221</v>
      </c>
      <c r="BD246" s="40">
        <v>470547</v>
      </c>
      <c r="BE246" s="40">
        <v>489175</v>
      </c>
      <c r="BF246" s="40">
        <v>518620</v>
      </c>
      <c r="BG246" s="40">
        <v>558315</v>
      </c>
      <c r="BH246" s="40">
        <v>586553</v>
      </c>
      <c r="BI246" s="40">
        <v>617504</v>
      </c>
      <c r="BJ246" s="41">
        <v>662108</v>
      </c>
      <c r="BK246" s="41">
        <v>697111</v>
      </c>
    </row>
    <row r="247" spans="1:63" ht="14.25">
      <c r="A247" s="5" t="s">
        <v>539</v>
      </c>
      <c r="B247" s="66" t="s">
        <v>540</v>
      </c>
      <c r="C247" s="40" t="s">
        <v>96</v>
      </c>
      <c r="D247" s="40" t="s">
        <v>96</v>
      </c>
      <c r="E247" s="40" t="s">
        <v>96</v>
      </c>
      <c r="F247" s="40" t="s">
        <v>96</v>
      </c>
      <c r="G247" s="40" t="s">
        <v>96</v>
      </c>
      <c r="H247" s="40" t="s">
        <v>96</v>
      </c>
      <c r="I247" s="40" t="s">
        <v>96</v>
      </c>
      <c r="J247" s="40" t="s">
        <v>96</v>
      </c>
      <c r="K247" s="40" t="s">
        <v>96</v>
      </c>
      <c r="L247" s="40" t="s">
        <v>96</v>
      </c>
      <c r="M247" s="40" t="s">
        <v>96</v>
      </c>
      <c r="N247" s="40" t="s">
        <v>96</v>
      </c>
      <c r="O247" s="40" t="s">
        <v>96</v>
      </c>
      <c r="P247" s="40" t="s">
        <v>96</v>
      </c>
      <c r="Q247" s="40" t="s">
        <v>96</v>
      </c>
      <c r="R247" s="40" t="s">
        <v>96</v>
      </c>
      <c r="S247" s="40" t="s">
        <v>96</v>
      </c>
      <c r="T247" s="40" t="s">
        <v>96</v>
      </c>
      <c r="U247" s="40" t="s">
        <v>96</v>
      </c>
      <c r="V247" s="40" t="s">
        <v>96</v>
      </c>
      <c r="W247" s="40" t="s">
        <v>96</v>
      </c>
      <c r="X247" s="40" t="s">
        <v>96</v>
      </c>
      <c r="Y247" s="40" t="s">
        <v>96</v>
      </c>
      <c r="Z247" s="40" t="s">
        <v>96</v>
      </c>
      <c r="AA247" s="40" t="s">
        <v>96</v>
      </c>
      <c r="AB247" s="40" t="s">
        <v>96</v>
      </c>
      <c r="AC247" s="40" t="s">
        <v>96</v>
      </c>
      <c r="AD247" s="40" t="s">
        <v>96</v>
      </c>
      <c r="AE247" s="40">
        <v>75630</v>
      </c>
      <c r="AF247" s="40">
        <v>85628</v>
      </c>
      <c r="AG247" s="40">
        <v>92549</v>
      </c>
      <c r="AH247" s="40">
        <v>99589</v>
      </c>
      <c r="AI247" s="40">
        <v>102554</v>
      </c>
      <c r="AJ247" s="40">
        <v>107744</v>
      </c>
      <c r="AK247" s="40">
        <v>114659</v>
      </c>
      <c r="AL247" s="40">
        <v>117117</v>
      </c>
      <c r="AM247" s="40">
        <v>120623</v>
      </c>
      <c r="AN247" s="40">
        <v>122242</v>
      </c>
      <c r="AO247" s="40">
        <v>123583</v>
      </c>
      <c r="AP247" s="40">
        <v>130975</v>
      </c>
      <c r="AQ247" s="40">
        <v>135585</v>
      </c>
      <c r="AR247" s="40">
        <v>144620</v>
      </c>
      <c r="AS247" s="40">
        <v>150217</v>
      </c>
      <c r="AT247" s="40">
        <v>156270</v>
      </c>
      <c r="AU247" s="40">
        <v>164807</v>
      </c>
      <c r="AV247" s="40">
        <v>176548</v>
      </c>
      <c r="AW247" s="40">
        <v>186819</v>
      </c>
      <c r="AX247" s="40">
        <v>196004</v>
      </c>
      <c r="AY247" s="40">
        <v>203302</v>
      </c>
      <c r="AZ247" s="40">
        <v>210940</v>
      </c>
      <c r="BA247" s="40">
        <v>210747</v>
      </c>
      <c r="BB247" s="40">
        <v>218822</v>
      </c>
      <c r="BC247" s="40">
        <v>227137</v>
      </c>
      <c r="BD247" s="40">
        <v>237908</v>
      </c>
      <c r="BE247" s="40">
        <v>248426</v>
      </c>
      <c r="BF247" s="40">
        <v>262373</v>
      </c>
      <c r="BG247" s="40">
        <v>285772</v>
      </c>
      <c r="BH247" s="40">
        <v>304737</v>
      </c>
      <c r="BI247" s="40">
        <v>325210</v>
      </c>
      <c r="BJ247" s="41">
        <v>348382</v>
      </c>
      <c r="BK247" s="41">
        <v>377033</v>
      </c>
    </row>
    <row r="248" spans="1:63" ht="14.25">
      <c r="A248" s="5" t="s">
        <v>541</v>
      </c>
      <c r="B248" s="66" t="s">
        <v>542</v>
      </c>
      <c r="C248" s="40" t="s">
        <v>96</v>
      </c>
      <c r="D248" s="40" t="s">
        <v>96</v>
      </c>
      <c r="E248" s="40" t="s">
        <v>96</v>
      </c>
      <c r="F248" s="40" t="s">
        <v>96</v>
      </c>
      <c r="G248" s="40" t="s">
        <v>96</v>
      </c>
      <c r="H248" s="40" t="s">
        <v>96</v>
      </c>
      <c r="I248" s="40" t="s">
        <v>96</v>
      </c>
      <c r="J248" s="40" t="s">
        <v>96</v>
      </c>
      <c r="K248" s="40" t="s">
        <v>96</v>
      </c>
      <c r="L248" s="40" t="s">
        <v>96</v>
      </c>
      <c r="M248" s="40" t="s">
        <v>96</v>
      </c>
      <c r="N248" s="40" t="s">
        <v>96</v>
      </c>
      <c r="O248" s="40" t="s">
        <v>96</v>
      </c>
      <c r="P248" s="40" t="s">
        <v>96</v>
      </c>
      <c r="Q248" s="40" t="s">
        <v>96</v>
      </c>
      <c r="R248" s="40" t="s">
        <v>96</v>
      </c>
      <c r="S248" s="40" t="s">
        <v>96</v>
      </c>
      <c r="T248" s="40" t="s">
        <v>96</v>
      </c>
      <c r="U248" s="40" t="s">
        <v>96</v>
      </c>
      <c r="V248" s="40" t="s">
        <v>96</v>
      </c>
      <c r="W248" s="40" t="s">
        <v>96</v>
      </c>
      <c r="X248" s="40" t="s">
        <v>96</v>
      </c>
      <c r="Y248" s="40" t="s">
        <v>96</v>
      </c>
      <c r="Z248" s="40" t="s">
        <v>96</v>
      </c>
      <c r="AA248" s="40" t="s">
        <v>96</v>
      </c>
      <c r="AB248" s="40" t="s">
        <v>96</v>
      </c>
      <c r="AC248" s="40" t="s">
        <v>96</v>
      </c>
      <c r="AD248" s="40" t="s">
        <v>96</v>
      </c>
      <c r="AE248" s="40">
        <v>71006</v>
      </c>
      <c r="AF248" s="40">
        <v>77107</v>
      </c>
      <c r="AG248" s="40">
        <v>82335</v>
      </c>
      <c r="AH248" s="40">
        <v>89421</v>
      </c>
      <c r="AI248" s="40">
        <v>92706</v>
      </c>
      <c r="AJ248" s="40">
        <v>94456</v>
      </c>
      <c r="AK248" s="40">
        <v>98999</v>
      </c>
      <c r="AL248" s="40">
        <v>104281</v>
      </c>
      <c r="AM248" s="40">
        <v>106444</v>
      </c>
      <c r="AN248" s="40">
        <v>111219</v>
      </c>
      <c r="AO248" s="40">
        <v>120371</v>
      </c>
      <c r="AP248" s="40">
        <v>125126</v>
      </c>
      <c r="AQ248" s="40">
        <v>131850</v>
      </c>
      <c r="AR248" s="40">
        <v>140865</v>
      </c>
      <c r="AS248" s="40">
        <v>145168</v>
      </c>
      <c r="AT248" s="40">
        <v>149786</v>
      </c>
      <c r="AU248" s="40">
        <v>158353</v>
      </c>
      <c r="AV248" s="40">
        <v>169240</v>
      </c>
      <c r="AW248" s="40">
        <v>179664</v>
      </c>
      <c r="AX248" s="40">
        <v>192006</v>
      </c>
      <c r="AY248" s="40">
        <v>202699</v>
      </c>
      <c r="AZ248" s="40">
        <v>205106</v>
      </c>
      <c r="BA248" s="40">
        <v>200371</v>
      </c>
      <c r="BB248" s="40">
        <v>205221</v>
      </c>
      <c r="BC248" s="40">
        <v>217250</v>
      </c>
      <c r="BD248" s="40">
        <v>228458</v>
      </c>
      <c r="BE248" s="40">
        <v>236559</v>
      </c>
      <c r="BF248" s="40">
        <v>252019</v>
      </c>
      <c r="BG248" s="40">
        <v>268117</v>
      </c>
      <c r="BH248" s="40">
        <v>276931</v>
      </c>
      <c r="BI248" s="40">
        <v>286936</v>
      </c>
      <c r="BJ248" s="41">
        <v>308153</v>
      </c>
      <c r="BK248" s="41">
        <v>314398</v>
      </c>
    </row>
    <row r="249" spans="1:63" ht="14.25">
      <c r="A249" s="5" t="s">
        <v>543</v>
      </c>
      <c r="B249" s="66" t="s">
        <v>544</v>
      </c>
      <c r="C249" s="40" t="s">
        <v>96</v>
      </c>
      <c r="D249" s="40" t="s">
        <v>96</v>
      </c>
      <c r="E249" s="40" t="s">
        <v>96</v>
      </c>
      <c r="F249" s="40" t="s">
        <v>96</v>
      </c>
      <c r="G249" s="40" t="s">
        <v>96</v>
      </c>
      <c r="H249" s="40" t="s">
        <v>96</v>
      </c>
      <c r="I249" s="40" t="s">
        <v>96</v>
      </c>
      <c r="J249" s="40" t="s">
        <v>96</v>
      </c>
      <c r="K249" s="40" t="s">
        <v>96</v>
      </c>
      <c r="L249" s="40" t="s">
        <v>96</v>
      </c>
      <c r="M249" s="40" t="s">
        <v>96</v>
      </c>
      <c r="N249" s="40" t="s">
        <v>96</v>
      </c>
      <c r="O249" s="40" t="s">
        <v>96</v>
      </c>
      <c r="P249" s="40" t="s">
        <v>96</v>
      </c>
      <c r="Q249" s="40" t="s">
        <v>96</v>
      </c>
      <c r="R249" s="40" t="s">
        <v>96</v>
      </c>
      <c r="S249" s="40" t="s">
        <v>96</v>
      </c>
      <c r="T249" s="40" t="s">
        <v>96</v>
      </c>
      <c r="U249" s="40" t="s">
        <v>96</v>
      </c>
      <c r="V249" s="40" t="s">
        <v>96</v>
      </c>
      <c r="W249" s="40" t="s">
        <v>96</v>
      </c>
      <c r="X249" s="40" t="s">
        <v>96</v>
      </c>
      <c r="Y249" s="40" t="s">
        <v>96</v>
      </c>
      <c r="Z249" s="40" t="s">
        <v>96</v>
      </c>
      <c r="AA249" s="40" t="s">
        <v>96</v>
      </c>
      <c r="AB249" s="40" t="s">
        <v>96</v>
      </c>
      <c r="AC249" s="40" t="s">
        <v>96</v>
      </c>
      <c r="AD249" s="40" t="s">
        <v>96</v>
      </c>
      <c r="AE249" s="40">
        <v>1429</v>
      </c>
      <c r="AF249" s="40">
        <v>1425</v>
      </c>
      <c r="AG249" s="40">
        <v>1385</v>
      </c>
      <c r="AH249" s="40">
        <v>1486</v>
      </c>
      <c r="AI249" s="40">
        <v>1528</v>
      </c>
      <c r="AJ249" s="40">
        <v>1580</v>
      </c>
      <c r="AK249" s="40">
        <v>1496</v>
      </c>
      <c r="AL249" s="40">
        <v>1387</v>
      </c>
      <c r="AM249" s="40">
        <v>1404</v>
      </c>
      <c r="AN249" s="40">
        <v>1396</v>
      </c>
      <c r="AO249" s="40">
        <v>1374</v>
      </c>
      <c r="AP249" s="40">
        <v>1537</v>
      </c>
      <c r="AQ249" s="40">
        <v>1707</v>
      </c>
      <c r="AR249" s="40">
        <v>1934</v>
      </c>
      <c r="AS249" s="40">
        <v>2083</v>
      </c>
      <c r="AT249" s="40">
        <v>2297</v>
      </c>
      <c r="AU249" s="40">
        <v>2470</v>
      </c>
      <c r="AV249" s="40">
        <v>2548</v>
      </c>
      <c r="AW249" s="40">
        <v>2654</v>
      </c>
      <c r="AX249" s="40">
        <v>2893</v>
      </c>
      <c r="AY249" s="40">
        <v>3030</v>
      </c>
      <c r="AZ249" s="40">
        <v>3266</v>
      </c>
      <c r="BA249" s="40">
        <v>3398</v>
      </c>
      <c r="BB249" s="40">
        <v>3614</v>
      </c>
      <c r="BC249" s="40">
        <v>3834</v>
      </c>
      <c r="BD249" s="40">
        <v>4181</v>
      </c>
      <c r="BE249" s="40">
        <v>4190</v>
      </c>
      <c r="BF249" s="40">
        <v>4228</v>
      </c>
      <c r="BG249" s="40">
        <v>4426</v>
      </c>
      <c r="BH249" s="40">
        <v>4885</v>
      </c>
      <c r="BI249" s="40">
        <v>5358</v>
      </c>
      <c r="BJ249" s="41">
        <v>5572</v>
      </c>
      <c r="BK249" s="41">
        <v>5680</v>
      </c>
    </row>
    <row r="250" spans="1:63" ht="14.25">
      <c r="A250" s="5" t="s">
        <v>545</v>
      </c>
      <c r="B250" s="66" t="s">
        <v>546</v>
      </c>
      <c r="C250" s="40">
        <v>4287</v>
      </c>
      <c r="D250" s="40">
        <v>4314</v>
      </c>
      <c r="E250" s="40">
        <v>4321</v>
      </c>
      <c r="F250" s="40">
        <v>4497</v>
      </c>
      <c r="G250" s="40">
        <v>4644</v>
      </c>
      <c r="H250" s="40">
        <v>4820</v>
      </c>
      <c r="I250" s="40">
        <v>5064</v>
      </c>
      <c r="J250" s="40">
        <v>5357</v>
      </c>
      <c r="K250" s="40">
        <v>5236</v>
      </c>
      <c r="L250" s="40">
        <v>5573</v>
      </c>
      <c r="M250" s="40">
        <v>5788</v>
      </c>
      <c r="N250" s="40">
        <v>6413</v>
      </c>
      <c r="O250" s="40">
        <v>6643</v>
      </c>
      <c r="P250" s="40">
        <v>7312</v>
      </c>
      <c r="Q250" s="40">
        <v>8058</v>
      </c>
      <c r="R250" s="40">
        <v>8614</v>
      </c>
      <c r="S250" s="40">
        <v>9456</v>
      </c>
      <c r="T250" s="40">
        <v>10266</v>
      </c>
      <c r="U250" s="40">
        <v>11242</v>
      </c>
      <c r="V250" s="40">
        <v>12593</v>
      </c>
      <c r="W250" s="40">
        <v>14292</v>
      </c>
      <c r="X250" s="40">
        <v>15657</v>
      </c>
      <c r="Y250" s="40">
        <v>16906</v>
      </c>
      <c r="Z250" s="40">
        <v>17284</v>
      </c>
      <c r="AA250" s="40">
        <v>17989</v>
      </c>
      <c r="AB250" s="40">
        <v>18814</v>
      </c>
      <c r="AC250" s="40">
        <v>19547</v>
      </c>
      <c r="AD250" s="40">
        <v>20764</v>
      </c>
      <c r="AE250" s="40">
        <v>21671</v>
      </c>
      <c r="AF250" s="40">
        <v>24073</v>
      </c>
      <c r="AG250" s="40">
        <v>25989</v>
      </c>
      <c r="AH250" s="40">
        <v>29272</v>
      </c>
      <c r="AI250" s="40">
        <v>31452</v>
      </c>
      <c r="AJ250" s="40">
        <v>33694</v>
      </c>
      <c r="AK250" s="40">
        <v>33102</v>
      </c>
      <c r="AL250" s="40">
        <v>32308</v>
      </c>
      <c r="AM250" s="40">
        <v>31963</v>
      </c>
      <c r="AN250" s="40">
        <v>31769</v>
      </c>
      <c r="AO250" s="40">
        <v>32170</v>
      </c>
      <c r="AP250" s="40">
        <v>35048</v>
      </c>
      <c r="AQ250" s="40">
        <v>38181</v>
      </c>
      <c r="AR250" s="40">
        <v>42267</v>
      </c>
      <c r="AS250" s="40">
        <v>45381</v>
      </c>
      <c r="AT250" s="40">
        <v>49318</v>
      </c>
      <c r="AU250" s="40">
        <v>52143</v>
      </c>
      <c r="AV250" s="40">
        <v>55836</v>
      </c>
      <c r="AW250" s="40">
        <v>59392</v>
      </c>
      <c r="AX250" s="40">
        <v>63468</v>
      </c>
      <c r="AY250" s="40">
        <v>66924</v>
      </c>
      <c r="AZ250" s="40">
        <v>68951</v>
      </c>
      <c r="BA250" s="40">
        <v>68170</v>
      </c>
      <c r="BB250" s="40">
        <v>70761</v>
      </c>
      <c r="BC250" s="40">
        <v>74703</v>
      </c>
      <c r="BD250" s="40">
        <v>79252</v>
      </c>
      <c r="BE250" s="40">
        <v>82321</v>
      </c>
      <c r="BF250" s="40">
        <v>87363</v>
      </c>
      <c r="BG250" s="40">
        <v>94263</v>
      </c>
      <c r="BH250" s="40">
        <v>99365</v>
      </c>
      <c r="BI250" s="40">
        <v>104707</v>
      </c>
      <c r="BJ250" s="41">
        <v>112216</v>
      </c>
      <c r="BK250" s="41">
        <v>117428</v>
      </c>
    </row>
    <row r="251" spans="1:63" ht="28.5">
      <c r="A251" s="5" t="s">
        <v>547</v>
      </c>
      <c r="B251" s="66" t="s">
        <v>548</v>
      </c>
      <c r="C251" s="40">
        <v>1206</v>
      </c>
      <c r="D251" s="40">
        <v>1209</v>
      </c>
      <c r="E251" s="40">
        <v>1281</v>
      </c>
      <c r="F251" s="40">
        <v>1339</v>
      </c>
      <c r="G251" s="40">
        <v>1350</v>
      </c>
      <c r="H251" s="40">
        <v>1374</v>
      </c>
      <c r="I251" s="40">
        <v>1485</v>
      </c>
      <c r="J251" s="40">
        <v>1769</v>
      </c>
      <c r="K251" s="40">
        <v>1944</v>
      </c>
      <c r="L251" s="40">
        <v>1973</v>
      </c>
      <c r="M251" s="40">
        <v>2053</v>
      </c>
      <c r="N251" s="40">
        <v>2065</v>
      </c>
      <c r="O251" s="40">
        <v>1988</v>
      </c>
      <c r="P251" s="40">
        <v>2010</v>
      </c>
      <c r="Q251" s="40">
        <v>2172</v>
      </c>
      <c r="R251" s="40">
        <v>2722</v>
      </c>
      <c r="S251" s="40">
        <v>3168</v>
      </c>
      <c r="T251" s="40">
        <v>3609</v>
      </c>
      <c r="U251" s="40">
        <v>3749</v>
      </c>
      <c r="V251" s="40">
        <v>4271</v>
      </c>
      <c r="W251" s="40">
        <v>4928</v>
      </c>
      <c r="X251" s="40">
        <v>5537</v>
      </c>
      <c r="Y251" s="40">
        <v>6171</v>
      </c>
      <c r="Z251" s="40">
        <v>6547</v>
      </c>
      <c r="AA251" s="40">
        <v>6426</v>
      </c>
      <c r="AB251" s="40">
        <v>6383</v>
      </c>
      <c r="AC251" s="40">
        <v>6228</v>
      </c>
      <c r="AD251" s="40">
        <v>5978</v>
      </c>
      <c r="AE251" s="40">
        <v>5742</v>
      </c>
      <c r="AF251" s="40">
        <v>6073</v>
      </c>
      <c r="AG251" s="40">
        <v>6456</v>
      </c>
      <c r="AH251" s="40">
        <v>6770</v>
      </c>
      <c r="AI251" s="40">
        <v>6929</v>
      </c>
      <c r="AJ251" s="40">
        <v>7086</v>
      </c>
      <c r="AK251" s="40">
        <v>7310</v>
      </c>
      <c r="AL251" s="40">
        <v>7519</v>
      </c>
      <c r="AM251" s="40">
        <v>7779</v>
      </c>
      <c r="AN251" s="40">
        <v>7986</v>
      </c>
      <c r="AO251" s="40">
        <v>8211</v>
      </c>
      <c r="AP251" s="40">
        <v>8423</v>
      </c>
      <c r="AQ251" s="40">
        <v>8705</v>
      </c>
      <c r="AR251" s="40">
        <v>8928</v>
      </c>
      <c r="AS251" s="40">
        <v>9135</v>
      </c>
      <c r="AT251" s="40">
        <v>9470</v>
      </c>
      <c r="AU251" s="40">
        <v>10226</v>
      </c>
      <c r="AV251" s="40">
        <v>10876</v>
      </c>
      <c r="AW251" s="40">
        <v>12135</v>
      </c>
      <c r="AX251" s="40">
        <v>13922</v>
      </c>
      <c r="AY251" s="40">
        <v>14727</v>
      </c>
      <c r="AZ251" s="40">
        <v>15014</v>
      </c>
      <c r="BA251" s="40">
        <v>15597</v>
      </c>
      <c r="BB251" s="40">
        <v>15305</v>
      </c>
      <c r="BC251" s="40">
        <v>16779</v>
      </c>
      <c r="BD251" s="40">
        <v>17134</v>
      </c>
      <c r="BE251" s="40">
        <v>17372</v>
      </c>
      <c r="BF251" s="40">
        <v>17888</v>
      </c>
      <c r="BG251" s="40">
        <v>18925</v>
      </c>
      <c r="BH251" s="40">
        <v>20324</v>
      </c>
      <c r="BI251" s="40">
        <v>21033</v>
      </c>
      <c r="BJ251" s="41">
        <v>21982</v>
      </c>
      <c r="BK251" s="41">
        <v>22706</v>
      </c>
    </row>
    <row r="252" spans="1:63" ht="14.25">
      <c r="A252" s="5" t="s">
        <v>549</v>
      </c>
      <c r="B252" s="66" t="s">
        <v>550</v>
      </c>
      <c r="C252" s="40">
        <v>751</v>
      </c>
      <c r="D252" s="40">
        <v>782</v>
      </c>
      <c r="E252" s="40">
        <v>816</v>
      </c>
      <c r="F252" s="40">
        <v>853</v>
      </c>
      <c r="G252" s="40">
        <v>886</v>
      </c>
      <c r="H252" s="40">
        <v>918</v>
      </c>
      <c r="I252" s="40">
        <v>991</v>
      </c>
      <c r="J252" s="40">
        <v>1105</v>
      </c>
      <c r="K252" s="40">
        <v>1146</v>
      </c>
      <c r="L252" s="40">
        <v>1225</v>
      </c>
      <c r="M252" s="40">
        <v>1343</v>
      </c>
      <c r="N252" s="40">
        <v>1464</v>
      </c>
      <c r="O252" s="40">
        <v>1544</v>
      </c>
      <c r="P252" s="40">
        <v>1634</v>
      </c>
      <c r="Q252" s="40">
        <v>1769</v>
      </c>
      <c r="R252" s="40">
        <v>2266</v>
      </c>
      <c r="S252" s="40">
        <v>2664</v>
      </c>
      <c r="T252" s="40">
        <v>3074</v>
      </c>
      <c r="U252" s="40">
        <v>3196</v>
      </c>
      <c r="V252" s="40">
        <v>3688</v>
      </c>
      <c r="W252" s="40">
        <v>4303</v>
      </c>
      <c r="X252" s="40">
        <v>4892</v>
      </c>
      <c r="Y252" s="40">
        <v>5519</v>
      </c>
      <c r="Z252" s="40">
        <v>5941</v>
      </c>
      <c r="AA252" s="40">
        <v>5874</v>
      </c>
      <c r="AB252" s="40">
        <v>5814</v>
      </c>
      <c r="AC252" s="40">
        <v>5689</v>
      </c>
      <c r="AD252" s="40">
        <v>5456</v>
      </c>
      <c r="AE252" s="40">
        <v>5219</v>
      </c>
      <c r="AF252" s="40">
        <v>5557</v>
      </c>
      <c r="AG252" s="40">
        <v>5910</v>
      </c>
      <c r="AH252" s="40">
        <v>6244</v>
      </c>
      <c r="AI252" s="40">
        <v>6401</v>
      </c>
      <c r="AJ252" s="40">
        <v>6573</v>
      </c>
      <c r="AK252" s="40">
        <v>6768</v>
      </c>
      <c r="AL252" s="40">
        <v>6961</v>
      </c>
      <c r="AM252" s="40">
        <v>7220</v>
      </c>
      <c r="AN252" s="40">
        <v>7448</v>
      </c>
      <c r="AO252" s="40">
        <v>7688</v>
      </c>
      <c r="AP252" s="40">
        <v>7907</v>
      </c>
      <c r="AQ252" s="40">
        <v>8174</v>
      </c>
      <c r="AR252" s="40">
        <v>8354</v>
      </c>
      <c r="AS252" s="40">
        <v>8517</v>
      </c>
      <c r="AT252" s="40">
        <v>8736</v>
      </c>
      <c r="AU252" s="40">
        <v>9329</v>
      </c>
      <c r="AV252" s="40">
        <v>9903</v>
      </c>
      <c r="AW252" s="40">
        <v>10499</v>
      </c>
      <c r="AX252" s="40">
        <v>11207</v>
      </c>
      <c r="AY252" s="40">
        <v>11978</v>
      </c>
      <c r="AZ252" s="40">
        <v>12562</v>
      </c>
      <c r="BA252" s="40">
        <v>12895</v>
      </c>
      <c r="BB252" s="40">
        <v>13222</v>
      </c>
      <c r="BC252" s="40">
        <v>13942</v>
      </c>
      <c r="BD252" s="40">
        <v>14717</v>
      </c>
      <c r="BE252" s="40">
        <v>15568</v>
      </c>
      <c r="BF252" s="40">
        <v>16172</v>
      </c>
      <c r="BG252" s="40">
        <v>17009</v>
      </c>
      <c r="BH252" s="40">
        <v>18409</v>
      </c>
      <c r="BI252" s="40">
        <v>18997</v>
      </c>
      <c r="BJ252" s="41">
        <v>19986</v>
      </c>
      <c r="BK252" s="41">
        <v>20721</v>
      </c>
    </row>
    <row r="253" spans="1:63" ht="14.25">
      <c r="A253" s="5" t="s">
        <v>551</v>
      </c>
      <c r="B253" s="66" t="s">
        <v>552</v>
      </c>
      <c r="C253" s="40">
        <v>455</v>
      </c>
      <c r="D253" s="40">
        <v>427</v>
      </c>
      <c r="E253" s="40">
        <v>465</v>
      </c>
      <c r="F253" s="40">
        <v>486</v>
      </c>
      <c r="G253" s="40">
        <v>464</v>
      </c>
      <c r="H253" s="40">
        <v>456</v>
      </c>
      <c r="I253" s="40">
        <v>494</v>
      </c>
      <c r="J253" s="40">
        <v>664</v>
      </c>
      <c r="K253" s="40">
        <v>798</v>
      </c>
      <c r="L253" s="40">
        <v>748</v>
      </c>
      <c r="M253" s="40">
        <v>710</v>
      </c>
      <c r="N253" s="40">
        <v>601</v>
      </c>
      <c r="O253" s="40">
        <v>444</v>
      </c>
      <c r="P253" s="40">
        <v>376</v>
      </c>
      <c r="Q253" s="40">
        <v>403</v>
      </c>
      <c r="R253" s="40">
        <v>456</v>
      </c>
      <c r="S253" s="40">
        <v>504</v>
      </c>
      <c r="T253" s="40">
        <v>535</v>
      </c>
      <c r="U253" s="40">
        <v>553</v>
      </c>
      <c r="V253" s="40">
        <v>583</v>
      </c>
      <c r="W253" s="40">
        <v>625</v>
      </c>
      <c r="X253" s="40">
        <v>645</v>
      </c>
      <c r="Y253" s="40">
        <v>652</v>
      </c>
      <c r="Z253" s="40">
        <v>606</v>
      </c>
      <c r="AA253" s="40">
        <v>552</v>
      </c>
      <c r="AB253" s="40">
        <v>569</v>
      </c>
      <c r="AC253" s="40">
        <v>539</v>
      </c>
      <c r="AD253" s="40">
        <v>522</v>
      </c>
      <c r="AE253" s="40">
        <v>523</v>
      </c>
      <c r="AF253" s="40">
        <v>516</v>
      </c>
      <c r="AG253" s="40">
        <v>546</v>
      </c>
      <c r="AH253" s="40">
        <v>526</v>
      </c>
      <c r="AI253" s="40">
        <v>528</v>
      </c>
      <c r="AJ253" s="40">
        <v>513</v>
      </c>
      <c r="AK253" s="40">
        <v>542</v>
      </c>
      <c r="AL253" s="40">
        <v>558</v>
      </c>
      <c r="AM253" s="40">
        <v>559</v>
      </c>
      <c r="AN253" s="40">
        <v>538</v>
      </c>
      <c r="AO253" s="40">
        <v>523</v>
      </c>
      <c r="AP253" s="40">
        <v>516</v>
      </c>
      <c r="AQ253" s="40">
        <v>531</v>
      </c>
      <c r="AR253" s="40">
        <v>574</v>
      </c>
      <c r="AS253" s="40">
        <v>618</v>
      </c>
      <c r="AT253" s="40">
        <v>734</v>
      </c>
      <c r="AU253" s="40">
        <v>897</v>
      </c>
      <c r="AV253" s="40">
        <v>973</v>
      </c>
      <c r="AW253" s="40">
        <v>1636</v>
      </c>
      <c r="AX253" s="40">
        <v>2715</v>
      </c>
      <c r="AY253" s="40">
        <v>2749</v>
      </c>
      <c r="AZ253" s="40">
        <v>2452</v>
      </c>
      <c r="BA253" s="40">
        <v>2702</v>
      </c>
      <c r="BB253" s="40">
        <v>2083</v>
      </c>
      <c r="BC253" s="40">
        <v>2837</v>
      </c>
      <c r="BD253" s="40">
        <v>2417</v>
      </c>
      <c r="BE253" s="40">
        <v>1804</v>
      </c>
      <c r="BF253" s="40">
        <v>1716</v>
      </c>
      <c r="BG253" s="40">
        <v>1916</v>
      </c>
      <c r="BH253" s="40">
        <v>1915</v>
      </c>
      <c r="BI253" s="40">
        <v>2036</v>
      </c>
      <c r="BJ253" s="41">
        <v>1996</v>
      </c>
      <c r="BK253" s="41">
        <v>1986</v>
      </c>
    </row>
    <row r="254" spans="1:63" ht="14.25">
      <c r="A254" s="5" t="s">
        <v>553</v>
      </c>
      <c r="B254" s="66" t="s">
        <v>554</v>
      </c>
      <c r="C254" s="40">
        <v>1078</v>
      </c>
      <c r="D254" s="40">
        <v>1175</v>
      </c>
      <c r="E254" s="40">
        <v>1224</v>
      </c>
      <c r="F254" s="40">
        <v>1351</v>
      </c>
      <c r="G254" s="40">
        <v>1491</v>
      </c>
      <c r="H254" s="40">
        <v>1601</v>
      </c>
      <c r="I254" s="40">
        <v>1799</v>
      </c>
      <c r="J254" s="40">
        <v>1949</v>
      </c>
      <c r="K254" s="40">
        <v>2190</v>
      </c>
      <c r="L254" s="40">
        <v>2466</v>
      </c>
      <c r="M254" s="40">
        <v>2725</v>
      </c>
      <c r="N254" s="40">
        <v>3035</v>
      </c>
      <c r="O254" s="40">
        <v>3069</v>
      </c>
      <c r="P254" s="40">
        <v>3872</v>
      </c>
      <c r="Q254" s="40">
        <v>4323</v>
      </c>
      <c r="R254" s="40">
        <v>4709</v>
      </c>
      <c r="S254" s="40">
        <v>5290</v>
      </c>
      <c r="T254" s="40">
        <v>6186</v>
      </c>
      <c r="U254" s="40">
        <v>6882</v>
      </c>
      <c r="V254" s="40">
        <v>7866</v>
      </c>
      <c r="W254" s="40">
        <v>9253</v>
      </c>
      <c r="X254" s="40">
        <v>10255</v>
      </c>
      <c r="Y254" s="40">
        <v>11893</v>
      </c>
      <c r="Z254" s="40">
        <v>12682</v>
      </c>
      <c r="AA254" s="40">
        <v>13851</v>
      </c>
      <c r="AB254" s="40">
        <v>16140</v>
      </c>
      <c r="AC254" s="40">
        <v>18094</v>
      </c>
      <c r="AD254" s="40">
        <v>19237</v>
      </c>
      <c r="AE254" s="40">
        <v>22031</v>
      </c>
      <c r="AF254" s="40">
        <v>24206</v>
      </c>
      <c r="AG254" s="40">
        <v>25927</v>
      </c>
      <c r="AH254" s="40">
        <v>27619</v>
      </c>
      <c r="AI254" s="40">
        <v>29208</v>
      </c>
      <c r="AJ254" s="40">
        <v>32173</v>
      </c>
      <c r="AK254" s="40">
        <v>32698</v>
      </c>
      <c r="AL254" s="40">
        <v>34902</v>
      </c>
      <c r="AM254" s="40">
        <v>36550</v>
      </c>
      <c r="AN254" s="40">
        <v>39897</v>
      </c>
      <c r="AO254" s="40">
        <v>44895</v>
      </c>
      <c r="AP254" s="40">
        <v>47217</v>
      </c>
      <c r="AQ254" s="40">
        <v>49804</v>
      </c>
      <c r="AR254" s="40">
        <v>54960</v>
      </c>
      <c r="AS254" s="40">
        <v>52094</v>
      </c>
      <c r="AT254" s="40">
        <v>53251</v>
      </c>
      <c r="AU254" s="40">
        <v>58127</v>
      </c>
      <c r="AV254" s="40">
        <v>66170</v>
      </c>
      <c r="AW254" s="40">
        <v>75525</v>
      </c>
      <c r="AX254" s="40">
        <v>84345</v>
      </c>
      <c r="AY254" s="40">
        <v>91902</v>
      </c>
      <c r="AZ254" s="40">
        <v>96266</v>
      </c>
      <c r="BA254" s="40">
        <v>92668</v>
      </c>
      <c r="BB254" s="40">
        <v>98585</v>
      </c>
      <c r="BC254" s="40">
        <v>105557</v>
      </c>
      <c r="BD254" s="40">
        <v>113443</v>
      </c>
      <c r="BE254" s="40">
        <v>119009</v>
      </c>
      <c r="BF254" s="40">
        <v>128307</v>
      </c>
      <c r="BG254" s="40">
        <v>136398</v>
      </c>
      <c r="BH254" s="40">
        <v>141267</v>
      </c>
      <c r="BI254" s="40">
        <v>145334</v>
      </c>
      <c r="BJ254" s="41">
        <v>151722</v>
      </c>
      <c r="BK254" s="41">
        <v>156492</v>
      </c>
    </row>
    <row r="255" spans="1:63" ht="14.25">
      <c r="A255" s="5" t="s">
        <v>555</v>
      </c>
      <c r="B255" s="66" t="s">
        <v>556</v>
      </c>
      <c r="C255" s="40">
        <v>834</v>
      </c>
      <c r="D255" s="40">
        <v>905</v>
      </c>
      <c r="E255" s="40">
        <v>920</v>
      </c>
      <c r="F255" s="40">
        <v>1009</v>
      </c>
      <c r="G255" s="40">
        <v>1095</v>
      </c>
      <c r="H255" s="40">
        <v>1145</v>
      </c>
      <c r="I255" s="40">
        <v>1268</v>
      </c>
      <c r="J255" s="40">
        <v>1348</v>
      </c>
      <c r="K255" s="40">
        <v>1519</v>
      </c>
      <c r="L255" s="40">
        <v>1737</v>
      </c>
      <c r="M255" s="40">
        <v>1939</v>
      </c>
      <c r="N255" s="40">
        <v>2191</v>
      </c>
      <c r="O255" s="40">
        <v>2167</v>
      </c>
      <c r="P255" s="40">
        <v>2927</v>
      </c>
      <c r="Q255" s="40">
        <v>3309</v>
      </c>
      <c r="R255" s="40">
        <v>3594</v>
      </c>
      <c r="S255" s="40">
        <v>3991</v>
      </c>
      <c r="T255" s="40">
        <v>4679</v>
      </c>
      <c r="U255" s="40">
        <v>5249</v>
      </c>
      <c r="V255" s="40">
        <v>6062</v>
      </c>
      <c r="W255" s="40">
        <v>7304</v>
      </c>
      <c r="X255" s="40">
        <v>8062</v>
      </c>
      <c r="Y255" s="40">
        <v>9389</v>
      </c>
      <c r="Z255" s="40">
        <v>9782</v>
      </c>
      <c r="AA255" s="40">
        <v>10590</v>
      </c>
      <c r="AB255" s="40">
        <v>12583</v>
      </c>
      <c r="AC255" s="40">
        <v>14241</v>
      </c>
      <c r="AD255" s="40">
        <v>15114</v>
      </c>
      <c r="AE255" s="40">
        <v>17657</v>
      </c>
      <c r="AF255" s="40">
        <v>19510</v>
      </c>
      <c r="AG255" s="40">
        <v>20916</v>
      </c>
      <c r="AH255" s="40">
        <v>22310</v>
      </c>
      <c r="AI255" s="40">
        <v>23466</v>
      </c>
      <c r="AJ255" s="40">
        <v>26002</v>
      </c>
      <c r="AK255" s="40">
        <v>25979</v>
      </c>
      <c r="AL255" s="40">
        <v>27918</v>
      </c>
      <c r="AM255" s="40">
        <v>29247</v>
      </c>
      <c r="AN255" s="40">
        <v>32094</v>
      </c>
      <c r="AO255" s="40">
        <v>36713</v>
      </c>
      <c r="AP255" s="40">
        <v>38785</v>
      </c>
      <c r="AQ255" s="40">
        <v>41004</v>
      </c>
      <c r="AR255" s="40">
        <v>45713</v>
      </c>
      <c r="AS255" s="40">
        <v>42187</v>
      </c>
      <c r="AT255" s="40">
        <v>42673</v>
      </c>
      <c r="AU255" s="40">
        <v>46032</v>
      </c>
      <c r="AV255" s="40">
        <v>52419</v>
      </c>
      <c r="AW255" s="40">
        <v>59876</v>
      </c>
      <c r="AX255" s="40">
        <v>66764</v>
      </c>
      <c r="AY255" s="40">
        <v>72367</v>
      </c>
      <c r="AZ255" s="40">
        <v>74725</v>
      </c>
      <c r="BA255" s="40">
        <v>68523</v>
      </c>
      <c r="BB255" s="40">
        <v>71698</v>
      </c>
      <c r="BC255" s="40">
        <v>76650</v>
      </c>
      <c r="BD255" s="40">
        <v>82646</v>
      </c>
      <c r="BE255" s="40">
        <v>86986</v>
      </c>
      <c r="BF255" s="40">
        <v>95275</v>
      </c>
      <c r="BG255" s="40">
        <v>102342</v>
      </c>
      <c r="BH255" s="40">
        <v>106279</v>
      </c>
      <c r="BI255" s="40">
        <v>109365</v>
      </c>
      <c r="BJ255" s="41">
        <v>114488</v>
      </c>
      <c r="BK255" s="41">
        <v>118020</v>
      </c>
    </row>
    <row r="256" spans="1:63" ht="14.25">
      <c r="A256" s="5" t="s">
        <v>557</v>
      </c>
      <c r="B256" s="66" t="s">
        <v>558</v>
      </c>
      <c r="C256" s="40">
        <v>244</v>
      </c>
      <c r="D256" s="40">
        <v>270</v>
      </c>
      <c r="E256" s="40">
        <v>304</v>
      </c>
      <c r="F256" s="40">
        <v>342</v>
      </c>
      <c r="G256" s="40">
        <v>396</v>
      </c>
      <c r="H256" s="40">
        <v>456</v>
      </c>
      <c r="I256" s="40">
        <v>531</v>
      </c>
      <c r="J256" s="40">
        <v>601</v>
      </c>
      <c r="K256" s="40">
        <v>671</v>
      </c>
      <c r="L256" s="40">
        <v>729</v>
      </c>
      <c r="M256" s="40">
        <v>786</v>
      </c>
      <c r="N256" s="40">
        <v>844</v>
      </c>
      <c r="O256" s="40">
        <v>902</v>
      </c>
      <c r="P256" s="40">
        <v>945</v>
      </c>
      <c r="Q256" s="40">
        <v>1014</v>
      </c>
      <c r="R256" s="40">
        <v>1115</v>
      </c>
      <c r="S256" s="40">
        <v>1299</v>
      </c>
      <c r="T256" s="40">
        <v>1507</v>
      </c>
      <c r="U256" s="40">
        <v>1633</v>
      </c>
      <c r="V256" s="40">
        <v>1804</v>
      </c>
      <c r="W256" s="40">
        <v>1949</v>
      </c>
      <c r="X256" s="40">
        <v>2193</v>
      </c>
      <c r="Y256" s="40">
        <v>2504</v>
      </c>
      <c r="Z256" s="40">
        <v>2900</v>
      </c>
      <c r="AA256" s="40">
        <v>3261</v>
      </c>
      <c r="AB256" s="40">
        <v>3557</v>
      </c>
      <c r="AC256" s="40">
        <v>3853</v>
      </c>
      <c r="AD256" s="40">
        <v>4123</v>
      </c>
      <c r="AE256" s="40">
        <v>4374</v>
      </c>
      <c r="AF256" s="40">
        <v>4696</v>
      </c>
      <c r="AG256" s="40">
        <v>5011</v>
      </c>
      <c r="AH256" s="40">
        <v>5310</v>
      </c>
      <c r="AI256" s="40">
        <v>5743</v>
      </c>
      <c r="AJ256" s="40">
        <v>6171</v>
      </c>
      <c r="AK256" s="40">
        <v>6719</v>
      </c>
      <c r="AL256" s="40">
        <v>6984</v>
      </c>
      <c r="AM256" s="40">
        <v>7303</v>
      </c>
      <c r="AN256" s="40">
        <v>7803</v>
      </c>
      <c r="AO256" s="40">
        <v>8182</v>
      </c>
      <c r="AP256" s="40">
        <v>8431</v>
      </c>
      <c r="AQ256" s="40">
        <v>8801</v>
      </c>
      <c r="AR256" s="40">
        <v>9246</v>
      </c>
      <c r="AS256" s="40">
        <v>9907</v>
      </c>
      <c r="AT256" s="40">
        <v>10579</v>
      </c>
      <c r="AU256" s="40">
        <v>12094</v>
      </c>
      <c r="AV256" s="40">
        <v>13752</v>
      </c>
      <c r="AW256" s="40">
        <v>15649</v>
      </c>
      <c r="AX256" s="40">
        <v>17581</v>
      </c>
      <c r="AY256" s="40">
        <v>19535</v>
      </c>
      <c r="AZ256" s="40">
        <v>21540</v>
      </c>
      <c r="BA256" s="40">
        <v>24145</v>
      </c>
      <c r="BB256" s="40">
        <v>26887</v>
      </c>
      <c r="BC256" s="40">
        <v>28906</v>
      </c>
      <c r="BD256" s="40">
        <v>30797</v>
      </c>
      <c r="BE256" s="40">
        <v>32023</v>
      </c>
      <c r="BF256" s="40">
        <v>33032</v>
      </c>
      <c r="BG256" s="40">
        <v>34056</v>
      </c>
      <c r="BH256" s="40">
        <v>34988</v>
      </c>
      <c r="BI256" s="40">
        <v>35969</v>
      </c>
      <c r="BJ256" s="41">
        <v>37234</v>
      </c>
      <c r="BK256" s="41">
        <v>38472</v>
      </c>
    </row>
    <row r="257" spans="1:63" ht="14.25">
      <c r="A257" s="5" t="s">
        <v>559</v>
      </c>
      <c r="B257" s="70" t="s">
        <v>560</v>
      </c>
      <c r="C257" s="40">
        <v>12107</v>
      </c>
      <c r="D257" s="40">
        <v>13155</v>
      </c>
      <c r="E257" s="40">
        <v>14274</v>
      </c>
      <c r="F257" s="40">
        <v>14800</v>
      </c>
      <c r="G257" s="40">
        <v>15464</v>
      </c>
      <c r="H257" s="40">
        <v>17183</v>
      </c>
      <c r="I257" s="40">
        <v>18788</v>
      </c>
      <c r="J257" s="40">
        <v>20596</v>
      </c>
      <c r="K257" s="40">
        <v>22117</v>
      </c>
      <c r="L257" s="40">
        <v>25198</v>
      </c>
      <c r="M257" s="40">
        <v>27654</v>
      </c>
      <c r="N257" s="40">
        <v>30107</v>
      </c>
      <c r="O257" s="40">
        <v>33086</v>
      </c>
      <c r="P257" s="40">
        <v>37060</v>
      </c>
      <c r="Q257" s="40">
        <v>39936</v>
      </c>
      <c r="R257" s="40">
        <v>44071</v>
      </c>
      <c r="S257" s="40">
        <v>51812</v>
      </c>
      <c r="T257" s="40">
        <v>56755</v>
      </c>
      <c r="U257" s="40">
        <v>65092</v>
      </c>
      <c r="V257" s="40">
        <v>76714</v>
      </c>
      <c r="W257" s="40">
        <v>83557</v>
      </c>
      <c r="X257" s="40">
        <v>91659</v>
      </c>
      <c r="Y257" s="40">
        <v>98450</v>
      </c>
      <c r="Z257" s="40">
        <v>113680</v>
      </c>
      <c r="AA257" s="40">
        <v>140975</v>
      </c>
      <c r="AB257" s="40">
        <v>150756</v>
      </c>
      <c r="AC257" s="40">
        <v>178247</v>
      </c>
      <c r="AD257" s="40">
        <v>187675</v>
      </c>
      <c r="AE257" s="40">
        <v>189530</v>
      </c>
      <c r="AF257" s="40">
        <v>202930</v>
      </c>
      <c r="AG257" s="40">
        <v>222319</v>
      </c>
      <c r="AH257" s="40">
        <v>230757</v>
      </c>
      <c r="AI257" s="40">
        <v>250083</v>
      </c>
      <c r="AJ257" s="40">
        <v>276995</v>
      </c>
      <c r="AK257" s="40">
        <v>314000</v>
      </c>
      <c r="AL257" s="40">
        <v>327912</v>
      </c>
      <c r="AM257" s="40">
        <v>347000</v>
      </c>
      <c r="AN257" s="40">
        <v>372083</v>
      </c>
      <c r="AO257" s="40">
        <v>408884</v>
      </c>
      <c r="AP257" s="40">
        <v>446059</v>
      </c>
      <c r="AQ257" s="40">
        <v>486397</v>
      </c>
      <c r="AR257" s="40">
        <v>542972</v>
      </c>
      <c r="AS257" s="40">
        <v>525665</v>
      </c>
      <c r="AT257" s="40">
        <v>534730</v>
      </c>
      <c r="AU257" s="40">
        <v>560280</v>
      </c>
      <c r="AV257" s="40">
        <v>605533</v>
      </c>
      <c r="AW257" s="40">
        <v>659045</v>
      </c>
      <c r="AX257" s="40">
        <v>694972</v>
      </c>
      <c r="AY257" s="40">
        <v>737183</v>
      </c>
      <c r="AZ257" s="40">
        <v>756643</v>
      </c>
      <c r="BA257" s="40">
        <v>711261</v>
      </c>
      <c r="BB257" s="40">
        <v>754427</v>
      </c>
      <c r="BC257" s="40">
        <v>797915</v>
      </c>
      <c r="BD257" s="40">
        <v>820137</v>
      </c>
      <c r="BE257" s="40">
        <v>858389</v>
      </c>
      <c r="BF257" s="40">
        <v>908094</v>
      </c>
      <c r="BG257" s="40">
        <v>956923</v>
      </c>
      <c r="BH257" s="40">
        <v>977533</v>
      </c>
      <c r="BI257" s="40">
        <v>1040423</v>
      </c>
      <c r="BJ257" s="41">
        <v>1110985</v>
      </c>
      <c r="BK257" s="41">
        <v>1157014</v>
      </c>
    </row>
    <row r="258" spans="1:63" ht="14.25">
      <c r="A258" s="5" t="s">
        <v>561</v>
      </c>
      <c r="B258" s="66" t="s">
        <v>562</v>
      </c>
      <c r="C258" s="40">
        <v>5276</v>
      </c>
      <c r="D258" s="40">
        <v>5659</v>
      </c>
      <c r="E258" s="40">
        <v>6318</v>
      </c>
      <c r="F258" s="40">
        <v>6385</v>
      </c>
      <c r="G258" s="40">
        <v>6636</v>
      </c>
      <c r="H258" s="40">
        <v>7490</v>
      </c>
      <c r="I258" s="40">
        <v>8177</v>
      </c>
      <c r="J258" s="40">
        <v>9247</v>
      </c>
      <c r="K258" s="40">
        <v>10363</v>
      </c>
      <c r="L258" s="40">
        <v>11764</v>
      </c>
      <c r="M258" s="40">
        <v>13280</v>
      </c>
      <c r="N258" s="40">
        <v>14377</v>
      </c>
      <c r="O258" s="40">
        <v>16015</v>
      </c>
      <c r="P258" s="40">
        <v>17661</v>
      </c>
      <c r="Q258" s="40">
        <v>18757</v>
      </c>
      <c r="R258" s="40">
        <v>21827</v>
      </c>
      <c r="S258" s="40">
        <v>27924</v>
      </c>
      <c r="T258" s="40">
        <v>29707</v>
      </c>
      <c r="U258" s="40">
        <v>33063</v>
      </c>
      <c r="V258" s="40">
        <v>39220</v>
      </c>
      <c r="W258" s="40">
        <v>43124</v>
      </c>
      <c r="X258" s="40">
        <v>47799</v>
      </c>
      <c r="Y258" s="40">
        <v>50589</v>
      </c>
      <c r="Z258" s="40">
        <v>59413</v>
      </c>
      <c r="AA258" s="40">
        <v>82260</v>
      </c>
      <c r="AB258" s="40">
        <v>84222</v>
      </c>
      <c r="AC258" s="40">
        <v>105200</v>
      </c>
      <c r="AD258" s="40">
        <v>114879</v>
      </c>
      <c r="AE258" s="40">
        <v>117443</v>
      </c>
      <c r="AF258" s="40">
        <v>117536</v>
      </c>
      <c r="AG258" s="40">
        <v>122563</v>
      </c>
      <c r="AH258" s="40">
        <v>119020</v>
      </c>
      <c r="AI258" s="40">
        <v>126244</v>
      </c>
      <c r="AJ258" s="40">
        <v>143733</v>
      </c>
      <c r="AK258" s="40">
        <v>166071</v>
      </c>
      <c r="AL258" s="40">
        <v>178776</v>
      </c>
      <c r="AM258" s="40">
        <v>193503</v>
      </c>
      <c r="AN258" s="40">
        <v>213538</v>
      </c>
      <c r="AO258" s="40">
        <v>239462</v>
      </c>
      <c r="AP258" s="40">
        <v>265579</v>
      </c>
      <c r="AQ258" s="40">
        <v>296906</v>
      </c>
      <c r="AR258" s="40">
        <v>336715</v>
      </c>
      <c r="AS258" s="40">
        <v>314003</v>
      </c>
      <c r="AT258" s="40">
        <v>319441</v>
      </c>
      <c r="AU258" s="40">
        <v>329231</v>
      </c>
      <c r="AV258" s="40">
        <v>357571</v>
      </c>
      <c r="AW258" s="40">
        <v>386861</v>
      </c>
      <c r="AX258" s="40">
        <v>416933</v>
      </c>
      <c r="AY258" s="40">
        <v>449032</v>
      </c>
      <c r="AZ258" s="40">
        <v>470526</v>
      </c>
      <c r="BA258" s="40">
        <v>442935</v>
      </c>
      <c r="BB258" s="40">
        <v>465472</v>
      </c>
      <c r="BC258" s="40">
        <v>492996</v>
      </c>
      <c r="BD258" s="40">
        <v>523468</v>
      </c>
      <c r="BE258" s="40">
        <v>551867</v>
      </c>
      <c r="BF258" s="40">
        <v>571351</v>
      </c>
      <c r="BG258" s="40">
        <v>605435</v>
      </c>
      <c r="BH258" s="40">
        <v>622817</v>
      </c>
      <c r="BI258" s="40">
        <v>660735</v>
      </c>
      <c r="BJ258" s="41">
        <v>708647</v>
      </c>
      <c r="BK258" s="41">
        <v>737848</v>
      </c>
    </row>
    <row r="259" spans="1:63" ht="14.25">
      <c r="A259" s="5" t="s">
        <v>563</v>
      </c>
      <c r="B259" s="66" t="s">
        <v>564</v>
      </c>
      <c r="C259" s="40">
        <v>3120</v>
      </c>
      <c r="D259" s="40">
        <v>3503</v>
      </c>
      <c r="E259" s="40">
        <v>3638</v>
      </c>
      <c r="F259" s="40">
        <v>3752</v>
      </c>
      <c r="G259" s="40">
        <v>3777</v>
      </c>
      <c r="H259" s="40">
        <v>4348</v>
      </c>
      <c r="I259" s="40">
        <v>4641</v>
      </c>
      <c r="J259" s="40">
        <v>5129</v>
      </c>
      <c r="K259" s="40">
        <v>5653</v>
      </c>
      <c r="L259" s="40">
        <v>6418</v>
      </c>
      <c r="M259" s="40">
        <v>8265</v>
      </c>
      <c r="N259" s="40">
        <v>9958</v>
      </c>
      <c r="O259" s="40">
        <v>10760</v>
      </c>
      <c r="P259" s="40">
        <v>11897</v>
      </c>
      <c r="Q259" s="40">
        <v>13567</v>
      </c>
      <c r="R259" s="40">
        <v>16778</v>
      </c>
      <c r="S259" s="40">
        <v>21868</v>
      </c>
      <c r="T259" s="40">
        <v>22547</v>
      </c>
      <c r="U259" s="40">
        <v>25470</v>
      </c>
      <c r="V259" s="40">
        <v>30251</v>
      </c>
      <c r="W259" s="40">
        <v>32910</v>
      </c>
      <c r="X259" s="40">
        <v>34308</v>
      </c>
      <c r="Y259" s="40">
        <v>35111</v>
      </c>
      <c r="Z259" s="40">
        <v>40035</v>
      </c>
      <c r="AA259" s="40">
        <v>57831</v>
      </c>
      <c r="AB259" s="40">
        <v>58460</v>
      </c>
      <c r="AC259" s="40">
        <v>74456</v>
      </c>
      <c r="AD259" s="40">
        <v>76396</v>
      </c>
      <c r="AE259" s="40">
        <v>74791</v>
      </c>
      <c r="AF259" s="40">
        <v>76637</v>
      </c>
      <c r="AG259" s="40">
        <v>76290</v>
      </c>
      <c r="AH259" s="40">
        <v>70537</v>
      </c>
      <c r="AI259" s="40">
        <v>71735</v>
      </c>
      <c r="AJ259" s="40">
        <v>81452</v>
      </c>
      <c r="AK259" s="40">
        <v>93626</v>
      </c>
      <c r="AL259" s="40">
        <v>104979</v>
      </c>
      <c r="AM259" s="40">
        <v>111609</v>
      </c>
      <c r="AN259" s="40">
        <v>119503</v>
      </c>
      <c r="AO259" s="40">
        <v>132109</v>
      </c>
      <c r="AP259" s="40">
        <v>140603</v>
      </c>
      <c r="AQ259" s="40">
        <v>147974</v>
      </c>
      <c r="AR259" s="40">
        <v>162091</v>
      </c>
      <c r="AS259" s="40">
        <v>150930</v>
      </c>
      <c r="AT259" s="40">
        <v>151285</v>
      </c>
      <c r="AU259" s="40">
        <v>155269</v>
      </c>
      <c r="AV259" s="40">
        <v>171070</v>
      </c>
      <c r="AW259" s="40">
        <v>185470</v>
      </c>
      <c r="AX259" s="40">
        <v>192597</v>
      </c>
      <c r="AY259" s="40">
        <v>205262</v>
      </c>
      <c r="AZ259" s="40">
        <v>212708</v>
      </c>
      <c r="BA259" s="40">
        <v>195183</v>
      </c>
      <c r="BB259" s="40">
        <v>212472</v>
      </c>
      <c r="BC259" s="40">
        <v>219948</v>
      </c>
      <c r="BD259" s="40">
        <v>225361</v>
      </c>
      <c r="BE259" s="40">
        <v>239039</v>
      </c>
      <c r="BF259" s="40">
        <v>249188</v>
      </c>
      <c r="BG259" s="40">
        <v>279519</v>
      </c>
      <c r="BH259" s="40">
        <v>292821</v>
      </c>
      <c r="BI259" s="40">
        <v>312145</v>
      </c>
      <c r="BJ259" s="41">
        <v>338802</v>
      </c>
      <c r="BK259" s="41">
        <v>353535</v>
      </c>
    </row>
    <row r="260" spans="1:63" ht="14.25">
      <c r="A260" s="5" t="s">
        <v>565</v>
      </c>
      <c r="B260" s="66" t="s">
        <v>566</v>
      </c>
      <c r="C260" s="40">
        <v>2240</v>
      </c>
      <c r="D260" s="40">
        <v>2504</v>
      </c>
      <c r="E260" s="40">
        <v>2496</v>
      </c>
      <c r="F260" s="40">
        <v>2465</v>
      </c>
      <c r="G260" s="40">
        <v>2630</v>
      </c>
      <c r="H260" s="40">
        <v>2964</v>
      </c>
      <c r="I260" s="40">
        <v>3129</v>
      </c>
      <c r="J260" s="40">
        <v>3450</v>
      </c>
      <c r="K260" s="40">
        <v>3809</v>
      </c>
      <c r="L260" s="40">
        <v>4543</v>
      </c>
      <c r="M260" s="40">
        <v>5816</v>
      </c>
      <c r="N260" s="40">
        <v>7219</v>
      </c>
      <c r="O260" s="40">
        <v>7616</v>
      </c>
      <c r="P260" s="40">
        <v>8267</v>
      </c>
      <c r="Q260" s="40">
        <v>9233</v>
      </c>
      <c r="R260" s="40">
        <v>11505</v>
      </c>
      <c r="S260" s="40">
        <v>15335</v>
      </c>
      <c r="T260" s="40">
        <v>14613</v>
      </c>
      <c r="U260" s="40">
        <v>16396</v>
      </c>
      <c r="V260" s="40">
        <v>18353</v>
      </c>
      <c r="W260" s="40">
        <v>18709</v>
      </c>
      <c r="X260" s="40">
        <v>17954</v>
      </c>
      <c r="Y260" s="40">
        <v>16112</v>
      </c>
      <c r="Z260" s="40">
        <v>23138</v>
      </c>
      <c r="AA260" s="40">
        <v>35415</v>
      </c>
      <c r="AB260" s="40">
        <v>33330</v>
      </c>
      <c r="AC260" s="40">
        <v>46675</v>
      </c>
      <c r="AD260" s="40">
        <v>43594</v>
      </c>
      <c r="AE260" s="40">
        <v>37858</v>
      </c>
      <c r="AF260" s="40">
        <v>38524</v>
      </c>
      <c r="AG260" s="40">
        <v>39555</v>
      </c>
      <c r="AH260" s="40">
        <v>36274</v>
      </c>
      <c r="AI260" s="40">
        <v>36466</v>
      </c>
      <c r="AJ260" s="40">
        <v>44386</v>
      </c>
      <c r="AK260" s="40">
        <v>49585</v>
      </c>
      <c r="AL260" s="40">
        <v>52649</v>
      </c>
      <c r="AM260" s="40">
        <v>53487</v>
      </c>
      <c r="AN260" s="40">
        <v>53113</v>
      </c>
      <c r="AO260" s="40">
        <v>54078</v>
      </c>
      <c r="AP260" s="40">
        <v>54397</v>
      </c>
      <c r="AQ260" s="40">
        <v>52674</v>
      </c>
      <c r="AR260" s="40">
        <v>50869</v>
      </c>
      <c r="AS260" s="40">
        <v>47040</v>
      </c>
      <c r="AT260" s="40">
        <v>53537</v>
      </c>
      <c r="AU260" s="40">
        <v>56306</v>
      </c>
      <c r="AV260" s="40">
        <v>59799</v>
      </c>
      <c r="AW260" s="40">
        <v>65030</v>
      </c>
      <c r="AX260" s="40">
        <v>65159</v>
      </c>
      <c r="AY260" s="40">
        <v>60823</v>
      </c>
      <c r="AZ260" s="40">
        <v>66089</v>
      </c>
      <c r="BA260" s="40">
        <v>68136</v>
      </c>
      <c r="BB260" s="40">
        <v>72416</v>
      </c>
      <c r="BC260" s="40">
        <v>73560</v>
      </c>
      <c r="BD260" s="40">
        <v>76939</v>
      </c>
      <c r="BE260" s="40">
        <v>78191</v>
      </c>
      <c r="BF260" s="40">
        <v>85073</v>
      </c>
      <c r="BG260" s="40">
        <v>95029</v>
      </c>
      <c r="BH260" s="40">
        <v>110797</v>
      </c>
      <c r="BI260" s="40">
        <v>124110</v>
      </c>
      <c r="BJ260" s="41">
        <v>138460</v>
      </c>
      <c r="BK260" s="41">
        <v>141862</v>
      </c>
    </row>
    <row r="261" spans="1:63" ht="28.5">
      <c r="A261" s="5" t="s">
        <v>567</v>
      </c>
      <c r="B261" s="66" t="s">
        <v>568</v>
      </c>
      <c r="C261" s="40">
        <v>834</v>
      </c>
      <c r="D261" s="40">
        <v>947</v>
      </c>
      <c r="E261" s="40">
        <v>1089</v>
      </c>
      <c r="F261" s="40">
        <v>1230</v>
      </c>
      <c r="G261" s="40">
        <v>1087</v>
      </c>
      <c r="H261" s="40">
        <v>1316</v>
      </c>
      <c r="I261" s="40">
        <v>1437</v>
      </c>
      <c r="J261" s="40">
        <v>1602</v>
      </c>
      <c r="K261" s="40">
        <v>1766</v>
      </c>
      <c r="L261" s="40">
        <v>1746</v>
      </c>
      <c r="M261" s="40">
        <v>2228</v>
      </c>
      <c r="N261" s="40">
        <v>2402</v>
      </c>
      <c r="O261" s="40">
        <v>2708</v>
      </c>
      <c r="P261" s="40">
        <v>3099</v>
      </c>
      <c r="Q261" s="40">
        <v>3582</v>
      </c>
      <c r="R261" s="40">
        <v>4140</v>
      </c>
      <c r="S261" s="40">
        <v>4896</v>
      </c>
      <c r="T261" s="40">
        <v>5512</v>
      </c>
      <c r="U261" s="40">
        <v>6065</v>
      </c>
      <c r="V261" s="40">
        <v>8273</v>
      </c>
      <c r="W261" s="40">
        <v>9863</v>
      </c>
      <c r="X261" s="40">
        <v>11077</v>
      </c>
      <c r="Y261" s="40">
        <v>12897</v>
      </c>
      <c r="Z261" s="40">
        <v>9837</v>
      </c>
      <c r="AA261" s="40">
        <v>14682</v>
      </c>
      <c r="AB261" s="40">
        <v>15959</v>
      </c>
      <c r="AC261" s="40">
        <v>16283</v>
      </c>
      <c r="AD261" s="40">
        <v>19932</v>
      </c>
      <c r="AE261" s="40">
        <v>23694</v>
      </c>
      <c r="AF261" s="40">
        <v>24074</v>
      </c>
      <c r="AG261" s="40">
        <v>23826</v>
      </c>
      <c r="AH261" s="40">
        <v>23330</v>
      </c>
      <c r="AI261" s="40">
        <v>25366</v>
      </c>
      <c r="AJ261" s="40">
        <v>28612</v>
      </c>
      <c r="AK261" s="40">
        <v>32612</v>
      </c>
      <c r="AL261" s="40">
        <v>38002</v>
      </c>
      <c r="AM261" s="40">
        <v>39518</v>
      </c>
      <c r="AN261" s="40">
        <v>43926</v>
      </c>
      <c r="AO261" s="40">
        <v>51251</v>
      </c>
      <c r="AP261" s="40">
        <v>59140</v>
      </c>
      <c r="AQ261" s="40">
        <v>67424</v>
      </c>
      <c r="AR261" s="40">
        <v>79772</v>
      </c>
      <c r="AS261" s="40">
        <v>73784</v>
      </c>
      <c r="AT261" s="40">
        <v>69827</v>
      </c>
      <c r="AU261" s="40">
        <v>70990</v>
      </c>
      <c r="AV261" s="40">
        <v>80843</v>
      </c>
      <c r="AW261" s="40">
        <v>87941</v>
      </c>
      <c r="AX261" s="40">
        <v>91103</v>
      </c>
      <c r="AY261" s="40">
        <v>104495</v>
      </c>
      <c r="AZ261" s="40">
        <v>109704</v>
      </c>
      <c r="BA261" s="40">
        <v>93127</v>
      </c>
      <c r="BB261" s="40">
        <v>102907</v>
      </c>
      <c r="BC261" s="40">
        <v>108008</v>
      </c>
      <c r="BD261" s="40">
        <v>107381</v>
      </c>
      <c r="BE261" s="40">
        <v>117016</v>
      </c>
      <c r="BF261" s="40">
        <v>118079</v>
      </c>
      <c r="BG261" s="40">
        <v>136694</v>
      </c>
      <c r="BH261" s="40">
        <v>130841</v>
      </c>
      <c r="BI261" s="40">
        <v>133030</v>
      </c>
      <c r="BJ261" s="41">
        <v>141969</v>
      </c>
      <c r="BK261" s="41">
        <v>151011</v>
      </c>
    </row>
    <row r="262" spans="1:63" ht="14.25">
      <c r="A262" s="5" t="s">
        <v>569</v>
      </c>
      <c r="B262" s="66" t="s">
        <v>570</v>
      </c>
      <c r="C262" s="40">
        <v>46</v>
      </c>
      <c r="D262" s="40">
        <v>52</v>
      </c>
      <c r="E262" s="40">
        <v>54</v>
      </c>
      <c r="F262" s="40">
        <v>57</v>
      </c>
      <c r="G262" s="40">
        <v>60</v>
      </c>
      <c r="H262" s="40">
        <v>68</v>
      </c>
      <c r="I262" s="40">
        <v>75</v>
      </c>
      <c r="J262" s="40">
        <v>78</v>
      </c>
      <c r="K262" s="40">
        <v>79</v>
      </c>
      <c r="L262" s="40">
        <v>129</v>
      </c>
      <c r="M262" s="40">
        <v>220</v>
      </c>
      <c r="N262" s="40">
        <v>337</v>
      </c>
      <c r="O262" s="40">
        <v>437</v>
      </c>
      <c r="P262" s="40">
        <v>531</v>
      </c>
      <c r="Q262" s="40">
        <v>752</v>
      </c>
      <c r="R262" s="40">
        <v>1133</v>
      </c>
      <c r="S262" s="40">
        <v>1638</v>
      </c>
      <c r="T262" s="40">
        <v>2421</v>
      </c>
      <c r="U262" s="40">
        <v>3009</v>
      </c>
      <c r="V262" s="40">
        <v>3626</v>
      </c>
      <c r="W262" s="40">
        <v>4338</v>
      </c>
      <c r="X262" s="40">
        <v>5277</v>
      </c>
      <c r="Y262" s="40">
        <v>6102</v>
      </c>
      <c r="Z262" s="40">
        <v>7060</v>
      </c>
      <c r="AA262" s="40">
        <v>7734</v>
      </c>
      <c r="AB262" s="40">
        <v>9171</v>
      </c>
      <c r="AC262" s="40">
        <v>11498</v>
      </c>
      <c r="AD262" s="40">
        <v>12871</v>
      </c>
      <c r="AE262" s="40">
        <v>13239</v>
      </c>
      <c r="AF262" s="40">
        <v>14039</v>
      </c>
      <c r="AG262" s="40">
        <v>12909</v>
      </c>
      <c r="AH262" s="40">
        <v>10934</v>
      </c>
      <c r="AI262" s="40">
        <v>9903</v>
      </c>
      <c r="AJ262" s="40">
        <v>8454</v>
      </c>
      <c r="AK262" s="40">
        <v>11429</v>
      </c>
      <c r="AL262" s="40">
        <v>14328</v>
      </c>
      <c r="AM262" s="40">
        <v>18604</v>
      </c>
      <c r="AN262" s="40">
        <v>22464</v>
      </c>
      <c r="AO262" s="40">
        <v>26780</v>
      </c>
      <c r="AP262" s="40">
        <v>27066</v>
      </c>
      <c r="AQ262" s="40">
        <v>27876</v>
      </c>
      <c r="AR262" s="40">
        <v>31450</v>
      </c>
      <c r="AS262" s="40">
        <v>30106</v>
      </c>
      <c r="AT262" s="40">
        <v>27921</v>
      </c>
      <c r="AU262" s="40">
        <v>27973</v>
      </c>
      <c r="AV262" s="40">
        <v>30428</v>
      </c>
      <c r="AW262" s="40">
        <v>32499</v>
      </c>
      <c r="AX262" s="40">
        <v>36335</v>
      </c>
      <c r="AY262" s="40">
        <v>39944</v>
      </c>
      <c r="AZ262" s="40">
        <v>36916</v>
      </c>
      <c r="BA262" s="40">
        <v>33921</v>
      </c>
      <c r="BB262" s="40">
        <v>37149</v>
      </c>
      <c r="BC262" s="40">
        <v>38379</v>
      </c>
      <c r="BD262" s="40">
        <v>41041</v>
      </c>
      <c r="BE262" s="40">
        <v>43832</v>
      </c>
      <c r="BF262" s="40">
        <v>46035</v>
      </c>
      <c r="BG262" s="40">
        <v>47796</v>
      </c>
      <c r="BH262" s="40">
        <v>51182</v>
      </c>
      <c r="BI262" s="40">
        <v>55005</v>
      </c>
      <c r="BJ262" s="41">
        <v>58373</v>
      </c>
      <c r="BK262" s="41">
        <v>60662</v>
      </c>
    </row>
    <row r="263" spans="1:63" ht="28.5">
      <c r="A263" s="5" t="s">
        <v>571</v>
      </c>
      <c r="B263" s="66" t="s">
        <v>572</v>
      </c>
      <c r="C263" s="40">
        <v>2156</v>
      </c>
      <c r="D263" s="40">
        <v>2156</v>
      </c>
      <c r="E263" s="40">
        <v>2680</v>
      </c>
      <c r="F263" s="40">
        <v>2633</v>
      </c>
      <c r="G263" s="40">
        <v>2859</v>
      </c>
      <c r="H263" s="40">
        <v>3142</v>
      </c>
      <c r="I263" s="40">
        <v>3536</v>
      </c>
      <c r="J263" s="40">
        <v>4118</v>
      </c>
      <c r="K263" s="40">
        <v>4711</v>
      </c>
      <c r="L263" s="40">
        <v>5346</v>
      </c>
      <c r="M263" s="40">
        <v>5015</v>
      </c>
      <c r="N263" s="40">
        <v>4419</v>
      </c>
      <c r="O263" s="40">
        <v>5255</v>
      </c>
      <c r="P263" s="40">
        <v>5764</v>
      </c>
      <c r="Q263" s="40">
        <v>5190</v>
      </c>
      <c r="R263" s="40">
        <v>5049</v>
      </c>
      <c r="S263" s="40">
        <v>6056</v>
      </c>
      <c r="T263" s="40">
        <v>7160</v>
      </c>
      <c r="U263" s="40">
        <v>7593</v>
      </c>
      <c r="V263" s="40">
        <v>8969</v>
      </c>
      <c r="W263" s="40">
        <v>10214</v>
      </c>
      <c r="X263" s="40">
        <v>13491</v>
      </c>
      <c r="Y263" s="40">
        <v>15478</v>
      </c>
      <c r="Z263" s="40">
        <v>19378</v>
      </c>
      <c r="AA263" s="40">
        <v>24428</v>
      </c>
      <c r="AB263" s="40">
        <v>25762</v>
      </c>
      <c r="AC263" s="40">
        <v>30745</v>
      </c>
      <c r="AD263" s="40">
        <v>38483</v>
      </c>
      <c r="AE263" s="40">
        <v>42652</v>
      </c>
      <c r="AF263" s="40">
        <v>40900</v>
      </c>
      <c r="AG263" s="40">
        <v>46273</v>
      </c>
      <c r="AH263" s="40">
        <v>48483</v>
      </c>
      <c r="AI263" s="40">
        <v>54509</v>
      </c>
      <c r="AJ263" s="40">
        <v>62281</v>
      </c>
      <c r="AK263" s="40">
        <v>72445</v>
      </c>
      <c r="AL263" s="40">
        <v>73797</v>
      </c>
      <c r="AM263" s="40">
        <v>81894</v>
      </c>
      <c r="AN263" s="40">
        <v>94036</v>
      </c>
      <c r="AO263" s="40">
        <v>107352</v>
      </c>
      <c r="AP263" s="40">
        <v>124977</v>
      </c>
      <c r="AQ263" s="40">
        <v>148932</v>
      </c>
      <c r="AR263" s="40">
        <v>174624</v>
      </c>
      <c r="AS263" s="40">
        <v>163073</v>
      </c>
      <c r="AT263" s="40">
        <v>168155</v>
      </c>
      <c r="AU263" s="40">
        <v>173963</v>
      </c>
      <c r="AV263" s="40">
        <v>186501</v>
      </c>
      <c r="AW263" s="40">
        <v>201391</v>
      </c>
      <c r="AX263" s="40">
        <v>224336</v>
      </c>
      <c r="AY263" s="40">
        <v>243770</v>
      </c>
      <c r="AZ263" s="40">
        <v>257818</v>
      </c>
      <c r="BA263" s="40">
        <v>247752</v>
      </c>
      <c r="BB263" s="40">
        <v>253000</v>
      </c>
      <c r="BC263" s="40">
        <v>273048</v>
      </c>
      <c r="BD263" s="40">
        <v>298107</v>
      </c>
      <c r="BE263" s="40">
        <v>312828</v>
      </c>
      <c r="BF263" s="40">
        <v>322163</v>
      </c>
      <c r="BG263" s="40">
        <v>325917</v>
      </c>
      <c r="BH263" s="40">
        <v>329996</v>
      </c>
      <c r="BI263" s="40">
        <v>348591</v>
      </c>
      <c r="BJ263" s="41">
        <v>369845</v>
      </c>
      <c r="BK263" s="41">
        <v>384312</v>
      </c>
    </row>
    <row r="264" spans="1:63" ht="14.25">
      <c r="A264" s="5" t="s">
        <v>573</v>
      </c>
      <c r="B264" s="66" t="s">
        <v>574</v>
      </c>
      <c r="C264" s="40">
        <v>744</v>
      </c>
      <c r="D264" s="40">
        <v>787</v>
      </c>
      <c r="E264" s="40">
        <v>820</v>
      </c>
      <c r="F264" s="40">
        <v>856</v>
      </c>
      <c r="G264" s="40">
        <v>881</v>
      </c>
      <c r="H264" s="40">
        <v>965</v>
      </c>
      <c r="I264" s="40">
        <v>1063</v>
      </c>
      <c r="J264" s="40">
        <v>1178</v>
      </c>
      <c r="K264" s="40">
        <v>1301</v>
      </c>
      <c r="L264" s="40">
        <v>1405</v>
      </c>
      <c r="M264" s="40">
        <v>1531</v>
      </c>
      <c r="N264" s="40">
        <v>1648</v>
      </c>
      <c r="O264" s="40">
        <v>1761</v>
      </c>
      <c r="P264" s="40">
        <v>1860</v>
      </c>
      <c r="Q264" s="40">
        <v>2052</v>
      </c>
      <c r="R264" s="40">
        <v>2259</v>
      </c>
      <c r="S264" s="40">
        <v>2478</v>
      </c>
      <c r="T264" s="40">
        <v>2757</v>
      </c>
      <c r="U264" s="40">
        <v>3115</v>
      </c>
      <c r="V264" s="40">
        <v>3518</v>
      </c>
      <c r="W264" s="40">
        <v>4101</v>
      </c>
      <c r="X264" s="40">
        <v>5141</v>
      </c>
      <c r="Y264" s="40">
        <v>6616</v>
      </c>
      <c r="Z264" s="40">
        <v>8210</v>
      </c>
      <c r="AA264" s="40">
        <v>9156</v>
      </c>
      <c r="AB264" s="40">
        <v>10699</v>
      </c>
      <c r="AC264" s="40">
        <v>12507</v>
      </c>
      <c r="AD264" s="40">
        <v>14757</v>
      </c>
      <c r="AE264" s="40">
        <v>16188</v>
      </c>
      <c r="AF264" s="40">
        <v>17757</v>
      </c>
      <c r="AG264" s="40">
        <v>19512</v>
      </c>
      <c r="AH264" s="40">
        <v>21162</v>
      </c>
      <c r="AI264" s="40">
        <v>23348</v>
      </c>
      <c r="AJ264" s="40">
        <v>25586</v>
      </c>
      <c r="AK264" s="40">
        <v>28241</v>
      </c>
      <c r="AL264" s="40">
        <v>28987</v>
      </c>
      <c r="AM264" s="40">
        <v>30717</v>
      </c>
      <c r="AN264" s="40">
        <v>33165</v>
      </c>
      <c r="AO264" s="40">
        <v>34842</v>
      </c>
      <c r="AP264" s="40">
        <v>39574</v>
      </c>
      <c r="AQ264" s="40">
        <v>45679</v>
      </c>
      <c r="AR264" s="40">
        <v>53166</v>
      </c>
      <c r="AS264" s="40">
        <v>59767</v>
      </c>
      <c r="AT264" s="40">
        <v>67343</v>
      </c>
      <c r="AU264" s="40">
        <v>72772</v>
      </c>
      <c r="AV264" s="40">
        <v>76733</v>
      </c>
      <c r="AW264" s="40">
        <v>83263</v>
      </c>
      <c r="AX264" s="40">
        <v>89174</v>
      </c>
      <c r="AY264" s="40">
        <v>94580</v>
      </c>
      <c r="AZ264" s="40">
        <v>93298</v>
      </c>
      <c r="BA264" s="40">
        <v>92741</v>
      </c>
      <c r="BB264" s="40">
        <v>88618</v>
      </c>
      <c r="BC264" s="40">
        <v>88870</v>
      </c>
      <c r="BD264" s="40">
        <v>92139</v>
      </c>
      <c r="BE264" s="40">
        <v>93876</v>
      </c>
      <c r="BF264" s="40">
        <v>95440</v>
      </c>
      <c r="BG264" s="40">
        <v>98419</v>
      </c>
      <c r="BH264" s="40">
        <v>101998</v>
      </c>
      <c r="BI264" s="40">
        <v>106206</v>
      </c>
      <c r="BJ264" s="41">
        <v>111372</v>
      </c>
      <c r="BK264" s="41">
        <v>115856</v>
      </c>
    </row>
    <row r="265" spans="1:63" ht="14.25">
      <c r="A265" s="5" t="s">
        <v>575</v>
      </c>
      <c r="B265" s="66" t="s">
        <v>576</v>
      </c>
      <c r="C265" s="40">
        <v>1211</v>
      </c>
      <c r="D265" s="40">
        <v>1154</v>
      </c>
      <c r="E265" s="40">
        <v>1635</v>
      </c>
      <c r="F265" s="40">
        <v>1541</v>
      </c>
      <c r="G265" s="40">
        <v>1735</v>
      </c>
      <c r="H265" s="40">
        <v>1908</v>
      </c>
      <c r="I265" s="40">
        <v>2175</v>
      </c>
      <c r="J265" s="40">
        <v>2608</v>
      </c>
      <c r="K265" s="40">
        <v>3042</v>
      </c>
      <c r="L265" s="40">
        <v>3543</v>
      </c>
      <c r="M265" s="40">
        <v>3048</v>
      </c>
      <c r="N265" s="40">
        <v>2301</v>
      </c>
      <c r="O265" s="40">
        <v>2987</v>
      </c>
      <c r="P265" s="40">
        <v>3368</v>
      </c>
      <c r="Q265" s="40">
        <v>2545</v>
      </c>
      <c r="R265" s="40">
        <v>2137</v>
      </c>
      <c r="S265" s="40">
        <v>2861</v>
      </c>
      <c r="T265" s="40">
        <v>3605</v>
      </c>
      <c r="U265" s="40">
        <v>3578</v>
      </c>
      <c r="V265" s="40">
        <v>4430</v>
      </c>
      <c r="W265" s="40">
        <v>4921</v>
      </c>
      <c r="X265" s="40">
        <v>6851</v>
      </c>
      <c r="Y265" s="40">
        <v>6928</v>
      </c>
      <c r="Z265" s="40">
        <v>8762</v>
      </c>
      <c r="AA265" s="40">
        <v>12734</v>
      </c>
      <c r="AB265" s="40">
        <v>12270</v>
      </c>
      <c r="AC265" s="40">
        <v>15167</v>
      </c>
      <c r="AD265" s="40">
        <v>20336</v>
      </c>
      <c r="AE265" s="40">
        <v>17982</v>
      </c>
      <c r="AF265" s="40">
        <v>13971</v>
      </c>
      <c r="AG265" s="40">
        <v>16635</v>
      </c>
      <c r="AH265" s="40">
        <v>16112</v>
      </c>
      <c r="AI265" s="40">
        <v>19262</v>
      </c>
      <c r="AJ265" s="40">
        <v>22537</v>
      </c>
      <c r="AK265" s="40">
        <v>27333</v>
      </c>
      <c r="AL265" s="40">
        <v>25873</v>
      </c>
      <c r="AM265" s="40">
        <v>30159</v>
      </c>
      <c r="AN265" s="40">
        <v>35601</v>
      </c>
      <c r="AO265" s="40">
        <v>41790</v>
      </c>
      <c r="AP265" s="40">
        <v>45962</v>
      </c>
      <c r="AQ265" s="40">
        <v>54915</v>
      </c>
      <c r="AR265" s="40">
        <v>63003</v>
      </c>
      <c r="AS265" s="40">
        <v>46447</v>
      </c>
      <c r="AT265" s="40">
        <v>42243</v>
      </c>
      <c r="AU265" s="40">
        <v>39546</v>
      </c>
      <c r="AV265" s="40">
        <v>40311</v>
      </c>
      <c r="AW265" s="40">
        <v>38782</v>
      </c>
      <c r="AX265" s="40">
        <v>39555</v>
      </c>
      <c r="AY265" s="40">
        <v>40974</v>
      </c>
      <c r="AZ265" s="40">
        <v>40739</v>
      </c>
      <c r="BA265" s="40">
        <v>35516</v>
      </c>
      <c r="BB265" s="40">
        <v>35292</v>
      </c>
      <c r="BC265" s="40">
        <v>35312</v>
      </c>
      <c r="BD265" s="40">
        <v>31727</v>
      </c>
      <c r="BE265" s="40">
        <v>31780</v>
      </c>
      <c r="BF265" s="40">
        <v>32182</v>
      </c>
      <c r="BG265" s="40">
        <v>30756</v>
      </c>
      <c r="BH265" s="40">
        <v>29108</v>
      </c>
      <c r="BI265" s="40">
        <v>28901</v>
      </c>
      <c r="BJ265" s="41">
        <v>30847</v>
      </c>
      <c r="BK265" s="41">
        <v>30478</v>
      </c>
    </row>
    <row r="266" spans="1:63" ht="14.25">
      <c r="A266" s="5" t="s">
        <v>577</v>
      </c>
      <c r="B266" s="66" t="s">
        <v>578</v>
      </c>
      <c r="C266" s="40" t="s">
        <v>96</v>
      </c>
      <c r="D266" s="40" t="s">
        <v>96</v>
      </c>
      <c r="E266" s="40" t="s">
        <v>96</v>
      </c>
      <c r="F266" s="40" t="s">
        <v>96</v>
      </c>
      <c r="G266" s="40" t="s">
        <v>96</v>
      </c>
      <c r="H266" s="40" t="s">
        <v>96</v>
      </c>
      <c r="I266" s="40" t="s">
        <v>96</v>
      </c>
      <c r="J266" s="40" t="s">
        <v>96</v>
      </c>
      <c r="K266" s="40" t="s">
        <v>96</v>
      </c>
      <c r="L266" s="40" t="s">
        <v>96</v>
      </c>
      <c r="M266" s="40" t="s">
        <v>96</v>
      </c>
      <c r="N266" s="40" t="s">
        <v>96</v>
      </c>
      <c r="O266" s="40" t="s">
        <v>96</v>
      </c>
      <c r="P266" s="40" t="s">
        <v>96</v>
      </c>
      <c r="Q266" s="40" t="s">
        <v>96</v>
      </c>
      <c r="R266" s="40" t="s">
        <v>96</v>
      </c>
      <c r="S266" s="40" t="s">
        <v>96</v>
      </c>
      <c r="T266" s="40" t="s">
        <v>96</v>
      </c>
      <c r="U266" s="40" t="s">
        <v>96</v>
      </c>
      <c r="V266" s="40" t="s">
        <v>96</v>
      </c>
      <c r="W266" s="40" t="s">
        <v>96</v>
      </c>
      <c r="X266" s="40" t="s">
        <v>96</v>
      </c>
      <c r="Y266" s="40" t="s">
        <v>96</v>
      </c>
      <c r="Z266" s="40" t="s">
        <v>96</v>
      </c>
      <c r="AA266" s="40" t="s">
        <v>96</v>
      </c>
      <c r="AB266" s="40" t="s">
        <v>96</v>
      </c>
      <c r="AC266" s="40" t="s">
        <v>96</v>
      </c>
      <c r="AD266" s="40" t="s">
        <v>96</v>
      </c>
      <c r="AE266" s="40">
        <v>8668</v>
      </c>
      <c r="AF266" s="40">
        <v>6505</v>
      </c>
      <c r="AG266" s="40">
        <v>8291</v>
      </c>
      <c r="AH266" s="40">
        <v>7979</v>
      </c>
      <c r="AI266" s="40">
        <v>10437</v>
      </c>
      <c r="AJ266" s="40">
        <v>12042</v>
      </c>
      <c r="AK266" s="40">
        <v>15072</v>
      </c>
      <c r="AL266" s="40">
        <v>14563</v>
      </c>
      <c r="AM266" s="40">
        <v>18119</v>
      </c>
      <c r="AN266" s="40">
        <v>22073</v>
      </c>
      <c r="AO266" s="40">
        <v>25522</v>
      </c>
      <c r="AP266" s="40">
        <v>28548</v>
      </c>
      <c r="AQ266" s="40">
        <v>35777</v>
      </c>
      <c r="AR266" s="40">
        <v>39729</v>
      </c>
      <c r="AS266" s="40">
        <v>30290</v>
      </c>
      <c r="AT266" s="40">
        <v>28256</v>
      </c>
      <c r="AU266" s="40">
        <v>25558</v>
      </c>
      <c r="AV266" s="40">
        <v>24827</v>
      </c>
      <c r="AW266" s="40">
        <v>22180</v>
      </c>
      <c r="AX266" s="40">
        <v>21466</v>
      </c>
      <c r="AY266" s="40">
        <v>21698</v>
      </c>
      <c r="AZ266" s="40">
        <v>21682</v>
      </c>
      <c r="BA266" s="40">
        <v>18875</v>
      </c>
      <c r="BB266" s="40">
        <v>16619</v>
      </c>
      <c r="BC266" s="40">
        <v>15757</v>
      </c>
      <c r="BD266" s="40">
        <v>12991</v>
      </c>
      <c r="BE266" s="40">
        <v>11823</v>
      </c>
      <c r="BF266" s="40">
        <v>11134</v>
      </c>
      <c r="BG266" s="40">
        <v>9511</v>
      </c>
      <c r="BH266" s="40">
        <v>8035</v>
      </c>
      <c r="BI266" s="40">
        <v>8297</v>
      </c>
      <c r="BJ266" s="41">
        <v>7869</v>
      </c>
      <c r="BK266" s="41">
        <v>7820</v>
      </c>
    </row>
    <row r="267" spans="1:63" ht="14.25">
      <c r="A267" s="5" t="s">
        <v>579</v>
      </c>
      <c r="B267" s="66" t="s">
        <v>580</v>
      </c>
      <c r="C267" s="40" t="s">
        <v>96</v>
      </c>
      <c r="D267" s="40" t="s">
        <v>96</v>
      </c>
      <c r="E267" s="40" t="s">
        <v>96</v>
      </c>
      <c r="F267" s="40" t="s">
        <v>96</v>
      </c>
      <c r="G267" s="40" t="s">
        <v>96</v>
      </c>
      <c r="H267" s="40" t="s">
        <v>96</v>
      </c>
      <c r="I267" s="40" t="s">
        <v>96</v>
      </c>
      <c r="J267" s="40" t="s">
        <v>96</v>
      </c>
      <c r="K267" s="40" t="s">
        <v>96</v>
      </c>
      <c r="L267" s="40" t="s">
        <v>96</v>
      </c>
      <c r="M267" s="40" t="s">
        <v>96</v>
      </c>
      <c r="N267" s="40" t="s">
        <v>96</v>
      </c>
      <c r="O267" s="40" t="s">
        <v>96</v>
      </c>
      <c r="P267" s="40" t="s">
        <v>96</v>
      </c>
      <c r="Q267" s="40" t="s">
        <v>96</v>
      </c>
      <c r="R267" s="40" t="s">
        <v>96</v>
      </c>
      <c r="S267" s="40" t="s">
        <v>96</v>
      </c>
      <c r="T267" s="40" t="s">
        <v>96</v>
      </c>
      <c r="U267" s="40" t="s">
        <v>96</v>
      </c>
      <c r="V267" s="40" t="s">
        <v>96</v>
      </c>
      <c r="W267" s="40" t="s">
        <v>96</v>
      </c>
      <c r="X267" s="40" t="s">
        <v>96</v>
      </c>
      <c r="Y267" s="40" t="s">
        <v>96</v>
      </c>
      <c r="Z267" s="40" t="s">
        <v>96</v>
      </c>
      <c r="AA267" s="40" t="s">
        <v>96</v>
      </c>
      <c r="AB267" s="40" t="s">
        <v>96</v>
      </c>
      <c r="AC267" s="40" t="s">
        <v>96</v>
      </c>
      <c r="AD267" s="40" t="s">
        <v>96</v>
      </c>
      <c r="AE267" s="40" t="s">
        <v>96</v>
      </c>
      <c r="AF267" s="40" t="s">
        <v>96</v>
      </c>
      <c r="AG267" s="40" t="s">
        <v>96</v>
      </c>
      <c r="AH267" s="40" t="s">
        <v>96</v>
      </c>
      <c r="AI267" s="40" t="s">
        <v>96</v>
      </c>
      <c r="AJ267" s="40" t="s">
        <v>96</v>
      </c>
      <c r="AK267" s="40" t="s">
        <v>96</v>
      </c>
      <c r="AL267" s="40" t="s">
        <v>96</v>
      </c>
      <c r="AM267" s="40" t="s">
        <v>96</v>
      </c>
      <c r="AN267" s="40" t="s">
        <v>96</v>
      </c>
      <c r="AO267" s="40">
        <v>11716</v>
      </c>
      <c r="AP267" s="40">
        <v>14327</v>
      </c>
      <c r="AQ267" s="40">
        <v>16592</v>
      </c>
      <c r="AR267" s="40">
        <v>18170</v>
      </c>
      <c r="AS267" s="40">
        <v>16560</v>
      </c>
      <c r="AT267" s="40">
        <v>15692</v>
      </c>
      <c r="AU267" s="40">
        <v>11218</v>
      </c>
      <c r="AV267" s="40">
        <v>8966</v>
      </c>
      <c r="AW267" s="40">
        <v>6713</v>
      </c>
      <c r="AX267" s="40">
        <v>5872</v>
      </c>
      <c r="AY267" s="40">
        <v>5407</v>
      </c>
      <c r="AZ267" s="40">
        <v>5616</v>
      </c>
      <c r="BA267" s="40">
        <v>4966</v>
      </c>
      <c r="BB267" s="40">
        <v>2853</v>
      </c>
      <c r="BC267" s="40">
        <v>2489</v>
      </c>
      <c r="BD267" s="40">
        <v>2525</v>
      </c>
      <c r="BE267" s="40">
        <v>2691</v>
      </c>
      <c r="BF267" s="40">
        <v>2852</v>
      </c>
      <c r="BG267" s="40">
        <v>2737</v>
      </c>
      <c r="BH267" s="40">
        <v>2371</v>
      </c>
      <c r="BI267" s="40">
        <v>2208</v>
      </c>
      <c r="BJ267" s="41">
        <v>2589</v>
      </c>
      <c r="BK267" s="41">
        <v>2185</v>
      </c>
    </row>
    <row r="268" spans="1:63" ht="14.25">
      <c r="A268" s="5" t="s">
        <v>581</v>
      </c>
      <c r="B268" s="66" t="s">
        <v>582</v>
      </c>
      <c r="C268" s="40" t="s">
        <v>96</v>
      </c>
      <c r="D268" s="40" t="s">
        <v>96</v>
      </c>
      <c r="E268" s="40" t="s">
        <v>96</v>
      </c>
      <c r="F268" s="40" t="s">
        <v>96</v>
      </c>
      <c r="G268" s="40" t="s">
        <v>96</v>
      </c>
      <c r="H268" s="40" t="s">
        <v>96</v>
      </c>
      <c r="I268" s="40" t="s">
        <v>96</v>
      </c>
      <c r="J268" s="40" t="s">
        <v>96</v>
      </c>
      <c r="K268" s="40" t="s">
        <v>96</v>
      </c>
      <c r="L268" s="40" t="s">
        <v>96</v>
      </c>
      <c r="M268" s="40" t="s">
        <v>96</v>
      </c>
      <c r="N268" s="40" t="s">
        <v>96</v>
      </c>
      <c r="O268" s="40" t="s">
        <v>96</v>
      </c>
      <c r="P268" s="40" t="s">
        <v>96</v>
      </c>
      <c r="Q268" s="40" t="s">
        <v>96</v>
      </c>
      <c r="R268" s="40" t="s">
        <v>96</v>
      </c>
      <c r="S268" s="40" t="s">
        <v>96</v>
      </c>
      <c r="T268" s="40" t="s">
        <v>96</v>
      </c>
      <c r="U268" s="40" t="s">
        <v>96</v>
      </c>
      <c r="V268" s="40" t="s">
        <v>96</v>
      </c>
      <c r="W268" s="40" t="s">
        <v>96</v>
      </c>
      <c r="X268" s="40" t="s">
        <v>96</v>
      </c>
      <c r="Y268" s="40" t="s">
        <v>96</v>
      </c>
      <c r="Z268" s="40" t="s">
        <v>96</v>
      </c>
      <c r="AA268" s="40" t="s">
        <v>96</v>
      </c>
      <c r="AB268" s="40" t="s">
        <v>96</v>
      </c>
      <c r="AC268" s="40" t="s">
        <v>96</v>
      </c>
      <c r="AD268" s="40" t="s">
        <v>96</v>
      </c>
      <c r="AE268" s="40" t="s">
        <v>96</v>
      </c>
      <c r="AF268" s="40" t="s">
        <v>96</v>
      </c>
      <c r="AG268" s="40" t="s">
        <v>96</v>
      </c>
      <c r="AH268" s="40" t="s">
        <v>96</v>
      </c>
      <c r="AI268" s="40" t="s">
        <v>96</v>
      </c>
      <c r="AJ268" s="40" t="s">
        <v>96</v>
      </c>
      <c r="AK268" s="40" t="s">
        <v>96</v>
      </c>
      <c r="AL268" s="40" t="s">
        <v>96</v>
      </c>
      <c r="AM268" s="40" t="s">
        <v>96</v>
      </c>
      <c r="AN268" s="40" t="s">
        <v>96</v>
      </c>
      <c r="AO268" s="40">
        <v>13806</v>
      </c>
      <c r="AP268" s="40">
        <v>14221</v>
      </c>
      <c r="AQ268" s="40">
        <v>19185</v>
      </c>
      <c r="AR268" s="40">
        <v>21559</v>
      </c>
      <c r="AS268" s="40">
        <v>13730</v>
      </c>
      <c r="AT268" s="40">
        <v>12564</v>
      </c>
      <c r="AU268" s="40">
        <v>14340</v>
      </c>
      <c r="AV268" s="40">
        <v>15861</v>
      </c>
      <c r="AW268" s="40">
        <v>15467</v>
      </c>
      <c r="AX268" s="40">
        <v>15594</v>
      </c>
      <c r="AY268" s="40">
        <v>16291</v>
      </c>
      <c r="AZ268" s="40">
        <v>16066</v>
      </c>
      <c r="BA268" s="40">
        <v>13908</v>
      </c>
      <c r="BB268" s="40">
        <v>13766</v>
      </c>
      <c r="BC268" s="40">
        <v>13268</v>
      </c>
      <c r="BD268" s="40">
        <v>10466</v>
      </c>
      <c r="BE268" s="40">
        <v>9133</v>
      </c>
      <c r="BF268" s="40">
        <v>8282</v>
      </c>
      <c r="BG268" s="40">
        <v>6774</v>
      </c>
      <c r="BH268" s="40">
        <v>5665</v>
      </c>
      <c r="BI268" s="40">
        <v>6089</v>
      </c>
      <c r="BJ268" s="41">
        <v>5279</v>
      </c>
      <c r="BK268" s="41">
        <v>5635</v>
      </c>
    </row>
    <row r="269" spans="1:63" ht="14.25">
      <c r="A269" s="5" t="s">
        <v>583</v>
      </c>
      <c r="B269" s="66" t="s">
        <v>584</v>
      </c>
      <c r="C269" s="40" t="s">
        <v>96</v>
      </c>
      <c r="D269" s="40" t="s">
        <v>96</v>
      </c>
      <c r="E269" s="40" t="s">
        <v>96</v>
      </c>
      <c r="F269" s="40" t="s">
        <v>96</v>
      </c>
      <c r="G269" s="40" t="s">
        <v>96</v>
      </c>
      <c r="H269" s="40" t="s">
        <v>96</v>
      </c>
      <c r="I269" s="40" t="s">
        <v>96</v>
      </c>
      <c r="J269" s="40" t="s">
        <v>96</v>
      </c>
      <c r="K269" s="40" t="s">
        <v>96</v>
      </c>
      <c r="L269" s="40" t="s">
        <v>96</v>
      </c>
      <c r="M269" s="40" t="s">
        <v>96</v>
      </c>
      <c r="N269" s="40" t="s">
        <v>96</v>
      </c>
      <c r="O269" s="40" t="s">
        <v>96</v>
      </c>
      <c r="P269" s="40" t="s">
        <v>96</v>
      </c>
      <c r="Q269" s="40" t="s">
        <v>96</v>
      </c>
      <c r="R269" s="40" t="s">
        <v>96</v>
      </c>
      <c r="S269" s="40" t="s">
        <v>96</v>
      </c>
      <c r="T269" s="40" t="s">
        <v>96</v>
      </c>
      <c r="U269" s="40" t="s">
        <v>96</v>
      </c>
      <c r="V269" s="40" t="s">
        <v>96</v>
      </c>
      <c r="W269" s="40" t="s">
        <v>96</v>
      </c>
      <c r="X269" s="40" t="s">
        <v>96</v>
      </c>
      <c r="Y269" s="40" t="s">
        <v>96</v>
      </c>
      <c r="Z269" s="40" t="s">
        <v>96</v>
      </c>
      <c r="AA269" s="40" t="s">
        <v>96</v>
      </c>
      <c r="AB269" s="40" t="s">
        <v>96</v>
      </c>
      <c r="AC269" s="40" t="s">
        <v>96</v>
      </c>
      <c r="AD269" s="40" t="s">
        <v>96</v>
      </c>
      <c r="AE269" s="40">
        <v>5889</v>
      </c>
      <c r="AF269" s="40">
        <v>5241</v>
      </c>
      <c r="AG269" s="40">
        <v>5702</v>
      </c>
      <c r="AH269" s="40">
        <v>5395</v>
      </c>
      <c r="AI269" s="40">
        <v>5318</v>
      </c>
      <c r="AJ269" s="40">
        <v>5908</v>
      </c>
      <c r="AK269" s="40">
        <v>6725</v>
      </c>
      <c r="AL269" s="40">
        <v>6613</v>
      </c>
      <c r="AM269" s="40">
        <v>7447</v>
      </c>
      <c r="AN269" s="40">
        <v>7856</v>
      </c>
      <c r="AO269" s="40">
        <v>10028</v>
      </c>
      <c r="AP269" s="40">
        <v>9935</v>
      </c>
      <c r="AQ269" s="40">
        <v>10807</v>
      </c>
      <c r="AR269" s="40">
        <v>13435</v>
      </c>
      <c r="AS269" s="40">
        <v>7562</v>
      </c>
      <c r="AT269" s="40">
        <v>5631</v>
      </c>
      <c r="AU269" s="40">
        <v>5468</v>
      </c>
      <c r="AV269" s="40">
        <v>6028</v>
      </c>
      <c r="AW269" s="40">
        <v>6571</v>
      </c>
      <c r="AX269" s="40">
        <v>7245</v>
      </c>
      <c r="AY269" s="40">
        <v>7738</v>
      </c>
      <c r="AZ269" s="40">
        <v>9687</v>
      </c>
      <c r="BA269" s="40">
        <v>9341</v>
      </c>
      <c r="BB269" s="40">
        <v>10330</v>
      </c>
      <c r="BC269" s="40">
        <v>10825</v>
      </c>
      <c r="BD269" s="40">
        <v>9514</v>
      </c>
      <c r="BE269" s="40">
        <v>9982</v>
      </c>
      <c r="BF269" s="40">
        <v>10558</v>
      </c>
      <c r="BG269" s="40">
        <v>11084</v>
      </c>
      <c r="BH269" s="40">
        <v>11654</v>
      </c>
      <c r="BI269" s="40">
        <v>11197</v>
      </c>
      <c r="BJ269" s="41">
        <v>12968</v>
      </c>
      <c r="BK269" s="41">
        <v>12835</v>
      </c>
    </row>
    <row r="270" spans="1:63" ht="14.25">
      <c r="A270" s="5" t="s">
        <v>585</v>
      </c>
      <c r="B270" s="66" t="s">
        <v>586</v>
      </c>
      <c r="C270" s="40" t="s">
        <v>96</v>
      </c>
      <c r="D270" s="40" t="s">
        <v>96</v>
      </c>
      <c r="E270" s="40" t="s">
        <v>96</v>
      </c>
      <c r="F270" s="40" t="s">
        <v>96</v>
      </c>
      <c r="G270" s="40" t="s">
        <v>96</v>
      </c>
      <c r="H270" s="40" t="s">
        <v>96</v>
      </c>
      <c r="I270" s="40" t="s">
        <v>96</v>
      </c>
      <c r="J270" s="40" t="s">
        <v>96</v>
      </c>
      <c r="K270" s="40" t="s">
        <v>96</v>
      </c>
      <c r="L270" s="40" t="s">
        <v>96</v>
      </c>
      <c r="M270" s="40" t="s">
        <v>96</v>
      </c>
      <c r="N270" s="40" t="s">
        <v>96</v>
      </c>
      <c r="O270" s="40" t="s">
        <v>96</v>
      </c>
      <c r="P270" s="40" t="s">
        <v>96</v>
      </c>
      <c r="Q270" s="40" t="s">
        <v>96</v>
      </c>
      <c r="R270" s="40" t="s">
        <v>96</v>
      </c>
      <c r="S270" s="40" t="s">
        <v>96</v>
      </c>
      <c r="T270" s="40" t="s">
        <v>96</v>
      </c>
      <c r="U270" s="40" t="s">
        <v>96</v>
      </c>
      <c r="V270" s="40" t="s">
        <v>96</v>
      </c>
      <c r="W270" s="40" t="s">
        <v>96</v>
      </c>
      <c r="X270" s="40" t="s">
        <v>96</v>
      </c>
      <c r="Y270" s="40" t="s">
        <v>96</v>
      </c>
      <c r="Z270" s="40" t="s">
        <v>96</v>
      </c>
      <c r="AA270" s="40" t="s">
        <v>96</v>
      </c>
      <c r="AB270" s="40" t="s">
        <v>96</v>
      </c>
      <c r="AC270" s="40" t="s">
        <v>96</v>
      </c>
      <c r="AD270" s="40" t="s">
        <v>96</v>
      </c>
      <c r="AE270" s="40" t="s">
        <v>96</v>
      </c>
      <c r="AF270" s="40" t="s">
        <v>96</v>
      </c>
      <c r="AG270" s="40" t="s">
        <v>96</v>
      </c>
      <c r="AH270" s="40" t="s">
        <v>96</v>
      </c>
      <c r="AI270" s="40" t="s">
        <v>96</v>
      </c>
      <c r="AJ270" s="40" t="s">
        <v>96</v>
      </c>
      <c r="AK270" s="40" t="s">
        <v>96</v>
      </c>
      <c r="AL270" s="40" t="s">
        <v>96</v>
      </c>
      <c r="AM270" s="40" t="s">
        <v>96</v>
      </c>
      <c r="AN270" s="40" t="s">
        <v>96</v>
      </c>
      <c r="AO270" s="40">
        <v>3264</v>
      </c>
      <c r="AP270" s="40">
        <v>3238</v>
      </c>
      <c r="AQ270" s="40">
        <v>4028</v>
      </c>
      <c r="AR270" s="40">
        <v>6402</v>
      </c>
      <c r="AS270" s="40">
        <v>2237</v>
      </c>
      <c r="AT270" s="40">
        <v>1064</v>
      </c>
      <c r="AU270" s="40">
        <v>793</v>
      </c>
      <c r="AV270" s="40">
        <v>720</v>
      </c>
      <c r="AW270" s="40">
        <v>511</v>
      </c>
      <c r="AX270" s="40">
        <v>544</v>
      </c>
      <c r="AY270" s="40">
        <v>641</v>
      </c>
      <c r="AZ270" s="40">
        <v>930</v>
      </c>
      <c r="BA270" s="40">
        <v>886</v>
      </c>
      <c r="BB270" s="40">
        <v>851</v>
      </c>
      <c r="BC270" s="40">
        <v>811</v>
      </c>
      <c r="BD270" s="40">
        <v>751</v>
      </c>
      <c r="BE270" s="40">
        <v>854</v>
      </c>
      <c r="BF270" s="40">
        <v>1010</v>
      </c>
      <c r="BG270" s="40">
        <v>1034</v>
      </c>
      <c r="BH270" s="40">
        <v>942</v>
      </c>
      <c r="BI270" s="40">
        <v>1002</v>
      </c>
      <c r="BJ270" s="41">
        <v>1230</v>
      </c>
      <c r="BK270" s="41">
        <v>1091</v>
      </c>
    </row>
    <row r="271" spans="1:63" ht="14.25">
      <c r="A271" s="5" t="s">
        <v>587</v>
      </c>
      <c r="B271" s="66" t="s">
        <v>588</v>
      </c>
      <c r="C271" s="40" t="s">
        <v>96</v>
      </c>
      <c r="D271" s="40" t="s">
        <v>96</v>
      </c>
      <c r="E271" s="40" t="s">
        <v>96</v>
      </c>
      <c r="F271" s="40" t="s">
        <v>96</v>
      </c>
      <c r="G271" s="40" t="s">
        <v>96</v>
      </c>
      <c r="H271" s="40" t="s">
        <v>96</v>
      </c>
      <c r="I271" s="40" t="s">
        <v>96</v>
      </c>
      <c r="J271" s="40" t="s">
        <v>96</v>
      </c>
      <c r="K271" s="40" t="s">
        <v>96</v>
      </c>
      <c r="L271" s="40" t="s">
        <v>96</v>
      </c>
      <c r="M271" s="40" t="s">
        <v>96</v>
      </c>
      <c r="N271" s="40" t="s">
        <v>96</v>
      </c>
      <c r="O271" s="40" t="s">
        <v>96</v>
      </c>
      <c r="P271" s="40" t="s">
        <v>96</v>
      </c>
      <c r="Q271" s="40" t="s">
        <v>96</v>
      </c>
      <c r="R271" s="40" t="s">
        <v>96</v>
      </c>
      <c r="S271" s="40" t="s">
        <v>96</v>
      </c>
      <c r="T271" s="40" t="s">
        <v>96</v>
      </c>
      <c r="U271" s="40" t="s">
        <v>96</v>
      </c>
      <c r="V271" s="40" t="s">
        <v>96</v>
      </c>
      <c r="W271" s="40" t="s">
        <v>96</v>
      </c>
      <c r="X271" s="40" t="s">
        <v>96</v>
      </c>
      <c r="Y271" s="40" t="s">
        <v>96</v>
      </c>
      <c r="Z271" s="40" t="s">
        <v>96</v>
      </c>
      <c r="AA271" s="40" t="s">
        <v>96</v>
      </c>
      <c r="AB271" s="40" t="s">
        <v>96</v>
      </c>
      <c r="AC271" s="40" t="s">
        <v>96</v>
      </c>
      <c r="AD271" s="40" t="s">
        <v>96</v>
      </c>
      <c r="AE271" s="40" t="s">
        <v>96</v>
      </c>
      <c r="AF271" s="40" t="s">
        <v>96</v>
      </c>
      <c r="AG271" s="40" t="s">
        <v>96</v>
      </c>
      <c r="AH271" s="40" t="s">
        <v>96</v>
      </c>
      <c r="AI271" s="40" t="s">
        <v>96</v>
      </c>
      <c r="AJ271" s="40" t="s">
        <v>96</v>
      </c>
      <c r="AK271" s="40" t="s">
        <v>96</v>
      </c>
      <c r="AL271" s="40" t="s">
        <v>96</v>
      </c>
      <c r="AM271" s="40" t="s">
        <v>96</v>
      </c>
      <c r="AN271" s="40" t="s">
        <v>96</v>
      </c>
      <c r="AO271" s="40">
        <v>6763</v>
      </c>
      <c r="AP271" s="40">
        <v>6696</v>
      </c>
      <c r="AQ271" s="40">
        <v>6780</v>
      </c>
      <c r="AR271" s="40">
        <v>7033</v>
      </c>
      <c r="AS271" s="40">
        <v>5324</v>
      </c>
      <c r="AT271" s="40">
        <v>4568</v>
      </c>
      <c r="AU271" s="40">
        <v>4676</v>
      </c>
      <c r="AV271" s="40">
        <v>5308</v>
      </c>
      <c r="AW271" s="40">
        <v>6060</v>
      </c>
      <c r="AX271" s="40">
        <v>6701</v>
      </c>
      <c r="AY271" s="40">
        <v>7097</v>
      </c>
      <c r="AZ271" s="40">
        <v>8756</v>
      </c>
      <c r="BA271" s="40">
        <v>8456</v>
      </c>
      <c r="BB271" s="40">
        <v>9479</v>
      </c>
      <c r="BC271" s="40">
        <v>10014</v>
      </c>
      <c r="BD271" s="40">
        <v>8763</v>
      </c>
      <c r="BE271" s="40">
        <v>9128</v>
      </c>
      <c r="BF271" s="40">
        <v>9549</v>
      </c>
      <c r="BG271" s="40">
        <v>10050</v>
      </c>
      <c r="BH271" s="40">
        <v>10712</v>
      </c>
      <c r="BI271" s="40">
        <v>10195</v>
      </c>
      <c r="BJ271" s="41">
        <v>11739</v>
      </c>
      <c r="BK271" s="41">
        <v>11744</v>
      </c>
    </row>
    <row r="272" spans="1:63" ht="14.25">
      <c r="A272" s="5" t="s">
        <v>589</v>
      </c>
      <c r="B272" s="66" t="s">
        <v>590</v>
      </c>
      <c r="C272" s="40" t="s">
        <v>96</v>
      </c>
      <c r="D272" s="40" t="s">
        <v>96</v>
      </c>
      <c r="E272" s="40" t="s">
        <v>96</v>
      </c>
      <c r="F272" s="40" t="s">
        <v>96</v>
      </c>
      <c r="G272" s="40" t="s">
        <v>96</v>
      </c>
      <c r="H272" s="40" t="s">
        <v>96</v>
      </c>
      <c r="I272" s="40" t="s">
        <v>96</v>
      </c>
      <c r="J272" s="40" t="s">
        <v>96</v>
      </c>
      <c r="K272" s="40" t="s">
        <v>96</v>
      </c>
      <c r="L272" s="40" t="s">
        <v>96</v>
      </c>
      <c r="M272" s="40" t="s">
        <v>96</v>
      </c>
      <c r="N272" s="40" t="s">
        <v>96</v>
      </c>
      <c r="O272" s="40" t="s">
        <v>96</v>
      </c>
      <c r="P272" s="40" t="s">
        <v>96</v>
      </c>
      <c r="Q272" s="40" t="s">
        <v>96</v>
      </c>
      <c r="R272" s="40" t="s">
        <v>96</v>
      </c>
      <c r="S272" s="40" t="s">
        <v>96</v>
      </c>
      <c r="T272" s="40" t="s">
        <v>96</v>
      </c>
      <c r="U272" s="40" t="s">
        <v>96</v>
      </c>
      <c r="V272" s="40" t="s">
        <v>96</v>
      </c>
      <c r="W272" s="40" t="s">
        <v>96</v>
      </c>
      <c r="X272" s="40" t="s">
        <v>96</v>
      </c>
      <c r="Y272" s="40" t="s">
        <v>96</v>
      </c>
      <c r="Z272" s="40" t="s">
        <v>96</v>
      </c>
      <c r="AA272" s="40" t="s">
        <v>96</v>
      </c>
      <c r="AB272" s="40" t="s">
        <v>96</v>
      </c>
      <c r="AC272" s="40" t="s">
        <v>96</v>
      </c>
      <c r="AD272" s="40" t="s">
        <v>96</v>
      </c>
      <c r="AE272" s="40">
        <v>3425</v>
      </c>
      <c r="AF272" s="40">
        <v>2225</v>
      </c>
      <c r="AG272" s="40">
        <v>2642</v>
      </c>
      <c r="AH272" s="40">
        <v>2738</v>
      </c>
      <c r="AI272" s="40">
        <v>3507</v>
      </c>
      <c r="AJ272" s="40">
        <v>4587</v>
      </c>
      <c r="AK272" s="40">
        <v>5536</v>
      </c>
      <c r="AL272" s="40">
        <v>4697</v>
      </c>
      <c r="AM272" s="40">
        <v>4593</v>
      </c>
      <c r="AN272" s="40">
        <v>5673</v>
      </c>
      <c r="AO272" s="40">
        <v>6241</v>
      </c>
      <c r="AP272" s="40">
        <v>7479</v>
      </c>
      <c r="AQ272" s="40">
        <v>8330</v>
      </c>
      <c r="AR272" s="40">
        <v>9839</v>
      </c>
      <c r="AS272" s="40">
        <v>8595</v>
      </c>
      <c r="AT272" s="40">
        <v>8356</v>
      </c>
      <c r="AU272" s="40">
        <v>8520</v>
      </c>
      <c r="AV272" s="40">
        <v>9456</v>
      </c>
      <c r="AW272" s="40">
        <v>10030</v>
      </c>
      <c r="AX272" s="40">
        <v>10844</v>
      </c>
      <c r="AY272" s="40">
        <v>11539</v>
      </c>
      <c r="AZ272" s="40">
        <v>9370</v>
      </c>
      <c r="BA272" s="40">
        <v>7300</v>
      </c>
      <c r="BB272" s="40">
        <v>8343</v>
      </c>
      <c r="BC272" s="40">
        <v>8730</v>
      </c>
      <c r="BD272" s="40">
        <v>9222</v>
      </c>
      <c r="BE272" s="40">
        <v>9975</v>
      </c>
      <c r="BF272" s="40">
        <v>10489</v>
      </c>
      <c r="BG272" s="40">
        <v>10161</v>
      </c>
      <c r="BH272" s="40">
        <v>9419</v>
      </c>
      <c r="BI272" s="40">
        <v>9407</v>
      </c>
      <c r="BJ272" s="41">
        <v>10010</v>
      </c>
      <c r="BK272" s="41">
        <v>9824</v>
      </c>
    </row>
    <row r="273" spans="1:63" ht="28.5">
      <c r="A273" s="5" t="s">
        <v>591</v>
      </c>
      <c r="B273" s="66" t="s">
        <v>592</v>
      </c>
      <c r="C273" s="40" t="s">
        <v>96</v>
      </c>
      <c r="D273" s="40" t="s">
        <v>96</v>
      </c>
      <c r="E273" s="40" t="s">
        <v>96</v>
      </c>
      <c r="F273" s="40" t="s">
        <v>96</v>
      </c>
      <c r="G273" s="40" t="s">
        <v>96</v>
      </c>
      <c r="H273" s="40" t="s">
        <v>96</v>
      </c>
      <c r="I273" s="40" t="s">
        <v>96</v>
      </c>
      <c r="J273" s="40" t="s">
        <v>96</v>
      </c>
      <c r="K273" s="40" t="s">
        <v>96</v>
      </c>
      <c r="L273" s="40" t="s">
        <v>96</v>
      </c>
      <c r="M273" s="40" t="s">
        <v>96</v>
      </c>
      <c r="N273" s="40" t="s">
        <v>96</v>
      </c>
      <c r="O273" s="40" t="s">
        <v>96</v>
      </c>
      <c r="P273" s="40" t="s">
        <v>96</v>
      </c>
      <c r="Q273" s="40" t="s">
        <v>96</v>
      </c>
      <c r="R273" s="40" t="s">
        <v>96</v>
      </c>
      <c r="S273" s="40" t="s">
        <v>96</v>
      </c>
      <c r="T273" s="40" t="s">
        <v>96</v>
      </c>
      <c r="U273" s="40" t="s">
        <v>96</v>
      </c>
      <c r="V273" s="40" t="s">
        <v>96</v>
      </c>
      <c r="W273" s="40" t="s">
        <v>96</v>
      </c>
      <c r="X273" s="40" t="s">
        <v>96</v>
      </c>
      <c r="Y273" s="40" t="s">
        <v>96</v>
      </c>
      <c r="Z273" s="40" t="s">
        <v>96</v>
      </c>
      <c r="AA273" s="40" t="s">
        <v>96</v>
      </c>
      <c r="AB273" s="40" t="s">
        <v>96</v>
      </c>
      <c r="AC273" s="40" t="s">
        <v>96</v>
      </c>
      <c r="AD273" s="40" t="s">
        <v>96</v>
      </c>
      <c r="AE273" s="40">
        <v>4323</v>
      </c>
      <c r="AF273" s="40">
        <v>4961</v>
      </c>
      <c r="AG273" s="40">
        <v>5576</v>
      </c>
      <c r="AH273" s="40">
        <v>6546</v>
      </c>
      <c r="AI273" s="40">
        <v>7121</v>
      </c>
      <c r="AJ273" s="40">
        <v>9151</v>
      </c>
      <c r="AK273" s="40">
        <v>11710</v>
      </c>
      <c r="AL273" s="40">
        <v>13649</v>
      </c>
      <c r="AM273" s="40">
        <v>15774</v>
      </c>
      <c r="AN273" s="40">
        <v>19767</v>
      </c>
      <c r="AO273" s="40">
        <v>24610</v>
      </c>
      <c r="AP273" s="40">
        <v>32496</v>
      </c>
      <c r="AQ273" s="40">
        <v>41019</v>
      </c>
      <c r="AR273" s="40">
        <v>50593</v>
      </c>
      <c r="AS273" s="40">
        <v>49292</v>
      </c>
      <c r="AT273" s="40">
        <v>51217</v>
      </c>
      <c r="AU273" s="40">
        <v>54452</v>
      </c>
      <c r="AV273" s="40">
        <v>62180</v>
      </c>
      <c r="AW273" s="40">
        <v>71294</v>
      </c>
      <c r="AX273" s="40">
        <v>87147</v>
      </c>
      <c r="AY273" s="40">
        <v>98773</v>
      </c>
      <c r="AZ273" s="40">
        <v>113595</v>
      </c>
      <c r="BA273" s="40">
        <v>110213</v>
      </c>
      <c r="BB273" s="40">
        <v>118879</v>
      </c>
      <c r="BC273" s="40">
        <v>137440</v>
      </c>
      <c r="BD273" s="40">
        <v>162007</v>
      </c>
      <c r="BE273" s="40">
        <v>174040</v>
      </c>
      <c r="BF273" s="40">
        <v>180819</v>
      </c>
      <c r="BG273" s="40">
        <v>182881</v>
      </c>
      <c r="BH273" s="40">
        <v>184909</v>
      </c>
      <c r="BI273" s="40">
        <v>198501</v>
      </c>
      <c r="BJ273" s="41">
        <v>212021</v>
      </c>
      <c r="BK273" s="41">
        <v>222641</v>
      </c>
    </row>
    <row r="274" spans="1:63" ht="14.25">
      <c r="A274" s="5" t="s">
        <v>593</v>
      </c>
      <c r="B274" s="66" t="s">
        <v>594</v>
      </c>
      <c r="C274" s="40">
        <v>201</v>
      </c>
      <c r="D274" s="40">
        <v>215</v>
      </c>
      <c r="E274" s="40">
        <v>225</v>
      </c>
      <c r="F274" s="40">
        <v>236</v>
      </c>
      <c r="G274" s="40">
        <v>243</v>
      </c>
      <c r="H274" s="40">
        <v>269</v>
      </c>
      <c r="I274" s="40">
        <v>298</v>
      </c>
      <c r="J274" s="40">
        <v>331</v>
      </c>
      <c r="K274" s="40">
        <v>367</v>
      </c>
      <c r="L274" s="40">
        <v>398</v>
      </c>
      <c r="M274" s="40">
        <v>436</v>
      </c>
      <c r="N274" s="40">
        <v>470</v>
      </c>
      <c r="O274" s="40">
        <v>507</v>
      </c>
      <c r="P274" s="40">
        <v>536</v>
      </c>
      <c r="Q274" s="40">
        <v>593</v>
      </c>
      <c r="R274" s="40">
        <v>653</v>
      </c>
      <c r="S274" s="40">
        <v>717</v>
      </c>
      <c r="T274" s="40">
        <v>798</v>
      </c>
      <c r="U274" s="40">
        <v>900</v>
      </c>
      <c r="V274" s="40">
        <v>1021</v>
      </c>
      <c r="W274" s="40">
        <v>1192</v>
      </c>
      <c r="X274" s="40">
        <v>1499</v>
      </c>
      <c r="Y274" s="40">
        <v>1934</v>
      </c>
      <c r="Z274" s="40">
        <v>2406</v>
      </c>
      <c r="AA274" s="40">
        <v>2538</v>
      </c>
      <c r="AB274" s="40">
        <v>2793</v>
      </c>
      <c r="AC274" s="40">
        <v>3070</v>
      </c>
      <c r="AD274" s="40">
        <v>3390</v>
      </c>
      <c r="AE274" s="40">
        <v>4159</v>
      </c>
      <c r="AF274" s="40">
        <v>4211</v>
      </c>
      <c r="AG274" s="40">
        <v>4551</v>
      </c>
      <c r="AH274" s="40">
        <v>4663</v>
      </c>
      <c r="AI274" s="40">
        <v>4779</v>
      </c>
      <c r="AJ274" s="40">
        <v>5008</v>
      </c>
      <c r="AK274" s="40">
        <v>5162</v>
      </c>
      <c r="AL274" s="40">
        <v>5288</v>
      </c>
      <c r="AM274" s="40">
        <v>5243</v>
      </c>
      <c r="AN274" s="40">
        <v>5502</v>
      </c>
      <c r="AO274" s="40">
        <v>6111</v>
      </c>
      <c r="AP274" s="40">
        <v>6944</v>
      </c>
      <c r="AQ274" s="40">
        <v>7320</v>
      </c>
      <c r="AR274" s="40">
        <v>7861</v>
      </c>
      <c r="AS274" s="40">
        <v>7568</v>
      </c>
      <c r="AT274" s="40">
        <v>7353</v>
      </c>
      <c r="AU274" s="40">
        <v>7193</v>
      </c>
      <c r="AV274" s="40">
        <v>7277</v>
      </c>
      <c r="AW274" s="40">
        <v>8052</v>
      </c>
      <c r="AX274" s="40">
        <v>8460</v>
      </c>
      <c r="AY274" s="40">
        <v>9443</v>
      </c>
      <c r="AZ274" s="40">
        <v>10186</v>
      </c>
      <c r="BA274" s="40">
        <v>9282</v>
      </c>
      <c r="BB274" s="40">
        <v>10211</v>
      </c>
      <c r="BC274" s="40">
        <v>11426</v>
      </c>
      <c r="BD274" s="40">
        <v>12234</v>
      </c>
      <c r="BE274" s="40">
        <v>13132</v>
      </c>
      <c r="BF274" s="40">
        <v>13722</v>
      </c>
      <c r="BG274" s="40">
        <v>13861</v>
      </c>
      <c r="BH274" s="40">
        <v>13981</v>
      </c>
      <c r="BI274" s="40">
        <v>14983</v>
      </c>
      <c r="BJ274" s="41">
        <v>15605</v>
      </c>
      <c r="BK274" s="41">
        <v>15337</v>
      </c>
    </row>
    <row r="275" spans="1:63" ht="14.25">
      <c r="A275" s="5" t="s">
        <v>595</v>
      </c>
      <c r="B275" s="66" t="s">
        <v>596</v>
      </c>
      <c r="C275" s="40">
        <v>6831</v>
      </c>
      <c r="D275" s="40">
        <v>7496</v>
      </c>
      <c r="E275" s="40">
        <v>7956</v>
      </c>
      <c r="F275" s="40">
        <v>8416</v>
      </c>
      <c r="G275" s="40">
        <v>8827</v>
      </c>
      <c r="H275" s="40">
        <v>9693</v>
      </c>
      <c r="I275" s="40">
        <v>10611</v>
      </c>
      <c r="J275" s="40">
        <v>11349</v>
      </c>
      <c r="K275" s="40">
        <v>11754</v>
      </c>
      <c r="L275" s="40">
        <v>13434</v>
      </c>
      <c r="M275" s="40">
        <v>14374</v>
      </c>
      <c r="N275" s="40">
        <v>15730</v>
      </c>
      <c r="O275" s="40">
        <v>17071</v>
      </c>
      <c r="P275" s="40">
        <v>19399</v>
      </c>
      <c r="Q275" s="40">
        <v>21179</v>
      </c>
      <c r="R275" s="40">
        <v>22245</v>
      </c>
      <c r="S275" s="40">
        <v>23888</v>
      </c>
      <c r="T275" s="40">
        <v>27048</v>
      </c>
      <c r="U275" s="40">
        <v>32029</v>
      </c>
      <c r="V275" s="40">
        <v>37494</v>
      </c>
      <c r="W275" s="40">
        <v>40433</v>
      </c>
      <c r="X275" s="40">
        <v>43859</v>
      </c>
      <c r="Y275" s="40">
        <v>47861</v>
      </c>
      <c r="Z275" s="40">
        <v>54267</v>
      </c>
      <c r="AA275" s="40">
        <v>58715</v>
      </c>
      <c r="AB275" s="40">
        <v>66534</v>
      </c>
      <c r="AC275" s="40">
        <v>73047</v>
      </c>
      <c r="AD275" s="40">
        <v>72796</v>
      </c>
      <c r="AE275" s="40">
        <v>72087</v>
      </c>
      <c r="AF275" s="40">
        <v>85394</v>
      </c>
      <c r="AG275" s="40">
        <v>99756</v>
      </c>
      <c r="AH275" s="40">
        <v>111737</v>
      </c>
      <c r="AI275" s="40">
        <v>123838</v>
      </c>
      <c r="AJ275" s="40">
        <v>133262</v>
      </c>
      <c r="AK275" s="40">
        <v>147928</v>
      </c>
      <c r="AL275" s="40">
        <v>149135</v>
      </c>
      <c r="AM275" s="40">
        <v>153496</v>
      </c>
      <c r="AN275" s="40">
        <v>158544</v>
      </c>
      <c r="AO275" s="40">
        <v>169422</v>
      </c>
      <c r="AP275" s="40">
        <v>180480</v>
      </c>
      <c r="AQ275" s="40">
        <v>189491</v>
      </c>
      <c r="AR275" s="40">
        <v>206258</v>
      </c>
      <c r="AS275" s="40">
        <v>211662</v>
      </c>
      <c r="AT275" s="40">
        <v>215289</v>
      </c>
      <c r="AU275" s="40">
        <v>231049</v>
      </c>
      <c r="AV275" s="40">
        <v>247962</v>
      </c>
      <c r="AW275" s="40">
        <v>272185</v>
      </c>
      <c r="AX275" s="40">
        <v>278039</v>
      </c>
      <c r="AY275" s="40">
        <v>288151</v>
      </c>
      <c r="AZ275" s="40">
        <v>286117</v>
      </c>
      <c r="BA275" s="40">
        <v>268326</v>
      </c>
      <c r="BB275" s="40">
        <v>288954</v>
      </c>
      <c r="BC275" s="40">
        <v>304919</v>
      </c>
      <c r="BD275" s="40">
        <v>296669</v>
      </c>
      <c r="BE275" s="40">
        <v>306522</v>
      </c>
      <c r="BF275" s="40">
        <v>336742</v>
      </c>
      <c r="BG275" s="40">
        <v>351488</v>
      </c>
      <c r="BH275" s="40">
        <v>354716</v>
      </c>
      <c r="BI275" s="40">
        <v>379688</v>
      </c>
      <c r="BJ275" s="41">
        <v>402337</v>
      </c>
      <c r="BK275" s="41">
        <v>419167</v>
      </c>
    </row>
    <row r="276" spans="1:63" ht="14.25">
      <c r="A276" s="5" t="s">
        <v>597</v>
      </c>
      <c r="B276" s="66" t="s">
        <v>598</v>
      </c>
      <c r="C276" s="40">
        <v>3153</v>
      </c>
      <c r="D276" s="40">
        <v>3553</v>
      </c>
      <c r="E276" s="40">
        <v>3712</v>
      </c>
      <c r="F276" s="40">
        <v>3887</v>
      </c>
      <c r="G276" s="40">
        <v>4128</v>
      </c>
      <c r="H276" s="40">
        <v>4631</v>
      </c>
      <c r="I276" s="40">
        <v>5145</v>
      </c>
      <c r="J276" s="40">
        <v>5318</v>
      </c>
      <c r="K276" s="40">
        <v>5362</v>
      </c>
      <c r="L276" s="40">
        <v>5885</v>
      </c>
      <c r="M276" s="40">
        <v>6258</v>
      </c>
      <c r="N276" s="40">
        <v>6885</v>
      </c>
      <c r="O276" s="40">
        <v>6933</v>
      </c>
      <c r="P276" s="40">
        <v>7501</v>
      </c>
      <c r="Q276" s="40">
        <v>8398</v>
      </c>
      <c r="R276" s="40">
        <v>9055</v>
      </c>
      <c r="S276" s="40">
        <v>10037</v>
      </c>
      <c r="T276" s="40">
        <v>11883</v>
      </c>
      <c r="U276" s="40">
        <v>13302</v>
      </c>
      <c r="V276" s="40">
        <v>15312</v>
      </c>
      <c r="W276" s="40">
        <v>16912</v>
      </c>
      <c r="X276" s="40">
        <v>19054</v>
      </c>
      <c r="Y276" s="40">
        <v>20470</v>
      </c>
      <c r="Z276" s="40">
        <v>22808</v>
      </c>
      <c r="AA276" s="40">
        <v>23498</v>
      </c>
      <c r="AB276" s="40">
        <v>25026</v>
      </c>
      <c r="AC276" s="40">
        <v>28304</v>
      </c>
      <c r="AD276" s="40">
        <v>28751</v>
      </c>
      <c r="AE276" s="40">
        <v>28091</v>
      </c>
      <c r="AF276" s="40">
        <v>33483</v>
      </c>
      <c r="AG276" s="40">
        <v>38578</v>
      </c>
      <c r="AH276" s="40">
        <v>42312</v>
      </c>
      <c r="AI276" s="40">
        <v>51781</v>
      </c>
      <c r="AJ276" s="40">
        <v>53610</v>
      </c>
      <c r="AK276" s="40">
        <v>59192</v>
      </c>
      <c r="AL276" s="40">
        <v>54612</v>
      </c>
      <c r="AM276" s="40">
        <v>54340</v>
      </c>
      <c r="AN276" s="40">
        <v>52030</v>
      </c>
      <c r="AO276" s="40">
        <v>55171</v>
      </c>
      <c r="AP276" s="40">
        <v>55982</v>
      </c>
      <c r="AQ276" s="40">
        <v>56936</v>
      </c>
      <c r="AR276" s="40">
        <v>64975</v>
      </c>
      <c r="AS276" s="40">
        <v>61949</v>
      </c>
      <c r="AT276" s="40">
        <v>58796</v>
      </c>
      <c r="AU276" s="40">
        <v>60397</v>
      </c>
      <c r="AV276" s="40">
        <v>72143</v>
      </c>
      <c r="AW276" s="40">
        <v>79035</v>
      </c>
      <c r="AX276" s="40">
        <v>84092</v>
      </c>
      <c r="AY276" s="40">
        <v>87475</v>
      </c>
      <c r="AZ276" s="40">
        <v>86732</v>
      </c>
      <c r="BA276" s="40">
        <v>77966</v>
      </c>
      <c r="BB276" s="40">
        <v>78348</v>
      </c>
      <c r="BC276" s="40">
        <v>82326</v>
      </c>
      <c r="BD276" s="40">
        <v>81686</v>
      </c>
      <c r="BE276" s="40">
        <v>81408</v>
      </c>
      <c r="BF276" s="40">
        <v>85138</v>
      </c>
      <c r="BG276" s="40">
        <v>87553</v>
      </c>
      <c r="BH276" s="40">
        <v>74188</v>
      </c>
      <c r="BI276" s="40">
        <v>83420</v>
      </c>
      <c r="BJ276" s="41">
        <v>85273</v>
      </c>
      <c r="BK276" s="41">
        <v>86172</v>
      </c>
    </row>
    <row r="277" spans="1:63" ht="14.25">
      <c r="A277" s="5" t="s">
        <v>599</v>
      </c>
      <c r="B277" s="66" t="s">
        <v>600</v>
      </c>
      <c r="C277" s="40">
        <v>142</v>
      </c>
      <c r="D277" s="40">
        <v>166</v>
      </c>
      <c r="E277" s="40">
        <v>185</v>
      </c>
      <c r="F277" s="40">
        <v>201</v>
      </c>
      <c r="G277" s="40">
        <v>212</v>
      </c>
      <c r="H277" s="40">
        <v>222</v>
      </c>
      <c r="I277" s="40">
        <v>227</v>
      </c>
      <c r="J277" s="40">
        <v>227</v>
      </c>
      <c r="K277" s="40">
        <v>252</v>
      </c>
      <c r="L277" s="40">
        <v>274</v>
      </c>
      <c r="M277" s="40">
        <v>300</v>
      </c>
      <c r="N277" s="40">
        <v>341</v>
      </c>
      <c r="O277" s="40">
        <v>389</v>
      </c>
      <c r="P277" s="40">
        <v>444</v>
      </c>
      <c r="Q277" s="40">
        <v>501</v>
      </c>
      <c r="R277" s="40">
        <v>570</v>
      </c>
      <c r="S277" s="40">
        <v>617</v>
      </c>
      <c r="T277" s="40">
        <v>696</v>
      </c>
      <c r="U277" s="40">
        <v>844</v>
      </c>
      <c r="V277" s="40">
        <v>1021</v>
      </c>
      <c r="W277" s="40">
        <v>1174</v>
      </c>
      <c r="X277" s="40">
        <v>1284</v>
      </c>
      <c r="Y277" s="40">
        <v>1338</v>
      </c>
      <c r="Z277" s="40">
        <v>1421</v>
      </c>
      <c r="AA277" s="40">
        <v>1508</v>
      </c>
      <c r="AB277" s="40">
        <v>1623</v>
      </c>
      <c r="AC277" s="40">
        <v>1706</v>
      </c>
      <c r="AD277" s="40">
        <v>1861</v>
      </c>
      <c r="AE277" s="40">
        <v>2124</v>
      </c>
      <c r="AF277" s="40">
        <v>2421</v>
      </c>
      <c r="AG277" s="40">
        <v>2552</v>
      </c>
      <c r="AH277" s="40">
        <v>2478</v>
      </c>
      <c r="AI277" s="40">
        <v>2441</v>
      </c>
      <c r="AJ277" s="40">
        <v>2296</v>
      </c>
      <c r="AK277" s="40">
        <v>2310</v>
      </c>
      <c r="AL277" s="40">
        <v>2502</v>
      </c>
      <c r="AM277" s="40">
        <v>2633</v>
      </c>
      <c r="AN277" s="40">
        <v>2895</v>
      </c>
      <c r="AO277" s="40">
        <v>2903</v>
      </c>
      <c r="AP277" s="40">
        <v>3358</v>
      </c>
      <c r="AQ277" s="40">
        <v>3588</v>
      </c>
      <c r="AR277" s="40">
        <v>3835</v>
      </c>
      <c r="AS277" s="40">
        <v>4188</v>
      </c>
      <c r="AT277" s="40">
        <v>4267</v>
      </c>
      <c r="AU277" s="40">
        <v>4928</v>
      </c>
      <c r="AV277" s="40">
        <v>5758</v>
      </c>
      <c r="AW277" s="40">
        <v>6171</v>
      </c>
      <c r="AX277" s="40">
        <v>6107</v>
      </c>
      <c r="AY277" s="40">
        <v>7435</v>
      </c>
      <c r="AZ277" s="40">
        <v>7920</v>
      </c>
      <c r="BA277" s="40">
        <v>7078</v>
      </c>
      <c r="BB277" s="40">
        <v>7309</v>
      </c>
      <c r="BC277" s="40">
        <v>7531</v>
      </c>
      <c r="BD277" s="40">
        <v>7427</v>
      </c>
      <c r="BE277" s="40">
        <v>7988</v>
      </c>
      <c r="BF277" s="40">
        <v>9182</v>
      </c>
      <c r="BG277" s="40">
        <v>9833</v>
      </c>
      <c r="BH277" s="40">
        <v>10333</v>
      </c>
      <c r="BI277" s="40">
        <v>10483</v>
      </c>
      <c r="BJ277" s="41">
        <v>10562</v>
      </c>
      <c r="BK277" s="41">
        <v>10897</v>
      </c>
    </row>
    <row r="278" spans="1:63" ht="28.5">
      <c r="A278" s="5" t="s">
        <v>601</v>
      </c>
      <c r="B278" s="66" t="s">
        <v>602</v>
      </c>
      <c r="C278" s="40">
        <v>270</v>
      </c>
      <c r="D278" s="40">
        <v>312</v>
      </c>
      <c r="E278" s="40">
        <v>351</v>
      </c>
      <c r="F278" s="40">
        <v>390</v>
      </c>
      <c r="G278" s="40">
        <v>421</v>
      </c>
      <c r="H278" s="40">
        <v>460</v>
      </c>
      <c r="I278" s="40">
        <v>492</v>
      </c>
      <c r="J278" s="40">
        <v>521</v>
      </c>
      <c r="K278" s="40">
        <v>579</v>
      </c>
      <c r="L278" s="40">
        <v>639</v>
      </c>
      <c r="M278" s="40">
        <v>708</v>
      </c>
      <c r="N278" s="40">
        <v>812</v>
      </c>
      <c r="O278" s="40">
        <v>918</v>
      </c>
      <c r="P278" s="40">
        <v>1025</v>
      </c>
      <c r="Q278" s="40">
        <v>1116</v>
      </c>
      <c r="R278" s="40">
        <v>1244</v>
      </c>
      <c r="S278" s="40">
        <v>1418</v>
      </c>
      <c r="T278" s="40">
        <v>1655</v>
      </c>
      <c r="U278" s="40">
        <v>1966</v>
      </c>
      <c r="V278" s="40">
        <v>2281</v>
      </c>
      <c r="W278" s="40">
        <v>2574</v>
      </c>
      <c r="X278" s="40">
        <v>2908</v>
      </c>
      <c r="Y278" s="40">
        <v>3186</v>
      </c>
      <c r="Z278" s="40">
        <v>3445</v>
      </c>
      <c r="AA278" s="40">
        <v>3762</v>
      </c>
      <c r="AB278" s="40">
        <v>4104</v>
      </c>
      <c r="AC278" s="40">
        <v>4451</v>
      </c>
      <c r="AD278" s="40">
        <v>4973</v>
      </c>
      <c r="AE278" s="40">
        <v>5301</v>
      </c>
      <c r="AF278" s="40">
        <v>5575</v>
      </c>
      <c r="AG278" s="40">
        <v>5687</v>
      </c>
      <c r="AH278" s="40">
        <v>5980</v>
      </c>
      <c r="AI278" s="40">
        <v>6138</v>
      </c>
      <c r="AJ278" s="40">
        <v>6490</v>
      </c>
      <c r="AK278" s="40">
        <v>6918</v>
      </c>
      <c r="AL278" s="40">
        <v>7414</v>
      </c>
      <c r="AM278" s="40">
        <v>7908</v>
      </c>
      <c r="AN278" s="40">
        <v>8285</v>
      </c>
      <c r="AO278" s="40">
        <v>8649</v>
      </c>
      <c r="AP278" s="40">
        <v>9051</v>
      </c>
      <c r="AQ278" s="40">
        <v>9523</v>
      </c>
      <c r="AR278" s="40">
        <v>10162</v>
      </c>
      <c r="AS278" s="40">
        <v>10989</v>
      </c>
      <c r="AT278" s="40">
        <v>12288</v>
      </c>
      <c r="AU278" s="40">
        <v>13800</v>
      </c>
      <c r="AV278" s="40">
        <v>15167</v>
      </c>
      <c r="AW278" s="40">
        <v>16195</v>
      </c>
      <c r="AX278" s="40">
        <v>17278</v>
      </c>
      <c r="AY278" s="40">
        <v>18473</v>
      </c>
      <c r="AZ278" s="40">
        <v>18114</v>
      </c>
      <c r="BA278" s="40">
        <v>17502</v>
      </c>
      <c r="BB278" s="40">
        <v>17428</v>
      </c>
      <c r="BC278" s="40">
        <v>17477</v>
      </c>
      <c r="BD278" s="40">
        <v>17555</v>
      </c>
      <c r="BE278" s="40">
        <v>18573</v>
      </c>
      <c r="BF278" s="40">
        <v>19580</v>
      </c>
      <c r="BG278" s="40">
        <v>20238</v>
      </c>
      <c r="BH278" s="40">
        <v>20764</v>
      </c>
      <c r="BI278" s="40">
        <v>21370</v>
      </c>
      <c r="BJ278" s="41">
        <v>21974</v>
      </c>
      <c r="BK278" s="41">
        <v>22763</v>
      </c>
    </row>
    <row r="279" spans="1:63" ht="14.25">
      <c r="A279" s="5" t="s">
        <v>603</v>
      </c>
      <c r="B279" s="66" t="s">
        <v>604</v>
      </c>
      <c r="C279" s="40">
        <v>128</v>
      </c>
      <c r="D279" s="40">
        <v>146</v>
      </c>
      <c r="E279" s="40">
        <v>166</v>
      </c>
      <c r="F279" s="40">
        <v>189</v>
      </c>
      <c r="G279" s="40">
        <v>209</v>
      </c>
      <c r="H279" s="40">
        <v>237</v>
      </c>
      <c r="I279" s="40">
        <v>265</v>
      </c>
      <c r="J279" s="40">
        <v>294</v>
      </c>
      <c r="K279" s="40">
        <v>327</v>
      </c>
      <c r="L279" s="40">
        <v>365</v>
      </c>
      <c r="M279" s="40">
        <v>408</v>
      </c>
      <c r="N279" s="40">
        <v>471</v>
      </c>
      <c r="O279" s="40">
        <v>530</v>
      </c>
      <c r="P279" s="40">
        <v>581</v>
      </c>
      <c r="Q279" s="40">
        <v>615</v>
      </c>
      <c r="R279" s="40">
        <v>673</v>
      </c>
      <c r="S279" s="40">
        <v>801</v>
      </c>
      <c r="T279" s="40">
        <v>959</v>
      </c>
      <c r="U279" s="40">
        <v>1122</v>
      </c>
      <c r="V279" s="40">
        <v>1260</v>
      </c>
      <c r="W279" s="40">
        <v>1401</v>
      </c>
      <c r="X279" s="40">
        <v>1624</v>
      </c>
      <c r="Y279" s="40">
        <v>1848</v>
      </c>
      <c r="Z279" s="40">
        <v>2024</v>
      </c>
      <c r="AA279" s="40">
        <v>2254</v>
      </c>
      <c r="AB279" s="40">
        <v>2480</v>
      </c>
      <c r="AC279" s="40">
        <v>2745</v>
      </c>
      <c r="AD279" s="40">
        <v>3113</v>
      </c>
      <c r="AE279" s="40">
        <v>3177</v>
      </c>
      <c r="AF279" s="40">
        <v>3154</v>
      </c>
      <c r="AG279" s="40">
        <v>3135</v>
      </c>
      <c r="AH279" s="40">
        <v>3502</v>
      </c>
      <c r="AI279" s="40">
        <v>3696</v>
      </c>
      <c r="AJ279" s="40">
        <v>4193</v>
      </c>
      <c r="AK279" s="40">
        <v>4608</v>
      </c>
      <c r="AL279" s="40">
        <v>4913</v>
      </c>
      <c r="AM279" s="40">
        <v>5275</v>
      </c>
      <c r="AN279" s="40">
        <v>5389</v>
      </c>
      <c r="AO279" s="40">
        <v>5747</v>
      </c>
      <c r="AP279" s="40">
        <v>5692</v>
      </c>
      <c r="AQ279" s="40">
        <v>5935</v>
      </c>
      <c r="AR279" s="40">
        <v>6327</v>
      </c>
      <c r="AS279" s="40">
        <v>6801</v>
      </c>
      <c r="AT279" s="40">
        <v>8022</v>
      </c>
      <c r="AU279" s="40">
        <v>8872</v>
      </c>
      <c r="AV279" s="40">
        <v>9409</v>
      </c>
      <c r="AW279" s="40">
        <v>10025</v>
      </c>
      <c r="AX279" s="40">
        <v>11171</v>
      </c>
      <c r="AY279" s="40">
        <v>11037</v>
      </c>
      <c r="AZ279" s="40">
        <v>10194</v>
      </c>
      <c r="BA279" s="40">
        <v>10424</v>
      </c>
      <c r="BB279" s="40">
        <v>10119</v>
      </c>
      <c r="BC279" s="40">
        <v>9946</v>
      </c>
      <c r="BD279" s="40">
        <v>10127</v>
      </c>
      <c r="BE279" s="40">
        <v>10585</v>
      </c>
      <c r="BF279" s="40">
        <v>10398</v>
      </c>
      <c r="BG279" s="40">
        <v>10404</v>
      </c>
      <c r="BH279" s="40">
        <v>10431</v>
      </c>
      <c r="BI279" s="40">
        <v>10887</v>
      </c>
      <c r="BJ279" s="41">
        <v>11411</v>
      </c>
      <c r="BK279" s="41">
        <v>11866</v>
      </c>
    </row>
    <row r="280" spans="1:63" ht="14.25">
      <c r="A280" s="5" t="s">
        <v>605</v>
      </c>
      <c r="B280" s="66" t="s">
        <v>606</v>
      </c>
      <c r="C280" s="40">
        <v>1654</v>
      </c>
      <c r="D280" s="40">
        <v>1763</v>
      </c>
      <c r="E280" s="40">
        <v>1963</v>
      </c>
      <c r="F280" s="40">
        <v>2143</v>
      </c>
      <c r="G280" s="40">
        <v>2171</v>
      </c>
      <c r="H280" s="40">
        <v>2372</v>
      </c>
      <c r="I280" s="40">
        <v>2620</v>
      </c>
      <c r="J280" s="40">
        <v>2897</v>
      </c>
      <c r="K280" s="40">
        <v>2939</v>
      </c>
      <c r="L280" s="40">
        <v>3821</v>
      </c>
      <c r="M280" s="40">
        <v>4105</v>
      </c>
      <c r="N280" s="40">
        <v>4431</v>
      </c>
      <c r="O280" s="40">
        <v>5181</v>
      </c>
      <c r="P280" s="40">
        <v>6323</v>
      </c>
      <c r="Q280" s="40">
        <v>6695</v>
      </c>
      <c r="R280" s="40">
        <v>6910</v>
      </c>
      <c r="S280" s="40">
        <v>7307</v>
      </c>
      <c r="T280" s="40">
        <v>8068</v>
      </c>
      <c r="U280" s="40">
        <v>10547</v>
      </c>
      <c r="V280" s="40">
        <v>12856</v>
      </c>
      <c r="W280" s="40">
        <v>13047</v>
      </c>
      <c r="X280" s="40">
        <v>13571</v>
      </c>
      <c r="Y280" s="40">
        <v>15512</v>
      </c>
      <c r="Z280" s="40">
        <v>18863</v>
      </c>
      <c r="AA280" s="40">
        <v>21521</v>
      </c>
      <c r="AB280" s="40">
        <v>26487</v>
      </c>
      <c r="AC280" s="40">
        <v>28365</v>
      </c>
      <c r="AD280" s="40">
        <v>25629</v>
      </c>
      <c r="AE280" s="40">
        <v>23571</v>
      </c>
      <c r="AF280" s="40">
        <v>29083</v>
      </c>
      <c r="AG280" s="40">
        <v>36576</v>
      </c>
      <c r="AH280" s="40">
        <v>43437</v>
      </c>
      <c r="AI280" s="40">
        <v>45186</v>
      </c>
      <c r="AJ280" s="40">
        <v>50051</v>
      </c>
      <c r="AK280" s="40">
        <v>56049</v>
      </c>
      <c r="AL280" s="40">
        <v>59272</v>
      </c>
      <c r="AM280" s="40">
        <v>62028</v>
      </c>
      <c r="AN280" s="40">
        <v>66917</v>
      </c>
      <c r="AO280" s="40">
        <v>73541</v>
      </c>
      <c r="AP280" s="40">
        <v>80758</v>
      </c>
      <c r="AQ280" s="40">
        <v>85733</v>
      </c>
      <c r="AR280" s="40">
        <v>94378</v>
      </c>
      <c r="AS280" s="40">
        <v>101091</v>
      </c>
      <c r="AT280" s="40">
        <v>106528</v>
      </c>
      <c r="AU280" s="40">
        <v>116653</v>
      </c>
      <c r="AV280" s="40">
        <v>116546</v>
      </c>
      <c r="AW280" s="40">
        <v>129363</v>
      </c>
      <c r="AX280" s="40">
        <v>130646</v>
      </c>
      <c r="AY280" s="40">
        <v>131261</v>
      </c>
      <c r="AZ280" s="40">
        <v>129052</v>
      </c>
      <c r="BA280" s="40">
        <v>122436</v>
      </c>
      <c r="BB280" s="40">
        <v>143019</v>
      </c>
      <c r="BC280" s="40">
        <v>153301</v>
      </c>
      <c r="BD280" s="40">
        <v>145831</v>
      </c>
      <c r="BE280" s="40">
        <v>154109</v>
      </c>
      <c r="BF280" s="40">
        <v>176469</v>
      </c>
      <c r="BG280" s="40">
        <v>185898</v>
      </c>
      <c r="BH280" s="40">
        <v>199127</v>
      </c>
      <c r="BI280" s="40">
        <v>212844</v>
      </c>
      <c r="BJ280" s="41">
        <v>228682</v>
      </c>
      <c r="BK280" s="41">
        <v>240362</v>
      </c>
    </row>
    <row r="281" spans="1:63" ht="14.25">
      <c r="A281" s="5" t="s">
        <v>607</v>
      </c>
      <c r="B281" s="66" t="s">
        <v>608</v>
      </c>
      <c r="C281" s="40">
        <v>699</v>
      </c>
      <c r="D281" s="40">
        <v>793</v>
      </c>
      <c r="E281" s="40">
        <v>924</v>
      </c>
      <c r="F281" s="40">
        <v>1032</v>
      </c>
      <c r="G281" s="40">
        <v>1069</v>
      </c>
      <c r="H281" s="40">
        <v>1174</v>
      </c>
      <c r="I281" s="40">
        <v>1306</v>
      </c>
      <c r="J281" s="40">
        <v>1383</v>
      </c>
      <c r="K281" s="40">
        <v>1296</v>
      </c>
      <c r="L281" s="40">
        <v>1953</v>
      </c>
      <c r="M281" s="40">
        <v>1918</v>
      </c>
      <c r="N281" s="40">
        <v>2146</v>
      </c>
      <c r="O281" s="40">
        <v>2580</v>
      </c>
      <c r="P281" s="40">
        <v>3497</v>
      </c>
      <c r="Q281" s="40">
        <v>3602</v>
      </c>
      <c r="R281" s="40">
        <v>3556</v>
      </c>
      <c r="S281" s="40">
        <v>3240</v>
      </c>
      <c r="T281" s="40">
        <v>3594</v>
      </c>
      <c r="U281" s="40">
        <v>5415</v>
      </c>
      <c r="V281" s="40">
        <v>6396</v>
      </c>
      <c r="W281" s="40">
        <v>7158</v>
      </c>
      <c r="X281" s="40">
        <v>7605</v>
      </c>
      <c r="Y281" s="40">
        <v>9101</v>
      </c>
      <c r="Z281" s="40">
        <v>11811</v>
      </c>
      <c r="AA281" s="40">
        <v>14453</v>
      </c>
      <c r="AB281" s="40">
        <v>18916</v>
      </c>
      <c r="AC281" s="40">
        <v>20562</v>
      </c>
      <c r="AD281" s="40">
        <v>16519</v>
      </c>
      <c r="AE281" s="40">
        <v>14148</v>
      </c>
      <c r="AF281" s="40">
        <v>18878</v>
      </c>
      <c r="AG281" s="40">
        <v>25963</v>
      </c>
      <c r="AH281" s="40">
        <v>31825</v>
      </c>
      <c r="AI281" s="40">
        <v>34120</v>
      </c>
      <c r="AJ281" s="40">
        <v>38426</v>
      </c>
      <c r="AK281" s="40">
        <v>43496</v>
      </c>
      <c r="AL281" s="40">
        <v>46954</v>
      </c>
      <c r="AM281" s="40">
        <v>49154</v>
      </c>
      <c r="AN281" s="40">
        <v>52080</v>
      </c>
      <c r="AO281" s="40">
        <v>56158</v>
      </c>
      <c r="AP281" s="40">
        <v>63449</v>
      </c>
      <c r="AQ281" s="40">
        <v>68610</v>
      </c>
      <c r="AR281" s="40">
        <v>75529</v>
      </c>
      <c r="AS281" s="40">
        <v>80701</v>
      </c>
      <c r="AT281" s="40">
        <v>86494</v>
      </c>
      <c r="AU281" s="40">
        <v>97742</v>
      </c>
      <c r="AV281" s="40">
        <v>97504</v>
      </c>
      <c r="AW281" s="40">
        <v>106891</v>
      </c>
      <c r="AX281" s="40">
        <v>106232</v>
      </c>
      <c r="AY281" s="40">
        <v>105039</v>
      </c>
      <c r="AZ281" s="40">
        <v>102946</v>
      </c>
      <c r="BA281" s="40">
        <v>98693</v>
      </c>
      <c r="BB281" s="40">
        <v>117703</v>
      </c>
      <c r="BC281" s="40">
        <v>127244</v>
      </c>
      <c r="BD281" s="40">
        <v>119108</v>
      </c>
      <c r="BE281" s="40">
        <v>125423</v>
      </c>
      <c r="BF281" s="40">
        <v>145625</v>
      </c>
      <c r="BG281" s="40">
        <v>151671</v>
      </c>
      <c r="BH281" s="40">
        <v>164310</v>
      </c>
      <c r="BI281" s="40">
        <v>176728</v>
      </c>
      <c r="BJ281" s="41">
        <v>190993</v>
      </c>
      <c r="BK281" s="41">
        <v>201935</v>
      </c>
    </row>
    <row r="282" spans="1:63" ht="14.25">
      <c r="A282" s="5" t="s">
        <v>609</v>
      </c>
      <c r="B282" s="66" t="s">
        <v>610</v>
      </c>
      <c r="C282" s="40">
        <v>536</v>
      </c>
      <c r="D282" s="40">
        <v>531</v>
      </c>
      <c r="E282" s="40">
        <v>579</v>
      </c>
      <c r="F282" s="40">
        <v>606</v>
      </c>
      <c r="G282" s="40">
        <v>580</v>
      </c>
      <c r="H282" s="40">
        <v>623</v>
      </c>
      <c r="I282" s="40">
        <v>687</v>
      </c>
      <c r="J282" s="40">
        <v>792</v>
      </c>
      <c r="K282" s="40">
        <v>860</v>
      </c>
      <c r="L282" s="40">
        <v>986</v>
      </c>
      <c r="M282" s="40">
        <v>1181</v>
      </c>
      <c r="N282" s="40">
        <v>1125</v>
      </c>
      <c r="O282" s="40">
        <v>1345</v>
      </c>
      <c r="P282" s="40">
        <v>1555</v>
      </c>
      <c r="Q282" s="40">
        <v>1701</v>
      </c>
      <c r="R282" s="40">
        <v>1734</v>
      </c>
      <c r="S282" s="40">
        <v>2189</v>
      </c>
      <c r="T282" s="40">
        <v>2193</v>
      </c>
      <c r="U282" s="40">
        <v>2407</v>
      </c>
      <c r="V282" s="40">
        <v>3357</v>
      </c>
      <c r="W282" s="40">
        <v>2275</v>
      </c>
      <c r="X282" s="40">
        <v>1868</v>
      </c>
      <c r="Y282" s="40">
        <v>1875</v>
      </c>
      <c r="Z282" s="40">
        <v>2462</v>
      </c>
      <c r="AA282" s="40">
        <v>2098</v>
      </c>
      <c r="AB282" s="40">
        <v>2103</v>
      </c>
      <c r="AC282" s="40">
        <v>2064</v>
      </c>
      <c r="AD282" s="40">
        <v>2440</v>
      </c>
      <c r="AE282" s="40">
        <v>2191</v>
      </c>
      <c r="AF282" s="40">
        <v>2490</v>
      </c>
      <c r="AG282" s="40">
        <v>2356</v>
      </c>
      <c r="AH282" s="40">
        <v>2617</v>
      </c>
      <c r="AI282" s="40">
        <v>1825</v>
      </c>
      <c r="AJ282" s="40">
        <v>2102</v>
      </c>
      <c r="AK282" s="40">
        <v>1500</v>
      </c>
      <c r="AL282" s="40">
        <v>1800</v>
      </c>
      <c r="AM282" s="40">
        <v>1400</v>
      </c>
      <c r="AN282" s="40">
        <v>1105</v>
      </c>
      <c r="AO282" s="40">
        <v>1172</v>
      </c>
      <c r="AP282" s="40">
        <v>1321</v>
      </c>
      <c r="AQ282" s="40">
        <v>1488</v>
      </c>
      <c r="AR282" s="40">
        <v>1697</v>
      </c>
      <c r="AS282" s="40">
        <v>1892</v>
      </c>
      <c r="AT282" s="40">
        <v>1999</v>
      </c>
      <c r="AU282" s="40">
        <v>2134</v>
      </c>
      <c r="AV282" s="40">
        <v>2222</v>
      </c>
      <c r="AW282" s="40">
        <v>2316</v>
      </c>
      <c r="AX282" s="40">
        <v>2471</v>
      </c>
      <c r="AY282" s="40">
        <v>2616</v>
      </c>
      <c r="AZ282" s="40">
        <v>2720</v>
      </c>
      <c r="BA282" s="40">
        <v>2694</v>
      </c>
      <c r="BB282" s="40">
        <v>2647</v>
      </c>
      <c r="BC282" s="40">
        <v>2761</v>
      </c>
      <c r="BD282" s="40">
        <v>2853</v>
      </c>
      <c r="BE282" s="40">
        <v>2945</v>
      </c>
      <c r="BF282" s="40">
        <v>3012</v>
      </c>
      <c r="BG282" s="40">
        <v>3174</v>
      </c>
      <c r="BH282" s="40">
        <v>3229</v>
      </c>
      <c r="BI282" s="40">
        <v>3386</v>
      </c>
      <c r="BJ282" s="41">
        <v>3523</v>
      </c>
      <c r="BK282" s="41">
        <v>3621</v>
      </c>
    </row>
    <row r="283" spans="1:63" ht="14.25">
      <c r="A283" s="5" t="s">
        <v>611</v>
      </c>
      <c r="B283" s="66" t="s">
        <v>612</v>
      </c>
      <c r="C283" s="40">
        <v>419</v>
      </c>
      <c r="D283" s="40">
        <v>440</v>
      </c>
      <c r="E283" s="40">
        <v>460</v>
      </c>
      <c r="F283" s="40">
        <v>505</v>
      </c>
      <c r="G283" s="40">
        <v>522</v>
      </c>
      <c r="H283" s="40">
        <v>575</v>
      </c>
      <c r="I283" s="40">
        <v>628</v>
      </c>
      <c r="J283" s="40">
        <v>722</v>
      </c>
      <c r="K283" s="40">
        <v>783</v>
      </c>
      <c r="L283" s="40">
        <v>882</v>
      </c>
      <c r="M283" s="40">
        <v>1006</v>
      </c>
      <c r="N283" s="40">
        <v>1160</v>
      </c>
      <c r="O283" s="40">
        <v>1256</v>
      </c>
      <c r="P283" s="40">
        <v>1271</v>
      </c>
      <c r="Q283" s="40">
        <v>1392</v>
      </c>
      <c r="R283" s="40">
        <v>1620</v>
      </c>
      <c r="S283" s="40">
        <v>1878</v>
      </c>
      <c r="T283" s="40">
        <v>2281</v>
      </c>
      <c r="U283" s="40">
        <v>2725</v>
      </c>
      <c r="V283" s="40">
        <v>3103</v>
      </c>
      <c r="W283" s="40">
        <v>3614</v>
      </c>
      <c r="X283" s="40">
        <v>4098</v>
      </c>
      <c r="Y283" s="40">
        <v>4536</v>
      </c>
      <c r="Z283" s="40">
        <v>4590</v>
      </c>
      <c r="AA283" s="40">
        <v>4970</v>
      </c>
      <c r="AB283" s="40">
        <v>5468</v>
      </c>
      <c r="AC283" s="40">
        <v>5739</v>
      </c>
      <c r="AD283" s="40">
        <v>6670</v>
      </c>
      <c r="AE283" s="40">
        <v>7232</v>
      </c>
      <c r="AF283" s="40">
        <v>7714</v>
      </c>
      <c r="AG283" s="40">
        <v>8256</v>
      </c>
      <c r="AH283" s="40">
        <v>8995</v>
      </c>
      <c r="AI283" s="40">
        <v>9241</v>
      </c>
      <c r="AJ283" s="40">
        <v>9523</v>
      </c>
      <c r="AK283" s="40">
        <v>11053</v>
      </c>
      <c r="AL283" s="40">
        <v>10518</v>
      </c>
      <c r="AM283" s="40">
        <v>11474</v>
      </c>
      <c r="AN283" s="40">
        <v>13732</v>
      </c>
      <c r="AO283" s="40">
        <v>16210</v>
      </c>
      <c r="AP283" s="40">
        <v>15987</v>
      </c>
      <c r="AQ283" s="40">
        <v>15635</v>
      </c>
      <c r="AR283" s="40">
        <v>17151</v>
      </c>
      <c r="AS283" s="40">
        <v>18499</v>
      </c>
      <c r="AT283" s="40">
        <v>18035</v>
      </c>
      <c r="AU283" s="40">
        <v>16776</v>
      </c>
      <c r="AV283" s="40">
        <v>16819</v>
      </c>
      <c r="AW283" s="40">
        <v>20156</v>
      </c>
      <c r="AX283" s="40">
        <v>21943</v>
      </c>
      <c r="AY283" s="40">
        <v>23606</v>
      </c>
      <c r="AZ283" s="40">
        <v>23386</v>
      </c>
      <c r="BA283" s="40">
        <v>21050</v>
      </c>
      <c r="BB283" s="40">
        <v>22670</v>
      </c>
      <c r="BC283" s="40">
        <v>23295</v>
      </c>
      <c r="BD283" s="40">
        <v>23871</v>
      </c>
      <c r="BE283" s="40">
        <v>25741</v>
      </c>
      <c r="BF283" s="40">
        <v>27831</v>
      </c>
      <c r="BG283" s="40">
        <v>31052</v>
      </c>
      <c r="BH283" s="40">
        <v>31588</v>
      </c>
      <c r="BI283" s="40">
        <v>32730</v>
      </c>
      <c r="BJ283" s="41">
        <v>34166</v>
      </c>
      <c r="BK283" s="41">
        <v>34807</v>
      </c>
    </row>
    <row r="284" spans="1:63" ht="28.5">
      <c r="A284" s="5" t="s">
        <v>613</v>
      </c>
      <c r="B284" s="66" t="s">
        <v>614</v>
      </c>
      <c r="C284" s="40">
        <v>1882</v>
      </c>
      <c r="D284" s="40">
        <v>2013</v>
      </c>
      <c r="E284" s="40">
        <v>2095</v>
      </c>
      <c r="F284" s="40">
        <v>2185</v>
      </c>
      <c r="G284" s="40">
        <v>2317</v>
      </c>
      <c r="H284" s="40">
        <v>2467</v>
      </c>
      <c r="I284" s="40">
        <v>2619</v>
      </c>
      <c r="J284" s="40">
        <v>2908</v>
      </c>
      <c r="K284" s="40">
        <v>3201</v>
      </c>
      <c r="L284" s="40">
        <v>3453</v>
      </c>
      <c r="M284" s="40">
        <v>3711</v>
      </c>
      <c r="N284" s="40">
        <v>4073</v>
      </c>
      <c r="O284" s="40">
        <v>4568</v>
      </c>
      <c r="P284" s="40">
        <v>5131</v>
      </c>
      <c r="Q284" s="40">
        <v>5586</v>
      </c>
      <c r="R284" s="40">
        <v>5709</v>
      </c>
      <c r="S284" s="40">
        <v>5927</v>
      </c>
      <c r="T284" s="40">
        <v>6401</v>
      </c>
      <c r="U284" s="40">
        <v>7336</v>
      </c>
      <c r="V284" s="40">
        <v>8305</v>
      </c>
      <c r="W284" s="40">
        <v>9300</v>
      </c>
      <c r="X284" s="40">
        <v>9951</v>
      </c>
      <c r="Y284" s="40">
        <v>10541</v>
      </c>
      <c r="Z284" s="40">
        <v>11175</v>
      </c>
      <c r="AA284" s="40">
        <v>12187</v>
      </c>
      <c r="AB284" s="40">
        <v>13398</v>
      </c>
      <c r="AC284" s="40">
        <v>14671</v>
      </c>
      <c r="AD284" s="40">
        <v>16555</v>
      </c>
      <c r="AE284" s="40">
        <v>18301</v>
      </c>
      <c r="AF284" s="40">
        <v>20408</v>
      </c>
      <c r="AG284" s="40">
        <v>22050</v>
      </c>
      <c r="AH284" s="40">
        <v>23510</v>
      </c>
      <c r="AI284" s="40">
        <v>24430</v>
      </c>
      <c r="AJ284" s="40">
        <v>27304</v>
      </c>
      <c r="AK284" s="40">
        <v>30378</v>
      </c>
      <c r="AL284" s="40">
        <v>32750</v>
      </c>
      <c r="AM284" s="40">
        <v>34496</v>
      </c>
      <c r="AN284" s="40">
        <v>36702</v>
      </c>
      <c r="AO284" s="40">
        <v>37807</v>
      </c>
      <c r="AP284" s="40">
        <v>40382</v>
      </c>
      <c r="AQ284" s="40">
        <v>43234</v>
      </c>
      <c r="AR284" s="40">
        <v>43070</v>
      </c>
      <c r="AS284" s="40">
        <v>44434</v>
      </c>
      <c r="AT284" s="40">
        <v>45698</v>
      </c>
      <c r="AU284" s="40">
        <v>49071</v>
      </c>
      <c r="AV284" s="40">
        <v>53516</v>
      </c>
      <c r="AW284" s="40">
        <v>57616</v>
      </c>
      <c r="AX284" s="40">
        <v>57193</v>
      </c>
      <c r="AY284" s="40">
        <v>61979</v>
      </c>
      <c r="AZ284" s="40">
        <v>62413</v>
      </c>
      <c r="BA284" s="40">
        <v>60846</v>
      </c>
      <c r="BB284" s="40">
        <v>60279</v>
      </c>
      <c r="BC284" s="40">
        <v>61762</v>
      </c>
      <c r="BD284" s="40">
        <v>61724</v>
      </c>
      <c r="BE284" s="40">
        <v>63017</v>
      </c>
      <c r="BF284" s="40">
        <v>65954</v>
      </c>
      <c r="BG284" s="40">
        <v>68203</v>
      </c>
      <c r="BH284" s="40">
        <v>71068</v>
      </c>
      <c r="BI284" s="40">
        <v>72941</v>
      </c>
      <c r="BJ284" s="41">
        <v>77820</v>
      </c>
      <c r="BK284" s="41">
        <v>81735</v>
      </c>
    </row>
    <row r="285" spans="1:63" ht="14.25">
      <c r="A285" s="5" t="s">
        <v>615</v>
      </c>
      <c r="B285" s="70" t="s">
        <v>616</v>
      </c>
      <c r="C285" s="40">
        <v>25517</v>
      </c>
      <c r="D285" s="40">
        <v>27057</v>
      </c>
      <c r="E285" s="40">
        <v>28254</v>
      </c>
      <c r="F285" s="40">
        <v>29852</v>
      </c>
      <c r="G285" s="40">
        <v>31611</v>
      </c>
      <c r="H285" s="40">
        <v>33759</v>
      </c>
      <c r="I285" s="40">
        <v>36603</v>
      </c>
      <c r="J285" s="40">
        <v>39876</v>
      </c>
      <c r="K285" s="40">
        <v>43572</v>
      </c>
      <c r="L285" s="40">
        <v>46752</v>
      </c>
      <c r="M285" s="40">
        <v>50459</v>
      </c>
      <c r="N285" s="40">
        <v>54595</v>
      </c>
      <c r="O285" s="40">
        <v>58052</v>
      </c>
      <c r="P285" s="40">
        <v>63678</v>
      </c>
      <c r="Q285" s="40">
        <v>69330</v>
      </c>
      <c r="R285" s="40">
        <v>74360</v>
      </c>
      <c r="S285" s="40">
        <v>80343</v>
      </c>
      <c r="T285" s="40">
        <v>88619</v>
      </c>
      <c r="U285" s="40">
        <v>97745</v>
      </c>
      <c r="V285" s="40">
        <v>108319</v>
      </c>
      <c r="W285" s="40">
        <v>117212</v>
      </c>
      <c r="X285" s="40">
        <v>127142</v>
      </c>
      <c r="Y285" s="40">
        <v>137177</v>
      </c>
      <c r="Z285" s="40">
        <v>150930</v>
      </c>
      <c r="AA285" s="40">
        <v>169861</v>
      </c>
      <c r="AB285" s="40">
        <v>187465</v>
      </c>
      <c r="AC285" s="40">
        <v>207860</v>
      </c>
      <c r="AD285" s="40">
        <v>221165</v>
      </c>
      <c r="AE285" s="40">
        <v>242431</v>
      </c>
      <c r="AF285" s="40">
        <v>262760</v>
      </c>
      <c r="AG285" s="40">
        <v>281112</v>
      </c>
      <c r="AH285" s="40">
        <v>297461</v>
      </c>
      <c r="AI285" s="40">
        <v>300547</v>
      </c>
      <c r="AJ285" s="40">
        <v>325730</v>
      </c>
      <c r="AK285" s="40">
        <v>344309</v>
      </c>
      <c r="AL285" s="40">
        <v>371006</v>
      </c>
      <c r="AM285" s="40">
        <v>390576</v>
      </c>
      <c r="AN285" s="40">
        <v>415465</v>
      </c>
      <c r="AO285" s="40">
        <v>451495</v>
      </c>
      <c r="AP285" s="40">
        <v>494205</v>
      </c>
      <c r="AQ285" s="40">
        <v>520938</v>
      </c>
      <c r="AR285" s="40">
        <v>566528</v>
      </c>
      <c r="AS285" s="40">
        <v>609482</v>
      </c>
      <c r="AT285" s="40">
        <v>634767</v>
      </c>
      <c r="AU285" s="40">
        <v>675352</v>
      </c>
      <c r="AV285" s="40">
        <v>709924</v>
      </c>
      <c r="AW285" s="40">
        <v>745088</v>
      </c>
      <c r="AX285" s="40">
        <v>793333</v>
      </c>
      <c r="AY285" s="40">
        <v>832400</v>
      </c>
      <c r="AZ285" s="40">
        <v>856558</v>
      </c>
      <c r="BA285" s="40">
        <v>852903</v>
      </c>
      <c r="BB285" s="40">
        <v>871134</v>
      </c>
      <c r="BC285" s="40">
        <v>893300</v>
      </c>
      <c r="BD285" s="40">
        <v>913021</v>
      </c>
      <c r="BE285" s="40">
        <v>923507</v>
      </c>
      <c r="BF285" s="40">
        <v>969084</v>
      </c>
      <c r="BG285" s="40">
        <v>999210</v>
      </c>
      <c r="BH285" s="40">
        <v>1051250</v>
      </c>
      <c r="BI285" s="40">
        <v>1101285</v>
      </c>
      <c r="BJ285" s="41">
        <v>1161342</v>
      </c>
      <c r="BK285" s="41">
        <v>1229750</v>
      </c>
    </row>
    <row r="286" spans="1:63" ht="14.25">
      <c r="A286" s="5" t="s">
        <v>617</v>
      </c>
      <c r="B286" s="70" t="s">
        <v>618</v>
      </c>
      <c r="C286" s="40">
        <v>4825</v>
      </c>
      <c r="D286" s="40">
        <v>5196</v>
      </c>
      <c r="E286" s="40">
        <v>5547</v>
      </c>
      <c r="F286" s="40">
        <v>5896</v>
      </c>
      <c r="G286" s="40">
        <v>6417</v>
      </c>
      <c r="H286" s="40">
        <v>6924</v>
      </c>
      <c r="I286" s="40">
        <v>7521</v>
      </c>
      <c r="J286" s="40">
        <v>8104</v>
      </c>
      <c r="K286" s="40">
        <v>8855</v>
      </c>
      <c r="L286" s="40">
        <v>9659</v>
      </c>
      <c r="M286" s="40">
        <v>10709</v>
      </c>
      <c r="N286" s="40">
        <v>11585</v>
      </c>
      <c r="O286" s="40">
        <v>12741</v>
      </c>
      <c r="P286" s="40">
        <v>14328</v>
      </c>
      <c r="Q286" s="40">
        <v>16103</v>
      </c>
      <c r="R286" s="40">
        <v>17657</v>
      </c>
      <c r="S286" s="40">
        <v>19921</v>
      </c>
      <c r="T286" s="40">
        <v>22386</v>
      </c>
      <c r="U286" s="40">
        <v>24260</v>
      </c>
      <c r="V286" s="40">
        <v>26862</v>
      </c>
      <c r="W286" s="40">
        <v>29047</v>
      </c>
      <c r="X286" s="40">
        <v>31144</v>
      </c>
      <c r="Y286" s="40">
        <v>34983</v>
      </c>
      <c r="Z286" s="40">
        <v>39857</v>
      </c>
      <c r="AA286" s="40">
        <v>43614</v>
      </c>
      <c r="AB286" s="40">
        <v>47178</v>
      </c>
      <c r="AC286" s="40">
        <v>51884</v>
      </c>
      <c r="AD286" s="40">
        <v>55600</v>
      </c>
      <c r="AE286" s="40">
        <v>58679</v>
      </c>
      <c r="AF286" s="40">
        <v>61702</v>
      </c>
      <c r="AG286" s="40">
        <v>65651</v>
      </c>
      <c r="AH286" s="40">
        <v>68310</v>
      </c>
      <c r="AI286" s="40">
        <v>71996</v>
      </c>
      <c r="AJ286" s="40">
        <v>79094</v>
      </c>
      <c r="AK286" s="40">
        <v>83465</v>
      </c>
      <c r="AL286" s="40">
        <v>90587</v>
      </c>
      <c r="AM286" s="40">
        <v>95931</v>
      </c>
      <c r="AN286" s="40">
        <v>104928</v>
      </c>
      <c r="AO286" s="40">
        <v>116369</v>
      </c>
      <c r="AP286" s="40">
        <v>124626</v>
      </c>
      <c r="AQ286" s="40">
        <v>135381</v>
      </c>
      <c r="AR286" s="40">
        <v>148260</v>
      </c>
      <c r="AS286" s="40">
        <v>153243</v>
      </c>
      <c r="AT286" s="40">
        <v>154837</v>
      </c>
      <c r="AU286" s="40">
        <v>157601</v>
      </c>
      <c r="AV286" s="40">
        <v>162512</v>
      </c>
      <c r="AW286" s="40">
        <v>168075</v>
      </c>
      <c r="AX286" s="40">
        <v>179312</v>
      </c>
      <c r="AY286" s="40">
        <v>189925</v>
      </c>
      <c r="AZ286" s="40">
        <v>199629</v>
      </c>
      <c r="BA286" s="40">
        <v>196843</v>
      </c>
      <c r="BB286" s="40">
        <v>202618</v>
      </c>
      <c r="BC286" s="40">
        <v>208628</v>
      </c>
      <c r="BD286" s="40">
        <v>210306</v>
      </c>
      <c r="BE286" s="40">
        <v>213841</v>
      </c>
      <c r="BF286" s="40">
        <v>227079</v>
      </c>
      <c r="BG286" s="40">
        <v>230593</v>
      </c>
      <c r="BH286" s="40">
        <v>239679</v>
      </c>
      <c r="BI286" s="40">
        <v>236165</v>
      </c>
      <c r="BJ286" s="41">
        <v>242716</v>
      </c>
      <c r="BK286" s="41">
        <v>248324</v>
      </c>
    </row>
    <row r="287" spans="1:63" ht="14.25">
      <c r="A287" s="5" t="s">
        <v>619</v>
      </c>
      <c r="B287" s="66" t="s">
        <v>620</v>
      </c>
      <c r="C287" s="40">
        <v>4186</v>
      </c>
      <c r="D287" s="40">
        <v>4516</v>
      </c>
      <c r="E287" s="40">
        <v>4829</v>
      </c>
      <c r="F287" s="40">
        <v>5111</v>
      </c>
      <c r="G287" s="40">
        <v>5525</v>
      </c>
      <c r="H287" s="40">
        <v>5953</v>
      </c>
      <c r="I287" s="40">
        <v>6493</v>
      </c>
      <c r="J287" s="40">
        <v>7013</v>
      </c>
      <c r="K287" s="40">
        <v>7675</v>
      </c>
      <c r="L287" s="40">
        <v>8343</v>
      </c>
      <c r="M287" s="40">
        <v>9285</v>
      </c>
      <c r="N287" s="40">
        <v>10095</v>
      </c>
      <c r="O287" s="40">
        <v>11048</v>
      </c>
      <c r="P287" s="40">
        <v>12444</v>
      </c>
      <c r="Q287" s="40">
        <v>14153</v>
      </c>
      <c r="R287" s="40">
        <v>15546</v>
      </c>
      <c r="S287" s="40">
        <v>17741</v>
      </c>
      <c r="T287" s="40">
        <v>19829</v>
      </c>
      <c r="U287" s="40">
        <v>21565</v>
      </c>
      <c r="V287" s="40">
        <v>23874</v>
      </c>
      <c r="W287" s="40">
        <v>25717</v>
      </c>
      <c r="X287" s="40">
        <v>27574</v>
      </c>
      <c r="Y287" s="40">
        <v>30889</v>
      </c>
      <c r="Z287" s="40">
        <v>35140</v>
      </c>
      <c r="AA287" s="40">
        <v>38639</v>
      </c>
      <c r="AB287" s="40">
        <v>41786</v>
      </c>
      <c r="AC287" s="40">
        <v>45978</v>
      </c>
      <c r="AD287" s="40">
        <v>49261</v>
      </c>
      <c r="AE287" s="40">
        <v>51879</v>
      </c>
      <c r="AF287" s="40">
        <v>54390</v>
      </c>
      <c r="AG287" s="40">
        <v>58135</v>
      </c>
      <c r="AH287" s="40">
        <v>60702</v>
      </c>
      <c r="AI287" s="40">
        <v>64003</v>
      </c>
      <c r="AJ287" s="40">
        <v>70998</v>
      </c>
      <c r="AK287" s="40">
        <v>75008</v>
      </c>
      <c r="AL287" s="40">
        <v>81291</v>
      </c>
      <c r="AM287" s="40">
        <v>85168</v>
      </c>
      <c r="AN287" s="40">
        <v>92770</v>
      </c>
      <c r="AO287" s="40">
        <v>103149</v>
      </c>
      <c r="AP287" s="40">
        <v>109981</v>
      </c>
      <c r="AQ287" s="40">
        <v>117573</v>
      </c>
      <c r="AR287" s="40">
        <v>126414</v>
      </c>
      <c r="AS287" s="40">
        <v>131187</v>
      </c>
      <c r="AT287" s="40">
        <v>131301</v>
      </c>
      <c r="AU287" s="40">
        <v>130446</v>
      </c>
      <c r="AV287" s="40">
        <v>132828</v>
      </c>
      <c r="AW287" s="40">
        <v>137689</v>
      </c>
      <c r="AX287" s="40">
        <v>144838</v>
      </c>
      <c r="AY287" s="40">
        <v>149042</v>
      </c>
      <c r="AZ287" s="40">
        <v>152168</v>
      </c>
      <c r="BA287" s="40">
        <v>146352</v>
      </c>
      <c r="BB287" s="40">
        <v>147627</v>
      </c>
      <c r="BC287" s="40">
        <v>149609</v>
      </c>
      <c r="BD287" s="40">
        <v>146333</v>
      </c>
      <c r="BE287" s="40">
        <v>145959</v>
      </c>
      <c r="BF287" s="40">
        <v>152972</v>
      </c>
      <c r="BG287" s="40">
        <v>152890</v>
      </c>
      <c r="BH287" s="40">
        <v>155883</v>
      </c>
      <c r="BI287" s="40">
        <v>152278</v>
      </c>
      <c r="BJ287" s="41">
        <v>158842</v>
      </c>
      <c r="BK287" s="41">
        <v>162327</v>
      </c>
    </row>
    <row r="288" spans="1:63" ht="14.25">
      <c r="A288" s="5" t="s">
        <v>621</v>
      </c>
      <c r="B288" s="66" t="s">
        <v>622</v>
      </c>
      <c r="C288" s="40">
        <v>2151</v>
      </c>
      <c r="D288" s="40">
        <v>2320</v>
      </c>
      <c r="E288" s="40">
        <v>2481</v>
      </c>
      <c r="F288" s="40">
        <v>2626</v>
      </c>
      <c r="G288" s="40">
        <v>2839</v>
      </c>
      <c r="H288" s="40">
        <v>3059</v>
      </c>
      <c r="I288" s="40">
        <v>3337</v>
      </c>
      <c r="J288" s="40">
        <v>3605</v>
      </c>
      <c r="K288" s="40">
        <v>3945</v>
      </c>
      <c r="L288" s="40">
        <v>4288</v>
      </c>
      <c r="M288" s="40">
        <v>4773</v>
      </c>
      <c r="N288" s="40">
        <v>5189</v>
      </c>
      <c r="O288" s="40">
        <v>5679</v>
      </c>
      <c r="P288" s="40">
        <v>6396</v>
      </c>
      <c r="Q288" s="40">
        <v>7275</v>
      </c>
      <c r="R288" s="40">
        <v>7991</v>
      </c>
      <c r="S288" s="40">
        <v>9119</v>
      </c>
      <c r="T288" s="40">
        <v>10193</v>
      </c>
      <c r="U288" s="40">
        <v>11086</v>
      </c>
      <c r="V288" s="40">
        <v>12272</v>
      </c>
      <c r="W288" s="40">
        <v>13218</v>
      </c>
      <c r="X288" s="40">
        <v>14064</v>
      </c>
      <c r="Y288" s="40">
        <v>15868</v>
      </c>
      <c r="Z288" s="40">
        <v>18048</v>
      </c>
      <c r="AA288" s="40">
        <v>20017</v>
      </c>
      <c r="AB288" s="40">
        <v>22129</v>
      </c>
      <c r="AC288" s="40">
        <v>23994</v>
      </c>
      <c r="AD288" s="40">
        <v>25866</v>
      </c>
      <c r="AE288" s="40">
        <v>26846</v>
      </c>
      <c r="AF288" s="40">
        <v>27219</v>
      </c>
      <c r="AG288" s="40">
        <v>28313</v>
      </c>
      <c r="AH288" s="40">
        <v>29484</v>
      </c>
      <c r="AI288" s="40">
        <v>30704</v>
      </c>
      <c r="AJ288" s="40">
        <v>32226</v>
      </c>
      <c r="AK288" s="40">
        <v>33809</v>
      </c>
      <c r="AL288" s="40">
        <v>35834</v>
      </c>
      <c r="AM288" s="40">
        <v>37793</v>
      </c>
      <c r="AN288" s="40">
        <v>40408</v>
      </c>
      <c r="AO288" s="40">
        <v>43313</v>
      </c>
      <c r="AP288" s="40">
        <v>45772</v>
      </c>
      <c r="AQ288" s="40">
        <v>48632</v>
      </c>
      <c r="AR288" s="40">
        <v>52044</v>
      </c>
      <c r="AS288" s="40">
        <v>53821</v>
      </c>
      <c r="AT288" s="40">
        <v>52553</v>
      </c>
      <c r="AU288" s="40">
        <v>48219</v>
      </c>
      <c r="AV288" s="40">
        <v>45356</v>
      </c>
      <c r="AW288" s="40">
        <v>45538</v>
      </c>
      <c r="AX288" s="40">
        <v>46237</v>
      </c>
      <c r="AY288" s="40">
        <v>44522</v>
      </c>
      <c r="AZ288" s="40">
        <v>42880</v>
      </c>
      <c r="BA288" s="40">
        <v>37667</v>
      </c>
      <c r="BB288" s="40">
        <v>35986</v>
      </c>
      <c r="BC288" s="40">
        <v>30418</v>
      </c>
      <c r="BD288" s="40">
        <v>27575</v>
      </c>
      <c r="BE288" s="40">
        <v>25084</v>
      </c>
      <c r="BF288" s="40">
        <v>24134</v>
      </c>
      <c r="BG288" s="40">
        <v>22477</v>
      </c>
      <c r="BH288" s="40">
        <v>22548</v>
      </c>
      <c r="BI288" s="40">
        <v>20655</v>
      </c>
      <c r="BJ288" s="41">
        <v>19545</v>
      </c>
      <c r="BK288" s="41">
        <v>19077</v>
      </c>
    </row>
    <row r="289" spans="1:63" ht="28.5">
      <c r="A289" s="5" t="s">
        <v>623</v>
      </c>
      <c r="B289" s="66" t="s">
        <v>624</v>
      </c>
      <c r="C289" s="40">
        <v>2035</v>
      </c>
      <c r="D289" s="40">
        <v>2196</v>
      </c>
      <c r="E289" s="40">
        <v>2348</v>
      </c>
      <c r="F289" s="40">
        <v>2485</v>
      </c>
      <c r="G289" s="40">
        <v>2686</v>
      </c>
      <c r="H289" s="40">
        <v>2894</v>
      </c>
      <c r="I289" s="40">
        <v>3156</v>
      </c>
      <c r="J289" s="40">
        <v>3408</v>
      </c>
      <c r="K289" s="40">
        <v>3730</v>
      </c>
      <c r="L289" s="40">
        <v>4055</v>
      </c>
      <c r="M289" s="40">
        <v>4512</v>
      </c>
      <c r="N289" s="40">
        <v>4906</v>
      </c>
      <c r="O289" s="40">
        <v>5369</v>
      </c>
      <c r="P289" s="40">
        <v>6048</v>
      </c>
      <c r="Q289" s="40">
        <v>6878</v>
      </c>
      <c r="R289" s="40">
        <v>7555</v>
      </c>
      <c r="S289" s="40">
        <v>8622</v>
      </c>
      <c r="T289" s="40">
        <v>9636</v>
      </c>
      <c r="U289" s="40">
        <v>10479</v>
      </c>
      <c r="V289" s="40">
        <v>11602</v>
      </c>
      <c r="W289" s="40">
        <v>12499</v>
      </c>
      <c r="X289" s="40">
        <v>13510</v>
      </c>
      <c r="Y289" s="40">
        <v>15021</v>
      </c>
      <c r="Z289" s="40">
        <v>17092</v>
      </c>
      <c r="AA289" s="40">
        <v>18622</v>
      </c>
      <c r="AB289" s="40">
        <v>19657</v>
      </c>
      <c r="AC289" s="40">
        <v>21883</v>
      </c>
      <c r="AD289" s="40">
        <v>23222</v>
      </c>
      <c r="AE289" s="40">
        <v>24791</v>
      </c>
      <c r="AF289" s="40">
        <v>26580</v>
      </c>
      <c r="AG289" s="40">
        <v>28470</v>
      </c>
      <c r="AH289" s="40">
        <v>28972</v>
      </c>
      <c r="AI289" s="40">
        <v>30211</v>
      </c>
      <c r="AJ289" s="40">
        <v>33907</v>
      </c>
      <c r="AK289" s="40">
        <v>34776</v>
      </c>
      <c r="AL289" s="40">
        <v>36936</v>
      </c>
      <c r="AM289" s="40">
        <v>36100</v>
      </c>
      <c r="AN289" s="40">
        <v>38628</v>
      </c>
      <c r="AO289" s="40">
        <v>44130</v>
      </c>
      <c r="AP289" s="40">
        <v>44753</v>
      </c>
      <c r="AQ289" s="40">
        <v>44736</v>
      </c>
      <c r="AR289" s="40">
        <v>41780</v>
      </c>
      <c r="AS289" s="40">
        <v>36602</v>
      </c>
      <c r="AT289" s="40">
        <v>29815</v>
      </c>
      <c r="AU289" s="40">
        <v>27656</v>
      </c>
      <c r="AV289" s="40">
        <v>26298</v>
      </c>
      <c r="AW289" s="40">
        <v>23357</v>
      </c>
      <c r="AX289" s="40">
        <v>21334</v>
      </c>
      <c r="AY289" s="40">
        <v>20426</v>
      </c>
      <c r="AZ289" s="40">
        <v>19445</v>
      </c>
      <c r="BA289" s="40">
        <v>16270</v>
      </c>
      <c r="BB289" s="40">
        <v>13679</v>
      </c>
      <c r="BC289" s="40">
        <v>14121</v>
      </c>
      <c r="BD289" s="40">
        <v>11772</v>
      </c>
      <c r="BE289" s="40">
        <v>10254</v>
      </c>
      <c r="BF289" s="40">
        <v>9412</v>
      </c>
      <c r="BG289" s="40">
        <v>9745</v>
      </c>
      <c r="BH289" s="40">
        <v>10435</v>
      </c>
      <c r="BI289" s="40">
        <v>9414</v>
      </c>
      <c r="BJ289" s="41">
        <v>9472</v>
      </c>
      <c r="BK289" s="41">
        <v>9393</v>
      </c>
    </row>
    <row r="290" spans="1:63" ht="14.25">
      <c r="A290" s="5" t="s">
        <v>625</v>
      </c>
      <c r="B290" s="66" t="s">
        <v>626</v>
      </c>
      <c r="C290" s="40" t="s">
        <v>96</v>
      </c>
      <c r="D290" s="40" t="s">
        <v>96</v>
      </c>
      <c r="E290" s="40" t="s">
        <v>96</v>
      </c>
      <c r="F290" s="40" t="s">
        <v>96</v>
      </c>
      <c r="G290" s="40" t="s">
        <v>96</v>
      </c>
      <c r="H290" s="40" t="s">
        <v>96</v>
      </c>
      <c r="I290" s="40" t="s">
        <v>96</v>
      </c>
      <c r="J290" s="40" t="s">
        <v>96</v>
      </c>
      <c r="K290" s="40" t="s">
        <v>96</v>
      </c>
      <c r="L290" s="40" t="s">
        <v>96</v>
      </c>
      <c r="M290" s="40" t="s">
        <v>96</v>
      </c>
      <c r="N290" s="40" t="s">
        <v>96</v>
      </c>
      <c r="O290" s="40" t="s">
        <v>96</v>
      </c>
      <c r="P290" s="40" t="s">
        <v>96</v>
      </c>
      <c r="Q290" s="40" t="s">
        <v>96</v>
      </c>
      <c r="R290" s="40" t="s">
        <v>96</v>
      </c>
      <c r="S290" s="40" t="s">
        <v>96</v>
      </c>
      <c r="T290" s="40" t="s">
        <v>96</v>
      </c>
      <c r="U290" s="40" t="s">
        <v>96</v>
      </c>
      <c r="V290" s="40" t="s">
        <v>96</v>
      </c>
      <c r="W290" s="40" t="s">
        <v>96</v>
      </c>
      <c r="X290" s="40" t="s">
        <v>96</v>
      </c>
      <c r="Y290" s="40" t="s">
        <v>96</v>
      </c>
      <c r="Z290" s="40" t="s">
        <v>96</v>
      </c>
      <c r="AA290" s="40" t="s">
        <v>96</v>
      </c>
      <c r="AB290" s="40" t="s">
        <v>96</v>
      </c>
      <c r="AC290" s="40">
        <v>101</v>
      </c>
      <c r="AD290" s="40">
        <v>173</v>
      </c>
      <c r="AE290" s="40">
        <v>242</v>
      </c>
      <c r="AF290" s="40">
        <v>591</v>
      </c>
      <c r="AG290" s="40">
        <v>1352</v>
      </c>
      <c r="AH290" s="40">
        <v>2246</v>
      </c>
      <c r="AI290" s="40">
        <v>3088</v>
      </c>
      <c r="AJ290" s="40">
        <v>4866</v>
      </c>
      <c r="AK290" s="40">
        <v>6423</v>
      </c>
      <c r="AL290" s="40">
        <v>8522</v>
      </c>
      <c r="AM290" s="40">
        <v>11274</v>
      </c>
      <c r="AN290" s="40">
        <v>13735</v>
      </c>
      <c r="AO290" s="40">
        <v>15706</v>
      </c>
      <c r="AP290" s="40">
        <v>19455</v>
      </c>
      <c r="AQ290" s="40">
        <v>24204</v>
      </c>
      <c r="AR290" s="40">
        <v>32590</v>
      </c>
      <c r="AS290" s="40">
        <v>40763</v>
      </c>
      <c r="AT290" s="40">
        <v>48933</v>
      </c>
      <c r="AU290" s="40">
        <v>54572</v>
      </c>
      <c r="AV290" s="40">
        <v>61173</v>
      </c>
      <c r="AW290" s="40">
        <v>68794</v>
      </c>
      <c r="AX290" s="40">
        <v>77268</v>
      </c>
      <c r="AY290" s="40">
        <v>84094</v>
      </c>
      <c r="AZ290" s="40">
        <v>89843</v>
      </c>
      <c r="BA290" s="40">
        <v>92414</v>
      </c>
      <c r="BB290" s="40">
        <v>97962</v>
      </c>
      <c r="BC290" s="40">
        <v>105071</v>
      </c>
      <c r="BD290" s="40">
        <v>106987</v>
      </c>
      <c r="BE290" s="40">
        <v>110620</v>
      </c>
      <c r="BF290" s="40">
        <v>119426</v>
      </c>
      <c r="BG290" s="40">
        <v>120668</v>
      </c>
      <c r="BH290" s="40">
        <v>122900</v>
      </c>
      <c r="BI290" s="40">
        <v>122209</v>
      </c>
      <c r="BJ290" s="41">
        <v>129824</v>
      </c>
      <c r="BK290" s="41">
        <v>133857</v>
      </c>
    </row>
    <row r="291" spans="1:63" ht="14.25">
      <c r="A291" s="5" t="s">
        <v>627</v>
      </c>
      <c r="B291" s="66" t="s">
        <v>628</v>
      </c>
      <c r="C291" s="40">
        <v>639</v>
      </c>
      <c r="D291" s="40">
        <v>680</v>
      </c>
      <c r="E291" s="40">
        <v>718</v>
      </c>
      <c r="F291" s="40">
        <v>785</v>
      </c>
      <c r="G291" s="40">
        <v>892</v>
      </c>
      <c r="H291" s="40">
        <v>972</v>
      </c>
      <c r="I291" s="40">
        <v>1028</v>
      </c>
      <c r="J291" s="40">
        <v>1091</v>
      </c>
      <c r="K291" s="40">
        <v>1181</v>
      </c>
      <c r="L291" s="40">
        <v>1316</v>
      </c>
      <c r="M291" s="40">
        <v>1424</v>
      </c>
      <c r="N291" s="40">
        <v>1490</v>
      </c>
      <c r="O291" s="40">
        <v>1693</v>
      </c>
      <c r="P291" s="40">
        <v>1884</v>
      </c>
      <c r="Q291" s="40">
        <v>1950</v>
      </c>
      <c r="R291" s="40">
        <v>2111</v>
      </c>
      <c r="S291" s="40">
        <v>2181</v>
      </c>
      <c r="T291" s="40">
        <v>2557</v>
      </c>
      <c r="U291" s="40">
        <v>2695</v>
      </c>
      <c r="V291" s="40">
        <v>2988</v>
      </c>
      <c r="W291" s="40">
        <v>3331</v>
      </c>
      <c r="X291" s="40">
        <v>3570</v>
      </c>
      <c r="Y291" s="40">
        <v>4095</v>
      </c>
      <c r="Z291" s="40">
        <v>4717</v>
      </c>
      <c r="AA291" s="40">
        <v>4975</v>
      </c>
      <c r="AB291" s="40">
        <v>5392</v>
      </c>
      <c r="AC291" s="40">
        <v>5906</v>
      </c>
      <c r="AD291" s="40">
        <v>6339</v>
      </c>
      <c r="AE291" s="40">
        <v>6800</v>
      </c>
      <c r="AF291" s="40">
        <v>7287</v>
      </c>
      <c r="AG291" s="40">
        <v>7466</v>
      </c>
      <c r="AH291" s="40">
        <v>7509</v>
      </c>
      <c r="AI291" s="40">
        <v>7793</v>
      </c>
      <c r="AJ291" s="40">
        <v>7790</v>
      </c>
      <c r="AK291" s="40">
        <v>8046</v>
      </c>
      <c r="AL291" s="40">
        <v>8491</v>
      </c>
      <c r="AM291" s="40">
        <v>9153</v>
      </c>
      <c r="AN291" s="40">
        <v>9483</v>
      </c>
      <c r="AO291" s="40">
        <v>9646</v>
      </c>
      <c r="AP291" s="40">
        <v>9787</v>
      </c>
      <c r="AQ291" s="40">
        <v>9865</v>
      </c>
      <c r="AR291" s="40">
        <v>9889</v>
      </c>
      <c r="AS291" s="40">
        <v>9658</v>
      </c>
      <c r="AT291" s="40">
        <v>9456</v>
      </c>
      <c r="AU291" s="40">
        <v>10072</v>
      </c>
      <c r="AV291" s="40">
        <v>10747</v>
      </c>
      <c r="AW291" s="40">
        <v>11315</v>
      </c>
      <c r="AX291" s="40">
        <v>12959</v>
      </c>
      <c r="AY291" s="40">
        <v>13696</v>
      </c>
      <c r="AZ291" s="40">
        <v>15118</v>
      </c>
      <c r="BA291" s="40">
        <v>14342</v>
      </c>
      <c r="BB291" s="40">
        <v>14507</v>
      </c>
      <c r="BC291" s="40">
        <v>13564</v>
      </c>
      <c r="BD291" s="40">
        <v>12665</v>
      </c>
      <c r="BE291" s="40">
        <v>12391</v>
      </c>
      <c r="BF291" s="40">
        <v>12678</v>
      </c>
      <c r="BG291" s="40">
        <v>12491</v>
      </c>
      <c r="BH291" s="40">
        <v>12629</v>
      </c>
      <c r="BI291" s="40">
        <v>12639</v>
      </c>
      <c r="BJ291" s="41">
        <v>13013</v>
      </c>
      <c r="BK291" s="41">
        <v>13368</v>
      </c>
    </row>
    <row r="292" spans="1:63" ht="14.25">
      <c r="A292" s="5" t="s">
        <v>629</v>
      </c>
      <c r="B292" s="66" t="s">
        <v>630</v>
      </c>
      <c r="C292" s="40">
        <v>633</v>
      </c>
      <c r="D292" s="40">
        <v>673</v>
      </c>
      <c r="E292" s="40">
        <v>711</v>
      </c>
      <c r="F292" s="40">
        <v>776</v>
      </c>
      <c r="G292" s="40">
        <v>882</v>
      </c>
      <c r="H292" s="40">
        <v>961</v>
      </c>
      <c r="I292" s="40">
        <v>1015</v>
      </c>
      <c r="J292" s="40">
        <v>1077</v>
      </c>
      <c r="K292" s="40">
        <v>1166</v>
      </c>
      <c r="L292" s="40">
        <v>1295</v>
      </c>
      <c r="M292" s="40">
        <v>1393</v>
      </c>
      <c r="N292" s="40">
        <v>1450</v>
      </c>
      <c r="O292" s="40">
        <v>1640</v>
      </c>
      <c r="P292" s="40">
        <v>1819</v>
      </c>
      <c r="Q292" s="40">
        <v>1881</v>
      </c>
      <c r="R292" s="40">
        <v>2034</v>
      </c>
      <c r="S292" s="40">
        <v>2101</v>
      </c>
      <c r="T292" s="40">
        <v>2469</v>
      </c>
      <c r="U292" s="40">
        <v>2609</v>
      </c>
      <c r="V292" s="40">
        <v>2891</v>
      </c>
      <c r="W292" s="40">
        <v>3238</v>
      </c>
      <c r="X292" s="40">
        <v>3488</v>
      </c>
      <c r="Y292" s="40">
        <v>4028</v>
      </c>
      <c r="Z292" s="40">
        <v>4660</v>
      </c>
      <c r="AA292" s="40">
        <v>4839</v>
      </c>
      <c r="AB292" s="40">
        <v>5158</v>
      </c>
      <c r="AC292" s="40">
        <v>5582</v>
      </c>
      <c r="AD292" s="40">
        <v>5923</v>
      </c>
      <c r="AE292" s="40">
        <v>6284</v>
      </c>
      <c r="AF292" s="40">
        <v>6665</v>
      </c>
      <c r="AG292" s="40">
        <v>6725</v>
      </c>
      <c r="AH292" s="40">
        <v>6654</v>
      </c>
      <c r="AI292" s="40">
        <v>6819</v>
      </c>
      <c r="AJ292" s="40">
        <v>6707</v>
      </c>
      <c r="AK292" s="40">
        <v>6879</v>
      </c>
      <c r="AL292" s="40">
        <v>7225</v>
      </c>
      <c r="AM292" s="40">
        <v>7797</v>
      </c>
      <c r="AN292" s="40">
        <v>8075</v>
      </c>
      <c r="AO292" s="40">
        <v>8232</v>
      </c>
      <c r="AP292" s="40">
        <v>8203</v>
      </c>
      <c r="AQ292" s="40">
        <v>8203</v>
      </c>
      <c r="AR292" s="40">
        <v>8072</v>
      </c>
      <c r="AS292" s="40">
        <v>7845</v>
      </c>
      <c r="AT292" s="40">
        <v>7733</v>
      </c>
      <c r="AU292" s="40">
        <v>8012</v>
      </c>
      <c r="AV292" s="40">
        <v>8277</v>
      </c>
      <c r="AW292" s="40">
        <v>8506</v>
      </c>
      <c r="AX292" s="40">
        <v>9575</v>
      </c>
      <c r="AY292" s="40">
        <v>9784</v>
      </c>
      <c r="AZ292" s="40">
        <v>10763</v>
      </c>
      <c r="BA292" s="40">
        <v>10091</v>
      </c>
      <c r="BB292" s="40">
        <v>9842</v>
      </c>
      <c r="BC292" s="40">
        <v>8760</v>
      </c>
      <c r="BD292" s="40">
        <v>7422</v>
      </c>
      <c r="BE292" s="40">
        <v>6989</v>
      </c>
      <c r="BF292" s="40">
        <v>6999</v>
      </c>
      <c r="BG292" s="40">
        <v>6594</v>
      </c>
      <c r="BH292" s="40">
        <v>6411</v>
      </c>
      <c r="BI292" s="40">
        <v>6081</v>
      </c>
      <c r="BJ292" s="41">
        <v>5984</v>
      </c>
      <c r="BK292" s="41">
        <v>5941</v>
      </c>
    </row>
    <row r="293" spans="1:63" ht="28.5">
      <c r="A293" s="5" t="s">
        <v>631</v>
      </c>
      <c r="B293" s="66" t="s">
        <v>632</v>
      </c>
      <c r="C293" s="40">
        <v>6</v>
      </c>
      <c r="D293" s="40">
        <v>7</v>
      </c>
      <c r="E293" s="40">
        <v>7</v>
      </c>
      <c r="F293" s="40">
        <v>9</v>
      </c>
      <c r="G293" s="40">
        <v>10</v>
      </c>
      <c r="H293" s="40">
        <v>11</v>
      </c>
      <c r="I293" s="40">
        <v>13</v>
      </c>
      <c r="J293" s="40">
        <v>14</v>
      </c>
      <c r="K293" s="40">
        <v>15</v>
      </c>
      <c r="L293" s="40">
        <v>21</v>
      </c>
      <c r="M293" s="40">
        <v>31</v>
      </c>
      <c r="N293" s="40">
        <v>40</v>
      </c>
      <c r="O293" s="40">
        <v>53</v>
      </c>
      <c r="P293" s="40">
        <v>65</v>
      </c>
      <c r="Q293" s="40">
        <v>69</v>
      </c>
      <c r="R293" s="40">
        <v>77</v>
      </c>
      <c r="S293" s="40">
        <v>80</v>
      </c>
      <c r="T293" s="40">
        <v>88</v>
      </c>
      <c r="U293" s="40">
        <v>86</v>
      </c>
      <c r="V293" s="40">
        <v>97</v>
      </c>
      <c r="W293" s="40">
        <v>93</v>
      </c>
      <c r="X293" s="40">
        <v>82</v>
      </c>
      <c r="Y293" s="40">
        <v>67</v>
      </c>
      <c r="Z293" s="40">
        <v>57</v>
      </c>
      <c r="AA293" s="40">
        <v>136</v>
      </c>
      <c r="AB293" s="40">
        <v>233</v>
      </c>
      <c r="AC293" s="40">
        <v>324</v>
      </c>
      <c r="AD293" s="40">
        <v>416</v>
      </c>
      <c r="AE293" s="40">
        <v>516</v>
      </c>
      <c r="AF293" s="40">
        <v>623</v>
      </c>
      <c r="AG293" s="40">
        <v>741</v>
      </c>
      <c r="AH293" s="40">
        <v>855</v>
      </c>
      <c r="AI293" s="40">
        <v>974</v>
      </c>
      <c r="AJ293" s="40">
        <v>1083</v>
      </c>
      <c r="AK293" s="40">
        <v>1166</v>
      </c>
      <c r="AL293" s="40">
        <v>1266</v>
      </c>
      <c r="AM293" s="40">
        <v>1356</v>
      </c>
      <c r="AN293" s="40">
        <v>1408</v>
      </c>
      <c r="AO293" s="40">
        <v>1414</v>
      </c>
      <c r="AP293" s="40">
        <v>1584</v>
      </c>
      <c r="AQ293" s="40">
        <v>1662</v>
      </c>
      <c r="AR293" s="40">
        <v>1818</v>
      </c>
      <c r="AS293" s="40">
        <v>1813</v>
      </c>
      <c r="AT293" s="40">
        <v>1723</v>
      </c>
      <c r="AU293" s="40">
        <v>2059</v>
      </c>
      <c r="AV293" s="40">
        <v>2470</v>
      </c>
      <c r="AW293" s="40">
        <v>2808</v>
      </c>
      <c r="AX293" s="40">
        <v>3384</v>
      </c>
      <c r="AY293" s="40">
        <v>3912</v>
      </c>
      <c r="AZ293" s="40">
        <v>4355</v>
      </c>
      <c r="BA293" s="40">
        <v>4250</v>
      </c>
      <c r="BB293" s="40">
        <v>4666</v>
      </c>
      <c r="BC293" s="40">
        <v>4805</v>
      </c>
      <c r="BD293" s="40">
        <v>5243</v>
      </c>
      <c r="BE293" s="40">
        <v>5402</v>
      </c>
      <c r="BF293" s="40">
        <v>5679</v>
      </c>
      <c r="BG293" s="40">
        <v>5897</v>
      </c>
      <c r="BH293" s="40">
        <v>6218</v>
      </c>
      <c r="BI293" s="40">
        <v>6558</v>
      </c>
      <c r="BJ293" s="41">
        <v>7029</v>
      </c>
      <c r="BK293" s="41">
        <v>7427</v>
      </c>
    </row>
    <row r="294" spans="1:63" ht="14.25">
      <c r="A294" s="5" t="s">
        <v>633</v>
      </c>
      <c r="B294" s="66" t="s">
        <v>634</v>
      </c>
      <c r="C294" s="40" t="s">
        <v>96</v>
      </c>
      <c r="D294" s="40" t="s">
        <v>96</v>
      </c>
      <c r="E294" s="40" t="s">
        <v>96</v>
      </c>
      <c r="F294" s="40" t="s">
        <v>96</v>
      </c>
      <c r="G294" s="40" t="s">
        <v>96</v>
      </c>
      <c r="H294" s="40" t="s">
        <v>96</v>
      </c>
      <c r="I294" s="40" t="s">
        <v>96</v>
      </c>
      <c r="J294" s="40" t="s">
        <v>96</v>
      </c>
      <c r="K294" s="40" t="s">
        <v>96</v>
      </c>
      <c r="L294" s="40" t="s">
        <v>96</v>
      </c>
      <c r="M294" s="40" t="s">
        <v>96</v>
      </c>
      <c r="N294" s="40" t="s">
        <v>96</v>
      </c>
      <c r="O294" s="40" t="s">
        <v>96</v>
      </c>
      <c r="P294" s="40" t="s">
        <v>96</v>
      </c>
      <c r="Q294" s="40" t="s">
        <v>96</v>
      </c>
      <c r="R294" s="40" t="s">
        <v>96</v>
      </c>
      <c r="S294" s="40" t="s">
        <v>96</v>
      </c>
      <c r="T294" s="40" t="s">
        <v>96</v>
      </c>
      <c r="U294" s="40" t="s">
        <v>96</v>
      </c>
      <c r="V294" s="40" t="s">
        <v>96</v>
      </c>
      <c r="W294" s="40" t="s">
        <v>96</v>
      </c>
      <c r="X294" s="40" t="s">
        <v>96</v>
      </c>
      <c r="Y294" s="40" t="s">
        <v>96</v>
      </c>
      <c r="Z294" s="40" t="s">
        <v>96</v>
      </c>
      <c r="AA294" s="40" t="s">
        <v>96</v>
      </c>
      <c r="AB294" s="40" t="s">
        <v>96</v>
      </c>
      <c r="AC294" s="40" t="s">
        <v>96</v>
      </c>
      <c r="AD294" s="40" t="s">
        <v>96</v>
      </c>
      <c r="AE294" s="40">
        <v>0</v>
      </c>
      <c r="AF294" s="40">
        <v>25</v>
      </c>
      <c r="AG294" s="40">
        <v>50</v>
      </c>
      <c r="AH294" s="40">
        <v>100</v>
      </c>
      <c r="AI294" s="40">
        <v>200</v>
      </c>
      <c r="AJ294" s="40">
        <v>305</v>
      </c>
      <c r="AK294" s="40">
        <v>412</v>
      </c>
      <c r="AL294" s="40">
        <v>805</v>
      </c>
      <c r="AM294" s="40">
        <v>1611</v>
      </c>
      <c r="AN294" s="40">
        <v>2675</v>
      </c>
      <c r="AO294" s="40">
        <v>3575</v>
      </c>
      <c r="AP294" s="40">
        <v>4858</v>
      </c>
      <c r="AQ294" s="40">
        <v>7943</v>
      </c>
      <c r="AR294" s="40">
        <v>11956</v>
      </c>
      <c r="AS294" s="40">
        <v>12399</v>
      </c>
      <c r="AT294" s="40">
        <v>14080</v>
      </c>
      <c r="AU294" s="40">
        <v>17083</v>
      </c>
      <c r="AV294" s="40">
        <v>18937</v>
      </c>
      <c r="AW294" s="40">
        <v>19071</v>
      </c>
      <c r="AX294" s="40">
        <v>21514</v>
      </c>
      <c r="AY294" s="40">
        <v>27187</v>
      </c>
      <c r="AZ294" s="40">
        <v>32343</v>
      </c>
      <c r="BA294" s="40">
        <v>36149</v>
      </c>
      <c r="BB294" s="40">
        <v>40484</v>
      </c>
      <c r="BC294" s="40">
        <v>45454</v>
      </c>
      <c r="BD294" s="40">
        <v>51307</v>
      </c>
      <c r="BE294" s="40">
        <v>55491</v>
      </c>
      <c r="BF294" s="40">
        <v>61429</v>
      </c>
      <c r="BG294" s="40">
        <v>65212</v>
      </c>
      <c r="BH294" s="40">
        <v>71167</v>
      </c>
      <c r="BI294" s="40">
        <v>71248</v>
      </c>
      <c r="BJ294" s="41">
        <v>70862</v>
      </c>
      <c r="BK294" s="41">
        <v>72629</v>
      </c>
    </row>
    <row r="295" spans="1:63" ht="14.25">
      <c r="A295" s="5" t="s">
        <v>635</v>
      </c>
      <c r="B295" s="70" t="s">
        <v>636</v>
      </c>
      <c r="C295" s="40">
        <v>2833</v>
      </c>
      <c r="D295" s="40">
        <v>3072</v>
      </c>
      <c r="E295" s="40">
        <v>3302</v>
      </c>
      <c r="F295" s="40">
        <v>3626</v>
      </c>
      <c r="G295" s="40">
        <v>3990</v>
      </c>
      <c r="H295" s="40">
        <v>4420</v>
      </c>
      <c r="I295" s="40">
        <v>5048</v>
      </c>
      <c r="J295" s="40">
        <v>5746</v>
      </c>
      <c r="K295" s="40">
        <v>6409</v>
      </c>
      <c r="L295" s="40">
        <v>7212</v>
      </c>
      <c r="M295" s="40">
        <v>8069</v>
      </c>
      <c r="N295" s="40">
        <v>9176</v>
      </c>
      <c r="O295" s="40">
        <v>10102</v>
      </c>
      <c r="P295" s="40">
        <v>11006</v>
      </c>
      <c r="Q295" s="40">
        <v>12225</v>
      </c>
      <c r="R295" s="40">
        <v>13375</v>
      </c>
      <c r="S295" s="40">
        <v>14946</v>
      </c>
      <c r="T295" s="40">
        <v>16476</v>
      </c>
      <c r="U295" s="40">
        <v>17709</v>
      </c>
      <c r="V295" s="40">
        <v>19531</v>
      </c>
      <c r="W295" s="40">
        <v>21323</v>
      </c>
      <c r="X295" s="40">
        <v>23698</v>
      </c>
      <c r="Y295" s="40">
        <v>26272</v>
      </c>
      <c r="Z295" s="40">
        <v>28793</v>
      </c>
      <c r="AA295" s="40">
        <v>31841</v>
      </c>
      <c r="AB295" s="40">
        <v>34786</v>
      </c>
      <c r="AC295" s="40">
        <v>37937</v>
      </c>
      <c r="AD295" s="40">
        <v>40839</v>
      </c>
      <c r="AE295" s="40">
        <v>44543</v>
      </c>
      <c r="AF295" s="40">
        <v>49791</v>
      </c>
      <c r="AG295" s="40">
        <v>55648</v>
      </c>
      <c r="AH295" s="40">
        <v>60660</v>
      </c>
      <c r="AI295" s="40">
        <v>65157</v>
      </c>
      <c r="AJ295" s="40">
        <v>70801</v>
      </c>
      <c r="AK295" s="40">
        <v>75032</v>
      </c>
      <c r="AL295" s="40">
        <v>79880</v>
      </c>
      <c r="AM295" s="40">
        <v>85502</v>
      </c>
      <c r="AN295" s="40">
        <v>92619</v>
      </c>
      <c r="AO295" s="40">
        <v>99785</v>
      </c>
      <c r="AP295" s="40">
        <v>107390</v>
      </c>
      <c r="AQ295" s="40">
        <v>115367</v>
      </c>
      <c r="AR295" s="40">
        <v>125248</v>
      </c>
      <c r="AS295" s="40">
        <v>134385</v>
      </c>
      <c r="AT295" s="40">
        <v>139825</v>
      </c>
      <c r="AU295" s="40">
        <v>149662</v>
      </c>
      <c r="AV295" s="40">
        <v>159120</v>
      </c>
      <c r="AW295" s="40">
        <v>170733</v>
      </c>
      <c r="AX295" s="40">
        <v>183406</v>
      </c>
      <c r="AY295" s="40">
        <v>196576</v>
      </c>
      <c r="AZ295" s="40">
        <v>206836</v>
      </c>
      <c r="BA295" s="40">
        <v>216536</v>
      </c>
      <c r="BB295" s="40">
        <v>230496</v>
      </c>
      <c r="BC295" s="40">
        <v>238490</v>
      </c>
      <c r="BD295" s="40">
        <v>241040</v>
      </c>
      <c r="BE295" s="40">
        <v>247200</v>
      </c>
      <c r="BF295" s="40">
        <v>253737</v>
      </c>
      <c r="BG295" s="40">
        <v>261018</v>
      </c>
      <c r="BH295" s="40">
        <v>270966</v>
      </c>
      <c r="BI295" s="40">
        <v>282877</v>
      </c>
      <c r="BJ295" s="41">
        <v>292771</v>
      </c>
      <c r="BK295" s="41">
        <v>305724</v>
      </c>
    </row>
    <row r="296" spans="1:63" ht="14.25">
      <c r="A296" s="5" t="s">
        <v>637</v>
      </c>
      <c r="B296" s="66" t="s">
        <v>638</v>
      </c>
      <c r="C296" s="40">
        <v>1374</v>
      </c>
      <c r="D296" s="40">
        <v>1495</v>
      </c>
      <c r="E296" s="40">
        <v>1639</v>
      </c>
      <c r="F296" s="40">
        <v>1811</v>
      </c>
      <c r="G296" s="40">
        <v>2004</v>
      </c>
      <c r="H296" s="40">
        <v>2297</v>
      </c>
      <c r="I296" s="40">
        <v>2727</v>
      </c>
      <c r="J296" s="40">
        <v>3124</v>
      </c>
      <c r="K296" s="40">
        <v>3466</v>
      </c>
      <c r="L296" s="40">
        <v>3931</v>
      </c>
      <c r="M296" s="40">
        <v>4457</v>
      </c>
      <c r="N296" s="40">
        <v>5188</v>
      </c>
      <c r="O296" s="40">
        <v>5889</v>
      </c>
      <c r="P296" s="40">
        <v>6487</v>
      </c>
      <c r="Q296" s="40">
        <v>7107</v>
      </c>
      <c r="R296" s="40">
        <v>7637</v>
      </c>
      <c r="S296" s="40">
        <v>8170</v>
      </c>
      <c r="T296" s="40">
        <v>8861</v>
      </c>
      <c r="U296" s="40">
        <v>9640</v>
      </c>
      <c r="V296" s="40">
        <v>10258</v>
      </c>
      <c r="W296" s="40">
        <v>11409</v>
      </c>
      <c r="X296" s="40">
        <v>12862</v>
      </c>
      <c r="Y296" s="40">
        <v>14767</v>
      </c>
      <c r="Z296" s="40">
        <v>17007</v>
      </c>
      <c r="AA296" s="40">
        <v>18806</v>
      </c>
      <c r="AB296" s="40">
        <v>20533</v>
      </c>
      <c r="AC296" s="40">
        <v>22260</v>
      </c>
      <c r="AD296" s="40">
        <v>24130</v>
      </c>
      <c r="AE296" s="40">
        <v>26097</v>
      </c>
      <c r="AF296" s="40">
        <v>28465</v>
      </c>
      <c r="AG296" s="40">
        <v>31516</v>
      </c>
      <c r="AH296" s="40">
        <v>34742</v>
      </c>
      <c r="AI296" s="40">
        <v>38400</v>
      </c>
      <c r="AJ296" s="40">
        <v>42334</v>
      </c>
      <c r="AK296" s="40">
        <v>45449</v>
      </c>
      <c r="AL296" s="40">
        <v>48628</v>
      </c>
      <c r="AM296" s="40">
        <v>51912</v>
      </c>
      <c r="AN296" s="40">
        <v>56361</v>
      </c>
      <c r="AO296" s="40">
        <v>61261</v>
      </c>
      <c r="AP296" s="40">
        <v>66027</v>
      </c>
      <c r="AQ296" s="40">
        <v>70774</v>
      </c>
      <c r="AR296" s="40">
        <v>76776</v>
      </c>
      <c r="AS296" s="40">
        <v>82917</v>
      </c>
      <c r="AT296" s="40">
        <v>86986</v>
      </c>
      <c r="AU296" s="40">
        <v>94981</v>
      </c>
      <c r="AV296" s="40">
        <v>102481</v>
      </c>
      <c r="AW296" s="40">
        <v>110853</v>
      </c>
      <c r="AX296" s="40">
        <v>119676</v>
      </c>
      <c r="AY296" s="40">
        <v>128285</v>
      </c>
      <c r="AZ296" s="40">
        <v>135278</v>
      </c>
      <c r="BA296" s="40">
        <v>144297</v>
      </c>
      <c r="BB296" s="40">
        <v>154979</v>
      </c>
      <c r="BC296" s="40">
        <v>161111</v>
      </c>
      <c r="BD296" s="40">
        <v>163218</v>
      </c>
      <c r="BE296" s="40">
        <v>166799</v>
      </c>
      <c r="BF296" s="40">
        <v>169543</v>
      </c>
      <c r="BG296" s="40">
        <v>172360</v>
      </c>
      <c r="BH296" s="40">
        <v>177188</v>
      </c>
      <c r="BI296" s="40">
        <v>184058</v>
      </c>
      <c r="BJ296" s="41">
        <v>188936</v>
      </c>
      <c r="BK296" s="41">
        <v>195900</v>
      </c>
    </row>
    <row r="297" spans="1:63" ht="14.25">
      <c r="A297" s="5" t="s">
        <v>639</v>
      </c>
      <c r="B297" s="66" t="s">
        <v>640</v>
      </c>
      <c r="C297" s="40">
        <v>375</v>
      </c>
      <c r="D297" s="40">
        <v>426</v>
      </c>
      <c r="E297" s="40">
        <v>477</v>
      </c>
      <c r="F297" s="40">
        <v>558</v>
      </c>
      <c r="G297" s="40">
        <v>659</v>
      </c>
      <c r="H297" s="40">
        <v>801</v>
      </c>
      <c r="I297" s="40">
        <v>970</v>
      </c>
      <c r="J297" s="40">
        <v>1154</v>
      </c>
      <c r="K297" s="40">
        <v>1351</v>
      </c>
      <c r="L297" s="40">
        <v>1581</v>
      </c>
      <c r="M297" s="40">
        <v>1847</v>
      </c>
      <c r="N297" s="40">
        <v>2297</v>
      </c>
      <c r="O297" s="40">
        <v>2743</v>
      </c>
      <c r="P297" s="40">
        <v>3057</v>
      </c>
      <c r="Q297" s="40">
        <v>3448</v>
      </c>
      <c r="R297" s="40">
        <v>3730</v>
      </c>
      <c r="S297" s="40">
        <v>4004</v>
      </c>
      <c r="T297" s="40">
        <v>4397</v>
      </c>
      <c r="U297" s="40">
        <v>4864</v>
      </c>
      <c r="V297" s="40">
        <v>5354</v>
      </c>
      <c r="W297" s="40">
        <v>5930</v>
      </c>
      <c r="X297" s="40">
        <v>6737</v>
      </c>
      <c r="Y297" s="40">
        <v>7744</v>
      </c>
      <c r="Z297" s="40">
        <v>8799</v>
      </c>
      <c r="AA297" s="40">
        <v>9914</v>
      </c>
      <c r="AB297" s="40">
        <v>10949</v>
      </c>
      <c r="AC297" s="40">
        <v>11980</v>
      </c>
      <c r="AD297" s="40">
        <v>13100</v>
      </c>
      <c r="AE297" s="40">
        <v>14234</v>
      </c>
      <c r="AF297" s="40">
        <v>15787</v>
      </c>
      <c r="AG297" s="40">
        <v>17577</v>
      </c>
      <c r="AH297" s="40">
        <v>19443</v>
      </c>
      <c r="AI297" s="40">
        <v>21802</v>
      </c>
      <c r="AJ297" s="40">
        <v>24624</v>
      </c>
      <c r="AK297" s="40">
        <v>26591</v>
      </c>
      <c r="AL297" s="40">
        <v>28588</v>
      </c>
      <c r="AM297" s="40">
        <v>30552</v>
      </c>
      <c r="AN297" s="40">
        <v>32510</v>
      </c>
      <c r="AO297" s="40">
        <v>35124</v>
      </c>
      <c r="AP297" s="40">
        <v>37968</v>
      </c>
      <c r="AQ297" s="40">
        <v>41046</v>
      </c>
      <c r="AR297" s="40">
        <v>44753</v>
      </c>
      <c r="AS297" s="40">
        <v>48266</v>
      </c>
      <c r="AT297" s="40">
        <v>52477</v>
      </c>
      <c r="AU297" s="40">
        <v>57990</v>
      </c>
      <c r="AV297" s="40">
        <v>62580</v>
      </c>
      <c r="AW297" s="40">
        <v>67840</v>
      </c>
      <c r="AX297" s="40">
        <v>73638</v>
      </c>
      <c r="AY297" s="40">
        <v>78908</v>
      </c>
      <c r="AZ297" s="40">
        <v>82734</v>
      </c>
      <c r="BA297" s="40">
        <v>89122</v>
      </c>
      <c r="BB297" s="40">
        <v>96945</v>
      </c>
      <c r="BC297" s="40">
        <v>99890</v>
      </c>
      <c r="BD297" s="40">
        <v>99354</v>
      </c>
      <c r="BE297" s="40">
        <v>100275</v>
      </c>
      <c r="BF297" s="40">
        <v>100336</v>
      </c>
      <c r="BG297" s="40">
        <v>100673</v>
      </c>
      <c r="BH297" s="40">
        <v>103448</v>
      </c>
      <c r="BI297" s="40">
        <v>108268</v>
      </c>
      <c r="BJ297" s="41">
        <v>111474</v>
      </c>
      <c r="BK297" s="41">
        <v>116354</v>
      </c>
    </row>
    <row r="298" spans="1:63" ht="28.5">
      <c r="A298" s="5" t="s">
        <v>641</v>
      </c>
      <c r="B298" s="66" t="s">
        <v>642</v>
      </c>
      <c r="C298" s="40">
        <v>999</v>
      </c>
      <c r="D298" s="40">
        <v>1069</v>
      </c>
      <c r="E298" s="40">
        <v>1162</v>
      </c>
      <c r="F298" s="40">
        <v>1253</v>
      </c>
      <c r="G298" s="40">
        <v>1345</v>
      </c>
      <c r="H298" s="40">
        <v>1496</v>
      </c>
      <c r="I298" s="40">
        <v>1757</v>
      </c>
      <c r="J298" s="40">
        <v>1970</v>
      </c>
      <c r="K298" s="40">
        <v>2115</v>
      </c>
      <c r="L298" s="40">
        <v>2350</v>
      </c>
      <c r="M298" s="40">
        <v>2610</v>
      </c>
      <c r="N298" s="40">
        <v>2891</v>
      </c>
      <c r="O298" s="40">
        <v>3146</v>
      </c>
      <c r="P298" s="40">
        <v>3430</v>
      </c>
      <c r="Q298" s="40">
        <v>3659</v>
      </c>
      <c r="R298" s="40">
        <v>3907</v>
      </c>
      <c r="S298" s="40">
        <v>4166</v>
      </c>
      <c r="T298" s="40">
        <v>4464</v>
      </c>
      <c r="U298" s="40">
        <v>4776</v>
      </c>
      <c r="V298" s="40">
        <v>4904</v>
      </c>
      <c r="W298" s="40">
        <v>5479</v>
      </c>
      <c r="X298" s="40">
        <v>6125</v>
      </c>
      <c r="Y298" s="40">
        <v>7023</v>
      </c>
      <c r="Z298" s="40">
        <v>8208</v>
      </c>
      <c r="AA298" s="40">
        <v>8892</v>
      </c>
      <c r="AB298" s="40">
        <v>9584</v>
      </c>
      <c r="AC298" s="40">
        <v>10280</v>
      </c>
      <c r="AD298" s="40">
        <v>11030</v>
      </c>
      <c r="AE298" s="40">
        <v>11863</v>
      </c>
      <c r="AF298" s="40">
        <v>12678</v>
      </c>
      <c r="AG298" s="40">
        <v>13939</v>
      </c>
      <c r="AH298" s="40">
        <v>15299</v>
      </c>
      <c r="AI298" s="40">
        <v>16598</v>
      </c>
      <c r="AJ298" s="40">
        <v>17710</v>
      </c>
      <c r="AK298" s="40">
        <v>18857</v>
      </c>
      <c r="AL298" s="40">
        <v>20041</v>
      </c>
      <c r="AM298" s="40">
        <v>21359</v>
      </c>
      <c r="AN298" s="40">
        <v>23851</v>
      </c>
      <c r="AO298" s="40">
        <v>26137</v>
      </c>
      <c r="AP298" s="40">
        <v>28059</v>
      </c>
      <c r="AQ298" s="40">
        <v>29728</v>
      </c>
      <c r="AR298" s="40">
        <v>32024</v>
      </c>
      <c r="AS298" s="40">
        <v>34651</v>
      </c>
      <c r="AT298" s="40">
        <v>34509</v>
      </c>
      <c r="AU298" s="40">
        <v>36991</v>
      </c>
      <c r="AV298" s="40">
        <v>39902</v>
      </c>
      <c r="AW298" s="40">
        <v>43013</v>
      </c>
      <c r="AX298" s="40">
        <v>46038</v>
      </c>
      <c r="AY298" s="40">
        <v>49377</v>
      </c>
      <c r="AZ298" s="40">
        <v>52545</v>
      </c>
      <c r="BA298" s="40">
        <v>55175</v>
      </c>
      <c r="BB298" s="40">
        <v>58034</v>
      </c>
      <c r="BC298" s="40">
        <v>61221</v>
      </c>
      <c r="BD298" s="40">
        <v>63864</v>
      </c>
      <c r="BE298" s="40">
        <v>66524</v>
      </c>
      <c r="BF298" s="40">
        <v>69207</v>
      </c>
      <c r="BG298" s="40">
        <v>71686</v>
      </c>
      <c r="BH298" s="40">
        <v>73740</v>
      </c>
      <c r="BI298" s="40">
        <v>75790</v>
      </c>
      <c r="BJ298" s="41">
        <v>77461</v>
      </c>
      <c r="BK298" s="41">
        <v>79545</v>
      </c>
    </row>
    <row r="299" spans="1:63" ht="14.25">
      <c r="A299" s="5" t="s">
        <v>643</v>
      </c>
      <c r="B299" s="66" t="s">
        <v>644</v>
      </c>
      <c r="C299" s="40">
        <v>886</v>
      </c>
      <c r="D299" s="40">
        <v>989</v>
      </c>
      <c r="E299" s="40">
        <v>1118</v>
      </c>
      <c r="F299" s="40">
        <v>1242</v>
      </c>
      <c r="G299" s="40">
        <v>1352</v>
      </c>
      <c r="H299" s="40">
        <v>1449</v>
      </c>
      <c r="I299" s="40">
        <v>1565</v>
      </c>
      <c r="J299" s="40">
        <v>1693</v>
      </c>
      <c r="K299" s="40">
        <v>1820</v>
      </c>
      <c r="L299" s="40">
        <v>1993</v>
      </c>
      <c r="M299" s="40">
        <v>2193</v>
      </c>
      <c r="N299" s="40">
        <v>2439</v>
      </c>
      <c r="O299" s="40">
        <v>2656</v>
      </c>
      <c r="P299" s="40">
        <v>2929</v>
      </c>
      <c r="Q299" s="40">
        <v>3327</v>
      </c>
      <c r="R299" s="40">
        <v>3868</v>
      </c>
      <c r="S299" s="40">
        <v>4356</v>
      </c>
      <c r="T299" s="40">
        <v>4638</v>
      </c>
      <c r="U299" s="40">
        <v>4808</v>
      </c>
      <c r="V299" s="40">
        <v>5620</v>
      </c>
      <c r="W299" s="40">
        <v>6014</v>
      </c>
      <c r="X299" s="40">
        <v>6652</v>
      </c>
      <c r="Y299" s="40">
        <v>7021</v>
      </c>
      <c r="Z299" s="40">
        <v>7182</v>
      </c>
      <c r="AA299" s="40">
        <v>7949</v>
      </c>
      <c r="AB299" s="40">
        <v>8705</v>
      </c>
      <c r="AC299" s="40">
        <v>9450</v>
      </c>
      <c r="AD299" s="40">
        <v>9969</v>
      </c>
      <c r="AE299" s="40">
        <v>10904</v>
      </c>
      <c r="AF299" s="40">
        <v>11864</v>
      </c>
      <c r="AG299" s="40">
        <v>13570</v>
      </c>
      <c r="AH299" s="40">
        <v>14849</v>
      </c>
      <c r="AI299" s="40">
        <v>15620</v>
      </c>
      <c r="AJ299" s="40">
        <v>16679</v>
      </c>
      <c r="AK299" s="40">
        <v>17297</v>
      </c>
      <c r="AL299" s="40">
        <v>18112</v>
      </c>
      <c r="AM299" s="40">
        <v>19170</v>
      </c>
      <c r="AN299" s="40">
        <v>20086</v>
      </c>
      <c r="AO299" s="40">
        <v>20706</v>
      </c>
      <c r="AP299" s="40">
        <v>21487</v>
      </c>
      <c r="AQ299" s="40">
        <v>22770</v>
      </c>
      <c r="AR299" s="40">
        <v>24124</v>
      </c>
      <c r="AS299" s="40">
        <v>25687</v>
      </c>
      <c r="AT299" s="40">
        <v>26856</v>
      </c>
      <c r="AU299" s="40">
        <v>27696</v>
      </c>
      <c r="AV299" s="40">
        <v>28564</v>
      </c>
      <c r="AW299" s="40">
        <v>29559</v>
      </c>
      <c r="AX299" s="40">
        <v>31003</v>
      </c>
      <c r="AY299" s="40">
        <v>32758</v>
      </c>
      <c r="AZ299" s="40">
        <v>34180</v>
      </c>
      <c r="BA299" s="40">
        <v>34967</v>
      </c>
      <c r="BB299" s="40">
        <v>35572</v>
      </c>
      <c r="BC299" s="40">
        <v>35884</v>
      </c>
      <c r="BD299" s="40">
        <v>36496</v>
      </c>
      <c r="BE299" s="40">
        <v>37935</v>
      </c>
      <c r="BF299" s="40">
        <v>39170</v>
      </c>
      <c r="BG299" s="40">
        <v>41362</v>
      </c>
      <c r="BH299" s="40">
        <v>44643</v>
      </c>
      <c r="BI299" s="40">
        <v>47242</v>
      </c>
      <c r="BJ299" s="41">
        <v>49953</v>
      </c>
      <c r="BK299" s="41">
        <v>53076</v>
      </c>
    </row>
    <row r="300" spans="1:63" ht="14.25">
      <c r="A300" s="5" t="s">
        <v>645</v>
      </c>
      <c r="B300" s="66" t="s">
        <v>646</v>
      </c>
      <c r="C300" s="40">
        <v>852</v>
      </c>
      <c r="D300" s="40">
        <v>943</v>
      </c>
      <c r="E300" s="40">
        <v>1060</v>
      </c>
      <c r="F300" s="40">
        <v>1172</v>
      </c>
      <c r="G300" s="40">
        <v>1270</v>
      </c>
      <c r="H300" s="40">
        <v>1357</v>
      </c>
      <c r="I300" s="40">
        <v>1461</v>
      </c>
      <c r="J300" s="40">
        <v>1576</v>
      </c>
      <c r="K300" s="40">
        <v>1694</v>
      </c>
      <c r="L300" s="40">
        <v>1853</v>
      </c>
      <c r="M300" s="40">
        <v>2020</v>
      </c>
      <c r="N300" s="40">
        <v>2218</v>
      </c>
      <c r="O300" s="40">
        <v>2386</v>
      </c>
      <c r="P300" s="40">
        <v>2625</v>
      </c>
      <c r="Q300" s="40">
        <v>2937</v>
      </c>
      <c r="R300" s="40">
        <v>3351</v>
      </c>
      <c r="S300" s="40">
        <v>3672</v>
      </c>
      <c r="T300" s="40">
        <v>3915</v>
      </c>
      <c r="U300" s="40">
        <v>4079</v>
      </c>
      <c r="V300" s="40">
        <v>4748</v>
      </c>
      <c r="W300" s="40">
        <v>5031</v>
      </c>
      <c r="X300" s="40">
        <v>5602</v>
      </c>
      <c r="Y300" s="40">
        <v>5922</v>
      </c>
      <c r="Z300" s="40">
        <v>6087</v>
      </c>
      <c r="AA300" s="40">
        <v>6610</v>
      </c>
      <c r="AB300" s="40">
        <v>7158</v>
      </c>
      <c r="AC300" s="40">
        <v>7637</v>
      </c>
      <c r="AD300" s="40">
        <v>7980</v>
      </c>
      <c r="AE300" s="40">
        <v>8795</v>
      </c>
      <c r="AF300" s="40">
        <v>9598</v>
      </c>
      <c r="AG300" s="40">
        <v>10550</v>
      </c>
      <c r="AH300" s="40">
        <v>11655</v>
      </c>
      <c r="AI300" s="40">
        <v>12369</v>
      </c>
      <c r="AJ300" s="40">
        <v>12962</v>
      </c>
      <c r="AK300" s="40">
        <v>13321</v>
      </c>
      <c r="AL300" s="40">
        <v>13838</v>
      </c>
      <c r="AM300" s="40">
        <v>14558</v>
      </c>
      <c r="AN300" s="40">
        <v>15355</v>
      </c>
      <c r="AO300" s="40">
        <v>15627</v>
      </c>
      <c r="AP300" s="40">
        <v>16208</v>
      </c>
      <c r="AQ300" s="40">
        <v>17082</v>
      </c>
      <c r="AR300" s="40">
        <v>18075</v>
      </c>
      <c r="AS300" s="40">
        <v>19172</v>
      </c>
      <c r="AT300" s="40">
        <v>20049</v>
      </c>
      <c r="AU300" s="40">
        <v>20508</v>
      </c>
      <c r="AV300" s="40">
        <v>21003</v>
      </c>
      <c r="AW300" s="40">
        <v>21702</v>
      </c>
      <c r="AX300" s="40">
        <v>22547</v>
      </c>
      <c r="AY300" s="40">
        <v>23350</v>
      </c>
      <c r="AZ300" s="40">
        <v>24309</v>
      </c>
      <c r="BA300" s="40">
        <v>24731</v>
      </c>
      <c r="BB300" s="40">
        <v>25069</v>
      </c>
      <c r="BC300" s="40">
        <v>25555</v>
      </c>
      <c r="BD300" s="40">
        <v>25975</v>
      </c>
      <c r="BE300" s="40">
        <v>27236</v>
      </c>
      <c r="BF300" s="40">
        <v>28111</v>
      </c>
      <c r="BG300" s="40">
        <v>29837</v>
      </c>
      <c r="BH300" s="40">
        <v>32470</v>
      </c>
      <c r="BI300" s="40">
        <v>33980</v>
      </c>
      <c r="BJ300" s="41">
        <v>35536</v>
      </c>
      <c r="BK300" s="41">
        <v>37583</v>
      </c>
    </row>
    <row r="301" spans="1:63" ht="14.25">
      <c r="A301" s="5" t="s">
        <v>647</v>
      </c>
      <c r="B301" s="66" t="s">
        <v>648</v>
      </c>
      <c r="C301" s="40">
        <v>34</v>
      </c>
      <c r="D301" s="40">
        <v>46</v>
      </c>
      <c r="E301" s="40">
        <v>58</v>
      </c>
      <c r="F301" s="40">
        <v>70</v>
      </c>
      <c r="G301" s="40">
        <v>82</v>
      </c>
      <c r="H301" s="40">
        <v>92</v>
      </c>
      <c r="I301" s="40">
        <v>104</v>
      </c>
      <c r="J301" s="40">
        <v>116</v>
      </c>
      <c r="K301" s="40">
        <v>126</v>
      </c>
      <c r="L301" s="40">
        <v>141</v>
      </c>
      <c r="M301" s="40">
        <v>172</v>
      </c>
      <c r="N301" s="40">
        <v>221</v>
      </c>
      <c r="O301" s="40">
        <v>270</v>
      </c>
      <c r="P301" s="40">
        <v>303</v>
      </c>
      <c r="Q301" s="40">
        <v>390</v>
      </c>
      <c r="R301" s="40">
        <v>517</v>
      </c>
      <c r="S301" s="40">
        <v>684</v>
      </c>
      <c r="T301" s="40">
        <v>723</v>
      </c>
      <c r="U301" s="40">
        <v>730</v>
      </c>
      <c r="V301" s="40">
        <v>872</v>
      </c>
      <c r="W301" s="40">
        <v>983</v>
      </c>
      <c r="X301" s="40">
        <v>1050</v>
      </c>
      <c r="Y301" s="40">
        <v>1099</v>
      </c>
      <c r="Z301" s="40">
        <v>1095</v>
      </c>
      <c r="AA301" s="40">
        <v>1339</v>
      </c>
      <c r="AB301" s="40">
        <v>1547</v>
      </c>
      <c r="AC301" s="40">
        <v>1813</v>
      </c>
      <c r="AD301" s="40">
        <v>1989</v>
      </c>
      <c r="AE301" s="40">
        <v>2110</v>
      </c>
      <c r="AF301" s="40">
        <v>2267</v>
      </c>
      <c r="AG301" s="40">
        <v>3020</v>
      </c>
      <c r="AH301" s="40">
        <v>3194</v>
      </c>
      <c r="AI301" s="40">
        <v>3251</v>
      </c>
      <c r="AJ301" s="40">
        <v>3717</v>
      </c>
      <c r="AK301" s="40">
        <v>3976</v>
      </c>
      <c r="AL301" s="40">
        <v>4273</v>
      </c>
      <c r="AM301" s="40">
        <v>4612</v>
      </c>
      <c r="AN301" s="40">
        <v>4731</v>
      </c>
      <c r="AO301" s="40">
        <v>5079</v>
      </c>
      <c r="AP301" s="40">
        <v>5279</v>
      </c>
      <c r="AQ301" s="40">
        <v>5688</v>
      </c>
      <c r="AR301" s="40">
        <v>6049</v>
      </c>
      <c r="AS301" s="40">
        <v>6515</v>
      </c>
      <c r="AT301" s="40">
        <v>6807</v>
      </c>
      <c r="AU301" s="40">
        <v>7188</v>
      </c>
      <c r="AV301" s="40">
        <v>7561</v>
      </c>
      <c r="AW301" s="40">
        <v>7856</v>
      </c>
      <c r="AX301" s="40">
        <v>8456</v>
      </c>
      <c r="AY301" s="40">
        <v>9408</v>
      </c>
      <c r="AZ301" s="40">
        <v>9872</v>
      </c>
      <c r="BA301" s="40">
        <v>10236</v>
      </c>
      <c r="BB301" s="40">
        <v>10504</v>
      </c>
      <c r="BC301" s="40">
        <v>10330</v>
      </c>
      <c r="BD301" s="40">
        <v>10521</v>
      </c>
      <c r="BE301" s="40">
        <v>10699</v>
      </c>
      <c r="BF301" s="40">
        <v>11059</v>
      </c>
      <c r="BG301" s="40">
        <v>11525</v>
      </c>
      <c r="BH301" s="40">
        <v>12173</v>
      </c>
      <c r="BI301" s="40">
        <v>13262</v>
      </c>
      <c r="BJ301" s="41">
        <v>14417</v>
      </c>
      <c r="BK301" s="41">
        <v>15493</v>
      </c>
    </row>
    <row r="302" spans="1:63" ht="14.25">
      <c r="A302" s="5" t="s">
        <v>649</v>
      </c>
      <c r="B302" s="66" t="s">
        <v>650</v>
      </c>
      <c r="C302" s="40">
        <v>572</v>
      </c>
      <c r="D302" s="40">
        <v>589</v>
      </c>
      <c r="E302" s="40">
        <v>545</v>
      </c>
      <c r="F302" s="40">
        <v>574</v>
      </c>
      <c r="G302" s="40">
        <v>634</v>
      </c>
      <c r="H302" s="40">
        <v>674</v>
      </c>
      <c r="I302" s="40">
        <v>756</v>
      </c>
      <c r="J302" s="40">
        <v>929</v>
      </c>
      <c r="K302" s="40">
        <v>1123</v>
      </c>
      <c r="L302" s="40">
        <v>1287</v>
      </c>
      <c r="M302" s="40">
        <v>1419</v>
      </c>
      <c r="N302" s="40">
        <v>1549</v>
      </c>
      <c r="O302" s="40">
        <v>1557</v>
      </c>
      <c r="P302" s="40">
        <v>1589</v>
      </c>
      <c r="Q302" s="40">
        <v>1792</v>
      </c>
      <c r="R302" s="40">
        <v>1870</v>
      </c>
      <c r="S302" s="40">
        <v>2420</v>
      </c>
      <c r="T302" s="40">
        <v>2977</v>
      </c>
      <c r="U302" s="40">
        <v>3261</v>
      </c>
      <c r="V302" s="40">
        <v>3653</v>
      </c>
      <c r="W302" s="40">
        <v>3900</v>
      </c>
      <c r="X302" s="40">
        <v>4184</v>
      </c>
      <c r="Y302" s="40">
        <v>4484</v>
      </c>
      <c r="Z302" s="40">
        <v>4604</v>
      </c>
      <c r="AA302" s="40">
        <v>5086</v>
      </c>
      <c r="AB302" s="40">
        <v>5548</v>
      </c>
      <c r="AC302" s="40">
        <v>6226</v>
      </c>
      <c r="AD302" s="40">
        <v>6740</v>
      </c>
      <c r="AE302" s="40">
        <v>7542</v>
      </c>
      <c r="AF302" s="40">
        <v>9461</v>
      </c>
      <c r="AG302" s="40">
        <v>10562</v>
      </c>
      <c r="AH302" s="40">
        <v>11068</v>
      </c>
      <c r="AI302" s="40">
        <v>11137</v>
      </c>
      <c r="AJ302" s="40">
        <v>11788</v>
      </c>
      <c r="AK302" s="40">
        <v>12287</v>
      </c>
      <c r="AL302" s="40">
        <v>13140</v>
      </c>
      <c r="AM302" s="40">
        <v>14420</v>
      </c>
      <c r="AN302" s="40">
        <v>16172</v>
      </c>
      <c r="AO302" s="40">
        <v>17818</v>
      </c>
      <c r="AP302" s="40">
        <v>19876</v>
      </c>
      <c r="AQ302" s="40">
        <v>21823</v>
      </c>
      <c r="AR302" s="40">
        <v>24347</v>
      </c>
      <c r="AS302" s="40">
        <v>25781</v>
      </c>
      <c r="AT302" s="40">
        <v>25984</v>
      </c>
      <c r="AU302" s="40">
        <v>26985</v>
      </c>
      <c r="AV302" s="40">
        <v>28075</v>
      </c>
      <c r="AW302" s="40">
        <v>30321</v>
      </c>
      <c r="AX302" s="40">
        <v>32728</v>
      </c>
      <c r="AY302" s="40">
        <v>35533</v>
      </c>
      <c r="AZ302" s="40">
        <v>37378</v>
      </c>
      <c r="BA302" s="40">
        <v>37272</v>
      </c>
      <c r="BB302" s="40">
        <v>39944</v>
      </c>
      <c r="BC302" s="40">
        <v>41495</v>
      </c>
      <c r="BD302" s="40">
        <v>41326</v>
      </c>
      <c r="BE302" s="40">
        <v>42465</v>
      </c>
      <c r="BF302" s="40">
        <v>45025</v>
      </c>
      <c r="BG302" s="40">
        <v>47297</v>
      </c>
      <c r="BH302" s="40">
        <v>49135</v>
      </c>
      <c r="BI302" s="40">
        <v>51576</v>
      </c>
      <c r="BJ302" s="41">
        <v>53882</v>
      </c>
      <c r="BK302" s="41">
        <v>56749</v>
      </c>
    </row>
    <row r="303" spans="1:63" ht="14.25">
      <c r="A303" s="5" t="s">
        <v>651</v>
      </c>
      <c r="B303" s="70" t="s">
        <v>652</v>
      </c>
      <c r="C303" s="40">
        <v>4322</v>
      </c>
      <c r="D303" s="40">
        <v>4534</v>
      </c>
      <c r="E303" s="40">
        <v>4854</v>
      </c>
      <c r="F303" s="40">
        <v>5131</v>
      </c>
      <c r="G303" s="40">
        <v>5483</v>
      </c>
      <c r="H303" s="40">
        <v>5784</v>
      </c>
      <c r="I303" s="40">
        <v>6229</v>
      </c>
      <c r="J303" s="40">
        <v>6856</v>
      </c>
      <c r="K303" s="40">
        <v>7274</v>
      </c>
      <c r="L303" s="40">
        <v>7842</v>
      </c>
      <c r="M303" s="40">
        <v>8620</v>
      </c>
      <c r="N303" s="40">
        <v>9653</v>
      </c>
      <c r="O303" s="40">
        <v>10408</v>
      </c>
      <c r="P303" s="40">
        <v>11389</v>
      </c>
      <c r="Q303" s="40">
        <v>12746</v>
      </c>
      <c r="R303" s="40">
        <v>14037</v>
      </c>
      <c r="S303" s="40">
        <v>14895</v>
      </c>
      <c r="T303" s="40">
        <v>16546</v>
      </c>
      <c r="U303" s="40">
        <v>18303</v>
      </c>
      <c r="V303" s="40">
        <v>20741</v>
      </c>
      <c r="W303" s="40">
        <v>22146</v>
      </c>
      <c r="X303" s="40">
        <v>24846</v>
      </c>
      <c r="Y303" s="40">
        <v>28163</v>
      </c>
      <c r="Z303" s="40">
        <v>30755</v>
      </c>
      <c r="AA303" s="40">
        <v>33564</v>
      </c>
      <c r="AB303" s="40">
        <v>37483</v>
      </c>
      <c r="AC303" s="40">
        <v>42370</v>
      </c>
      <c r="AD303" s="40">
        <v>46403</v>
      </c>
      <c r="AE303" s="40">
        <v>51149</v>
      </c>
      <c r="AF303" s="40">
        <v>57332</v>
      </c>
      <c r="AG303" s="40">
        <v>62206</v>
      </c>
      <c r="AH303" s="40">
        <v>67742</v>
      </c>
      <c r="AI303" s="40">
        <v>70190</v>
      </c>
      <c r="AJ303" s="40">
        <v>75293</v>
      </c>
      <c r="AK303" s="40">
        <v>78376</v>
      </c>
      <c r="AL303" s="40">
        <v>80878</v>
      </c>
      <c r="AM303" s="40">
        <v>82829</v>
      </c>
      <c r="AN303" s="40">
        <v>87635</v>
      </c>
      <c r="AO303" s="40">
        <v>92767</v>
      </c>
      <c r="AP303" s="40">
        <v>100055</v>
      </c>
      <c r="AQ303" s="40">
        <v>107189</v>
      </c>
      <c r="AR303" s="40">
        <v>113015</v>
      </c>
      <c r="AS303" s="40">
        <v>120915</v>
      </c>
      <c r="AT303" s="40">
        <v>126621</v>
      </c>
      <c r="AU303" s="40">
        <v>137134</v>
      </c>
      <c r="AV303" s="40">
        <v>142976</v>
      </c>
      <c r="AW303" s="40">
        <v>148402</v>
      </c>
      <c r="AX303" s="40">
        <v>155312</v>
      </c>
      <c r="AY303" s="40">
        <v>163632</v>
      </c>
      <c r="AZ303" s="40">
        <v>165972</v>
      </c>
      <c r="BA303" s="40">
        <v>158925</v>
      </c>
      <c r="BB303" s="40">
        <v>158917</v>
      </c>
      <c r="BC303" s="40">
        <v>163557</v>
      </c>
      <c r="BD303" s="40">
        <v>164318</v>
      </c>
      <c r="BE303" s="40">
        <v>166726</v>
      </c>
      <c r="BF303" s="40">
        <v>172468</v>
      </c>
      <c r="BG303" s="40">
        <v>180179</v>
      </c>
      <c r="BH303" s="40">
        <v>185785</v>
      </c>
      <c r="BI303" s="40">
        <v>195658</v>
      </c>
      <c r="BJ303" s="41">
        <v>198517</v>
      </c>
      <c r="BK303" s="41">
        <v>206135</v>
      </c>
    </row>
    <row r="304" spans="1:63" ht="14.25">
      <c r="A304" s="5" t="s">
        <v>653</v>
      </c>
      <c r="B304" s="66" t="s">
        <v>654</v>
      </c>
      <c r="C304" s="40">
        <v>1971</v>
      </c>
      <c r="D304" s="40">
        <v>2024</v>
      </c>
      <c r="E304" s="40">
        <v>2292</v>
      </c>
      <c r="F304" s="40">
        <v>2419</v>
      </c>
      <c r="G304" s="40">
        <v>2642</v>
      </c>
      <c r="H304" s="40">
        <v>2797</v>
      </c>
      <c r="I304" s="40">
        <v>3039</v>
      </c>
      <c r="J304" s="40">
        <v>3429</v>
      </c>
      <c r="K304" s="40">
        <v>3614</v>
      </c>
      <c r="L304" s="40">
        <v>3804</v>
      </c>
      <c r="M304" s="40">
        <v>4195</v>
      </c>
      <c r="N304" s="40">
        <v>4956</v>
      </c>
      <c r="O304" s="40">
        <v>5481</v>
      </c>
      <c r="P304" s="40">
        <v>6033</v>
      </c>
      <c r="Q304" s="40">
        <v>6951</v>
      </c>
      <c r="R304" s="40">
        <v>7686</v>
      </c>
      <c r="S304" s="40">
        <v>7986</v>
      </c>
      <c r="T304" s="40">
        <v>8787</v>
      </c>
      <c r="U304" s="40">
        <v>9700</v>
      </c>
      <c r="V304" s="40">
        <v>11121</v>
      </c>
      <c r="W304" s="40">
        <v>11738</v>
      </c>
      <c r="X304" s="40">
        <v>13182</v>
      </c>
      <c r="Y304" s="40">
        <v>15543</v>
      </c>
      <c r="Z304" s="40">
        <v>17236</v>
      </c>
      <c r="AA304" s="40">
        <v>18937</v>
      </c>
      <c r="AB304" s="40">
        <v>21485</v>
      </c>
      <c r="AC304" s="40">
        <v>24600</v>
      </c>
      <c r="AD304" s="40">
        <v>27348</v>
      </c>
      <c r="AE304" s="40">
        <v>30927</v>
      </c>
      <c r="AF304" s="40">
        <v>34729</v>
      </c>
      <c r="AG304" s="40">
        <v>37692</v>
      </c>
      <c r="AH304" s="40">
        <v>40984</v>
      </c>
      <c r="AI304" s="40">
        <v>41751</v>
      </c>
      <c r="AJ304" s="40">
        <v>44889</v>
      </c>
      <c r="AK304" s="40">
        <v>46204</v>
      </c>
      <c r="AL304" s="40">
        <v>47035</v>
      </c>
      <c r="AM304" s="40">
        <v>47420</v>
      </c>
      <c r="AN304" s="40">
        <v>50608</v>
      </c>
      <c r="AO304" s="40">
        <v>53861</v>
      </c>
      <c r="AP304" s="40">
        <v>57899</v>
      </c>
      <c r="AQ304" s="40">
        <v>62157</v>
      </c>
      <c r="AR304" s="40">
        <v>65378</v>
      </c>
      <c r="AS304" s="40">
        <v>70075</v>
      </c>
      <c r="AT304" s="40">
        <v>73878</v>
      </c>
      <c r="AU304" s="40">
        <v>79273</v>
      </c>
      <c r="AV304" s="40">
        <v>81473</v>
      </c>
      <c r="AW304" s="40">
        <v>83771</v>
      </c>
      <c r="AX304" s="40">
        <v>86955</v>
      </c>
      <c r="AY304" s="40">
        <v>90498</v>
      </c>
      <c r="AZ304" s="40">
        <v>90955</v>
      </c>
      <c r="BA304" s="40">
        <v>87552</v>
      </c>
      <c r="BB304" s="40">
        <v>87350</v>
      </c>
      <c r="BC304" s="40">
        <v>91011</v>
      </c>
      <c r="BD304" s="40">
        <v>91064</v>
      </c>
      <c r="BE304" s="40">
        <v>90792</v>
      </c>
      <c r="BF304" s="40">
        <v>93549</v>
      </c>
      <c r="BG304" s="40">
        <v>96980</v>
      </c>
      <c r="BH304" s="40">
        <v>99531</v>
      </c>
      <c r="BI304" s="40">
        <v>106742</v>
      </c>
      <c r="BJ304" s="41">
        <v>107167</v>
      </c>
      <c r="BK304" s="41">
        <v>111394</v>
      </c>
    </row>
    <row r="305" spans="1:63" ht="14.25">
      <c r="A305" s="5" t="s">
        <v>655</v>
      </c>
      <c r="B305" s="66" t="s">
        <v>656</v>
      </c>
      <c r="C305" s="40">
        <v>254</v>
      </c>
      <c r="D305" s="40">
        <v>277</v>
      </c>
      <c r="E305" s="40">
        <v>280</v>
      </c>
      <c r="F305" s="40">
        <v>310</v>
      </c>
      <c r="G305" s="40">
        <v>321</v>
      </c>
      <c r="H305" s="40">
        <v>375</v>
      </c>
      <c r="I305" s="40">
        <v>447</v>
      </c>
      <c r="J305" s="40">
        <v>514</v>
      </c>
      <c r="K305" s="40">
        <v>581</v>
      </c>
      <c r="L305" s="40">
        <v>675</v>
      </c>
      <c r="M305" s="40">
        <v>829</v>
      </c>
      <c r="N305" s="40">
        <v>863</v>
      </c>
      <c r="O305" s="40">
        <v>884</v>
      </c>
      <c r="P305" s="40">
        <v>993</v>
      </c>
      <c r="Q305" s="40">
        <v>1094</v>
      </c>
      <c r="R305" s="40">
        <v>1195</v>
      </c>
      <c r="S305" s="40">
        <v>1313</v>
      </c>
      <c r="T305" s="40">
        <v>1481</v>
      </c>
      <c r="U305" s="40">
        <v>1704</v>
      </c>
      <c r="V305" s="40">
        <v>1944</v>
      </c>
      <c r="W305" s="40">
        <v>2056</v>
      </c>
      <c r="X305" s="40">
        <v>2163</v>
      </c>
      <c r="Y305" s="40">
        <v>2349</v>
      </c>
      <c r="Z305" s="40">
        <v>2405</v>
      </c>
      <c r="AA305" s="40">
        <v>2874</v>
      </c>
      <c r="AB305" s="40">
        <v>3111</v>
      </c>
      <c r="AC305" s="40">
        <v>3471</v>
      </c>
      <c r="AD305" s="40">
        <v>3729</v>
      </c>
      <c r="AE305" s="40">
        <v>3975</v>
      </c>
      <c r="AF305" s="40">
        <v>4846</v>
      </c>
      <c r="AG305" s="40">
        <v>5744</v>
      </c>
      <c r="AH305" s="40">
        <v>6532</v>
      </c>
      <c r="AI305" s="40">
        <v>7089</v>
      </c>
      <c r="AJ305" s="40">
        <v>7722</v>
      </c>
      <c r="AK305" s="40">
        <v>8643</v>
      </c>
      <c r="AL305" s="40">
        <v>9894</v>
      </c>
      <c r="AM305" s="40">
        <v>10155</v>
      </c>
      <c r="AN305" s="40">
        <v>10995</v>
      </c>
      <c r="AO305" s="40">
        <v>11959</v>
      </c>
      <c r="AP305" s="40">
        <v>13796</v>
      </c>
      <c r="AQ305" s="40">
        <v>15484</v>
      </c>
      <c r="AR305" s="40">
        <v>17155</v>
      </c>
      <c r="AS305" s="40">
        <v>18569</v>
      </c>
      <c r="AT305" s="40">
        <v>20049</v>
      </c>
      <c r="AU305" s="40">
        <v>21932</v>
      </c>
      <c r="AV305" s="40">
        <v>24407</v>
      </c>
      <c r="AW305" s="40">
        <v>25026</v>
      </c>
      <c r="AX305" s="40">
        <v>26951</v>
      </c>
      <c r="AY305" s="40">
        <v>29685</v>
      </c>
      <c r="AZ305" s="40">
        <v>30982</v>
      </c>
      <c r="BA305" s="40">
        <v>28012</v>
      </c>
      <c r="BB305" s="40">
        <v>27926</v>
      </c>
      <c r="BC305" s="40">
        <v>28535</v>
      </c>
      <c r="BD305" s="40">
        <v>28777</v>
      </c>
      <c r="BE305" s="40">
        <v>30159</v>
      </c>
      <c r="BF305" s="40">
        <v>32148</v>
      </c>
      <c r="BG305" s="40">
        <v>34912</v>
      </c>
      <c r="BH305" s="40">
        <v>36586</v>
      </c>
      <c r="BI305" s="40">
        <v>37388</v>
      </c>
      <c r="BJ305" s="41">
        <v>39395</v>
      </c>
      <c r="BK305" s="41">
        <v>40530</v>
      </c>
    </row>
    <row r="306" spans="1:63" ht="14.25">
      <c r="A306" s="5" t="s">
        <v>657</v>
      </c>
      <c r="B306" s="66" t="s">
        <v>658</v>
      </c>
      <c r="C306" s="40">
        <v>68</v>
      </c>
      <c r="D306" s="40">
        <v>68</v>
      </c>
      <c r="E306" s="40">
        <v>78</v>
      </c>
      <c r="F306" s="40">
        <v>88</v>
      </c>
      <c r="G306" s="40">
        <v>82</v>
      </c>
      <c r="H306" s="40">
        <v>125</v>
      </c>
      <c r="I306" s="40">
        <v>171</v>
      </c>
      <c r="J306" s="40">
        <v>211</v>
      </c>
      <c r="K306" s="40">
        <v>284</v>
      </c>
      <c r="L306" s="40">
        <v>323</v>
      </c>
      <c r="M306" s="40">
        <v>407</v>
      </c>
      <c r="N306" s="40">
        <v>455</v>
      </c>
      <c r="O306" s="40">
        <v>444</v>
      </c>
      <c r="P306" s="40">
        <v>500</v>
      </c>
      <c r="Q306" s="40">
        <v>565</v>
      </c>
      <c r="R306" s="40">
        <v>666</v>
      </c>
      <c r="S306" s="40">
        <v>797</v>
      </c>
      <c r="T306" s="40">
        <v>843</v>
      </c>
      <c r="U306" s="40">
        <v>976</v>
      </c>
      <c r="V306" s="40">
        <v>987</v>
      </c>
      <c r="W306" s="40">
        <v>1013</v>
      </c>
      <c r="X306" s="40">
        <v>990</v>
      </c>
      <c r="Y306" s="40">
        <v>1044</v>
      </c>
      <c r="Z306" s="40">
        <v>1199</v>
      </c>
      <c r="AA306" s="40">
        <v>1472</v>
      </c>
      <c r="AB306" s="40">
        <v>1527</v>
      </c>
      <c r="AC306" s="40">
        <v>1770</v>
      </c>
      <c r="AD306" s="40">
        <v>2022</v>
      </c>
      <c r="AE306" s="40">
        <v>2231</v>
      </c>
      <c r="AF306" s="40">
        <v>2837</v>
      </c>
      <c r="AG306" s="40">
        <v>3563</v>
      </c>
      <c r="AH306" s="40">
        <v>4177</v>
      </c>
      <c r="AI306" s="40">
        <v>5035</v>
      </c>
      <c r="AJ306" s="40">
        <v>5687</v>
      </c>
      <c r="AK306" s="40">
        <v>6526</v>
      </c>
      <c r="AL306" s="40">
        <v>7443</v>
      </c>
      <c r="AM306" s="40">
        <v>7273</v>
      </c>
      <c r="AN306" s="40">
        <v>7652</v>
      </c>
      <c r="AO306" s="40">
        <v>7972</v>
      </c>
      <c r="AP306" s="40">
        <v>9294</v>
      </c>
      <c r="AQ306" s="40">
        <v>10596</v>
      </c>
      <c r="AR306" s="40">
        <v>11902</v>
      </c>
      <c r="AS306" s="40">
        <v>13416</v>
      </c>
      <c r="AT306" s="40">
        <v>14903</v>
      </c>
      <c r="AU306" s="40">
        <v>16162</v>
      </c>
      <c r="AV306" s="40">
        <v>17847</v>
      </c>
      <c r="AW306" s="40">
        <v>17520</v>
      </c>
      <c r="AX306" s="40">
        <v>18620</v>
      </c>
      <c r="AY306" s="40">
        <v>20826</v>
      </c>
      <c r="AZ306" s="40">
        <v>22673</v>
      </c>
      <c r="BA306" s="40">
        <v>20795</v>
      </c>
      <c r="BB306" s="40">
        <v>20262</v>
      </c>
      <c r="BC306" s="40">
        <v>20575</v>
      </c>
      <c r="BD306" s="40">
        <v>19546</v>
      </c>
      <c r="BE306" s="40">
        <v>20749</v>
      </c>
      <c r="BF306" s="40">
        <v>22277</v>
      </c>
      <c r="BG306" s="40">
        <v>24450</v>
      </c>
      <c r="BH306" s="40">
        <v>25205</v>
      </c>
      <c r="BI306" s="40">
        <v>25023</v>
      </c>
      <c r="BJ306" s="41">
        <v>26311</v>
      </c>
      <c r="BK306" s="41">
        <v>26989</v>
      </c>
    </row>
    <row r="307" spans="1:63" ht="14.25">
      <c r="A307" s="5" t="s">
        <v>659</v>
      </c>
      <c r="B307" s="66" t="s">
        <v>660</v>
      </c>
      <c r="C307" s="40">
        <v>95</v>
      </c>
      <c r="D307" s="40">
        <v>108</v>
      </c>
      <c r="E307" s="40">
        <v>101</v>
      </c>
      <c r="F307" s="40">
        <v>108</v>
      </c>
      <c r="G307" s="40">
        <v>115</v>
      </c>
      <c r="H307" s="40">
        <v>118</v>
      </c>
      <c r="I307" s="40">
        <v>130</v>
      </c>
      <c r="J307" s="40">
        <v>145</v>
      </c>
      <c r="K307" s="40">
        <v>146</v>
      </c>
      <c r="L307" s="40">
        <v>182</v>
      </c>
      <c r="M307" s="40">
        <v>228</v>
      </c>
      <c r="N307" s="40">
        <v>222</v>
      </c>
      <c r="O307" s="40">
        <v>243</v>
      </c>
      <c r="P307" s="40">
        <v>278</v>
      </c>
      <c r="Q307" s="40">
        <v>288</v>
      </c>
      <c r="R307" s="40">
        <v>287</v>
      </c>
      <c r="S307" s="40">
        <v>265</v>
      </c>
      <c r="T307" s="40">
        <v>320</v>
      </c>
      <c r="U307" s="40">
        <v>384</v>
      </c>
      <c r="V307" s="40">
        <v>504</v>
      </c>
      <c r="W307" s="40">
        <v>514</v>
      </c>
      <c r="X307" s="40">
        <v>612</v>
      </c>
      <c r="Y307" s="40">
        <v>700</v>
      </c>
      <c r="Z307" s="40">
        <v>662</v>
      </c>
      <c r="AA307" s="40">
        <v>734</v>
      </c>
      <c r="AB307" s="40">
        <v>829</v>
      </c>
      <c r="AC307" s="40">
        <v>955</v>
      </c>
      <c r="AD307" s="40">
        <v>979</v>
      </c>
      <c r="AE307" s="40">
        <v>981</v>
      </c>
      <c r="AF307" s="40">
        <v>1155</v>
      </c>
      <c r="AG307" s="40">
        <v>1293</v>
      </c>
      <c r="AH307" s="40">
        <v>1487</v>
      </c>
      <c r="AI307" s="40">
        <v>1254</v>
      </c>
      <c r="AJ307" s="40">
        <v>1221</v>
      </c>
      <c r="AK307" s="40">
        <v>1090</v>
      </c>
      <c r="AL307" s="40">
        <v>979</v>
      </c>
      <c r="AM307" s="40">
        <v>869</v>
      </c>
      <c r="AN307" s="40">
        <v>731</v>
      </c>
      <c r="AO307" s="40">
        <v>784</v>
      </c>
      <c r="AP307" s="40">
        <v>804</v>
      </c>
      <c r="AQ307" s="40">
        <v>818</v>
      </c>
      <c r="AR307" s="40">
        <v>821</v>
      </c>
      <c r="AS307" s="40">
        <v>718</v>
      </c>
      <c r="AT307" s="40">
        <v>638</v>
      </c>
      <c r="AU307" s="40">
        <v>635</v>
      </c>
      <c r="AV307" s="40">
        <v>708</v>
      </c>
      <c r="AW307" s="40">
        <v>1007</v>
      </c>
      <c r="AX307" s="40">
        <v>1230</v>
      </c>
      <c r="AY307" s="40">
        <v>1517</v>
      </c>
      <c r="AZ307" s="40">
        <v>1110</v>
      </c>
      <c r="BA307" s="40">
        <v>627</v>
      </c>
      <c r="BB307" s="40">
        <v>538</v>
      </c>
      <c r="BC307" s="40">
        <v>430</v>
      </c>
      <c r="BD307" s="40">
        <v>1058</v>
      </c>
      <c r="BE307" s="40">
        <v>1115</v>
      </c>
      <c r="BF307" s="40">
        <v>1225</v>
      </c>
      <c r="BG307" s="40">
        <v>1348</v>
      </c>
      <c r="BH307" s="40">
        <v>1502</v>
      </c>
      <c r="BI307" s="40">
        <v>1608</v>
      </c>
      <c r="BJ307" s="41">
        <v>1759</v>
      </c>
      <c r="BK307" s="41">
        <v>1842</v>
      </c>
    </row>
    <row r="308" spans="1:63" ht="14.25">
      <c r="A308" s="5" t="s">
        <v>661</v>
      </c>
      <c r="B308" s="66" t="s">
        <v>662</v>
      </c>
      <c r="C308" s="40">
        <v>91</v>
      </c>
      <c r="D308" s="40">
        <v>100</v>
      </c>
      <c r="E308" s="40">
        <v>102</v>
      </c>
      <c r="F308" s="40">
        <v>114</v>
      </c>
      <c r="G308" s="40">
        <v>125</v>
      </c>
      <c r="H308" s="40">
        <v>132</v>
      </c>
      <c r="I308" s="40">
        <v>146</v>
      </c>
      <c r="J308" s="40">
        <v>157</v>
      </c>
      <c r="K308" s="40">
        <v>152</v>
      </c>
      <c r="L308" s="40">
        <v>170</v>
      </c>
      <c r="M308" s="40">
        <v>193</v>
      </c>
      <c r="N308" s="40">
        <v>186</v>
      </c>
      <c r="O308" s="40">
        <v>197</v>
      </c>
      <c r="P308" s="40">
        <v>215</v>
      </c>
      <c r="Q308" s="40">
        <v>240</v>
      </c>
      <c r="R308" s="40">
        <v>241</v>
      </c>
      <c r="S308" s="40">
        <v>252</v>
      </c>
      <c r="T308" s="40">
        <v>318</v>
      </c>
      <c r="U308" s="40">
        <v>344</v>
      </c>
      <c r="V308" s="40">
        <v>453</v>
      </c>
      <c r="W308" s="40">
        <v>529</v>
      </c>
      <c r="X308" s="40">
        <v>560</v>
      </c>
      <c r="Y308" s="40">
        <v>606</v>
      </c>
      <c r="Z308" s="40">
        <v>545</v>
      </c>
      <c r="AA308" s="40">
        <v>667</v>
      </c>
      <c r="AB308" s="40">
        <v>755</v>
      </c>
      <c r="AC308" s="40">
        <v>746</v>
      </c>
      <c r="AD308" s="40">
        <v>728</v>
      </c>
      <c r="AE308" s="40">
        <v>763</v>
      </c>
      <c r="AF308" s="40">
        <v>854</v>
      </c>
      <c r="AG308" s="40">
        <v>888</v>
      </c>
      <c r="AH308" s="40">
        <v>869</v>
      </c>
      <c r="AI308" s="40">
        <v>800</v>
      </c>
      <c r="AJ308" s="40">
        <v>814</v>
      </c>
      <c r="AK308" s="40">
        <v>1028</v>
      </c>
      <c r="AL308" s="40">
        <v>1473</v>
      </c>
      <c r="AM308" s="40">
        <v>2013</v>
      </c>
      <c r="AN308" s="40">
        <v>2612</v>
      </c>
      <c r="AO308" s="40">
        <v>3204</v>
      </c>
      <c r="AP308" s="40">
        <v>3698</v>
      </c>
      <c r="AQ308" s="40">
        <v>4070</v>
      </c>
      <c r="AR308" s="40">
        <v>4432</v>
      </c>
      <c r="AS308" s="40">
        <v>4436</v>
      </c>
      <c r="AT308" s="40">
        <v>4508</v>
      </c>
      <c r="AU308" s="40">
        <v>5135</v>
      </c>
      <c r="AV308" s="40">
        <v>5853</v>
      </c>
      <c r="AW308" s="40">
        <v>6499</v>
      </c>
      <c r="AX308" s="40">
        <v>7101</v>
      </c>
      <c r="AY308" s="40">
        <v>7343</v>
      </c>
      <c r="AZ308" s="40">
        <v>7199</v>
      </c>
      <c r="BA308" s="40">
        <v>6590</v>
      </c>
      <c r="BB308" s="40">
        <v>7126</v>
      </c>
      <c r="BC308" s="40">
        <v>7531</v>
      </c>
      <c r="BD308" s="40">
        <v>8172</v>
      </c>
      <c r="BE308" s="40">
        <v>8295</v>
      </c>
      <c r="BF308" s="40">
        <v>8646</v>
      </c>
      <c r="BG308" s="40">
        <v>9115</v>
      </c>
      <c r="BH308" s="40">
        <v>9880</v>
      </c>
      <c r="BI308" s="40">
        <v>10757</v>
      </c>
      <c r="BJ308" s="41">
        <v>11326</v>
      </c>
      <c r="BK308" s="41">
        <v>11699</v>
      </c>
    </row>
    <row r="309" spans="1:63" ht="14.25">
      <c r="A309" s="5" t="s">
        <v>663</v>
      </c>
      <c r="B309" s="66" t="s">
        <v>664</v>
      </c>
      <c r="C309" s="40">
        <v>650</v>
      </c>
      <c r="D309" s="40">
        <v>695</v>
      </c>
      <c r="E309" s="40">
        <v>710</v>
      </c>
      <c r="F309" s="40">
        <v>735</v>
      </c>
      <c r="G309" s="40">
        <v>757</v>
      </c>
      <c r="H309" s="40">
        <v>809</v>
      </c>
      <c r="I309" s="40">
        <v>852</v>
      </c>
      <c r="J309" s="40">
        <v>912</v>
      </c>
      <c r="K309" s="40">
        <v>989</v>
      </c>
      <c r="L309" s="40">
        <v>1063</v>
      </c>
      <c r="M309" s="40">
        <v>1177</v>
      </c>
      <c r="N309" s="40">
        <v>1281</v>
      </c>
      <c r="O309" s="40">
        <v>1343</v>
      </c>
      <c r="P309" s="40">
        <v>1478</v>
      </c>
      <c r="Q309" s="40">
        <v>1670</v>
      </c>
      <c r="R309" s="40">
        <v>1950</v>
      </c>
      <c r="S309" s="40">
        <v>2193</v>
      </c>
      <c r="T309" s="40">
        <v>2465</v>
      </c>
      <c r="U309" s="40">
        <v>2758</v>
      </c>
      <c r="V309" s="40">
        <v>3092</v>
      </c>
      <c r="W309" s="40">
        <v>3510</v>
      </c>
      <c r="X309" s="40">
        <v>4007</v>
      </c>
      <c r="Y309" s="40">
        <v>4384</v>
      </c>
      <c r="Z309" s="40">
        <v>4857</v>
      </c>
      <c r="AA309" s="40">
        <v>5039</v>
      </c>
      <c r="AB309" s="40">
        <v>5454</v>
      </c>
      <c r="AC309" s="40">
        <v>6005</v>
      </c>
      <c r="AD309" s="40">
        <v>6561</v>
      </c>
      <c r="AE309" s="40">
        <v>6924</v>
      </c>
      <c r="AF309" s="40">
        <v>7377</v>
      </c>
      <c r="AG309" s="40">
        <v>7767</v>
      </c>
      <c r="AH309" s="40">
        <v>8279</v>
      </c>
      <c r="AI309" s="40">
        <v>8738</v>
      </c>
      <c r="AJ309" s="40">
        <v>9136</v>
      </c>
      <c r="AK309" s="40">
        <v>9302</v>
      </c>
      <c r="AL309" s="40">
        <v>9465</v>
      </c>
      <c r="AM309" s="40">
        <v>9752</v>
      </c>
      <c r="AN309" s="40">
        <v>10127</v>
      </c>
      <c r="AO309" s="40">
        <v>10551</v>
      </c>
      <c r="AP309" s="40">
        <v>10346</v>
      </c>
      <c r="AQ309" s="40">
        <v>10323</v>
      </c>
      <c r="AR309" s="40">
        <v>10233</v>
      </c>
      <c r="AS309" s="40">
        <v>10194</v>
      </c>
      <c r="AT309" s="40">
        <v>10006</v>
      </c>
      <c r="AU309" s="40">
        <v>10447</v>
      </c>
      <c r="AV309" s="40">
        <v>10745</v>
      </c>
      <c r="AW309" s="40">
        <v>10947</v>
      </c>
      <c r="AX309" s="40">
        <v>11420</v>
      </c>
      <c r="AY309" s="40">
        <v>11887</v>
      </c>
      <c r="AZ309" s="40">
        <v>12516</v>
      </c>
      <c r="BA309" s="40">
        <v>12505</v>
      </c>
      <c r="BB309" s="40">
        <v>12349</v>
      </c>
      <c r="BC309" s="40">
        <v>12129</v>
      </c>
      <c r="BD309" s="40">
        <v>12182</v>
      </c>
      <c r="BE309" s="40">
        <v>12255</v>
      </c>
      <c r="BF309" s="40">
        <v>12509</v>
      </c>
      <c r="BG309" s="40">
        <v>12787</v>
      </c>
      <c r="BH309" s="40">
        <v>13074</v>
      </c>
      <c r="BI309" s="40">
        <v>13349</v>
      </c>
      <c r="BJ309" s="41">
        <v>13816</v>
      </c>
      <c r="BK309" s="41">
        <v>14663</v>
      </c>
    </row>
    <row r="310" spans="1:63" ht="14.25">
      <c r="A310" s="5" t="s">
        <v>665</v>
      </c>
      <c r="B310" s="66" t="s">
        <v>666</v>
      </c>
      <c r="C310" s="40">
        <v>37</v>
      </c>
      <c r="D310" s="40">
        <v>43</v>
      </c>
      <c r="E310" s="40">
        <v>44</v>
      </c>
      <c r="F310" s="40">
        <v>49</v>
      </c>
      <c r="G310" s="40">
        <v>53</v>
      </c>
      <c r="H310" s="40">
        <v>63</v>
      </c>
      <c r="I310" s="40">
        <v>83</v>
      </c>
      <c r="J310" s="40">
        <v>98</v>
      </c>
      <c r="K310" s="40">
        <v>124</v>
      </c>
      <c r="L310" s="40">
        <v>151</v>
      </c>
      <c r="M310" s="40">
        <v>178</v>
      </c>
      <c r="N310" s="40">
        <v>210</v>
      </c>
      <c r="O310" s="40">
        <v>246</v>
      </c>
      <c r="P310" s="40">
        <v>295</v>
      </c>
      <c r="Q310" s="40">
        <v>335</v>
      </c>
      <c r="R310" s="40">
        <v>384</v>
      </c>
      <c r="S310" s="40">
        <v>474</v>
      </c>
      <c r="T310" s="40">
        <v>554</v>
      </c>
      <c r="U310" s="40">
        <v>637</v>
      </c>
      <c r="V310" s="40">
        <v>754</v>
      </c>
      <c r="W310" s="40">
        <v>846</v>
      </c>
      <c r="X310" s="40">
        <v>950</v>
      </c>
      <c r="Y310" s="40">
        <v>1050</v>
      </c>
      <c r="Z310" s="40">
        <v>1187</v>
      </c>
      <c r="AA310" s="40">
        <v>1285</v>
      </c>
      <c r="AB310" s="40">
        <v>1388</v>
      </c>
      <c r="AC310" s="40">
        <v>1527</v>
      </c>
      <c r="AD310" s="40">
        <v>1675</v>
      </c>
      <c r="AE310" s="40">
        <v>1839</v>
      </c>
      <c r="AF310" s="40">
        <v>2040</v>
      </c>
      <c r="AG310" s="40">
        <v>2237</v>
      </c>
      <c r="AH310" s="40">
        <v>2422</v>
      </c>
      <c r="AI310" s="40">
        <v>2498</v>
      </c>
      <c r="AJ310" s="40">
        <v>2577</v>
      </c>
      <c r="AK310" s="40">
        <v>2754</v>
      </c>
      <c r="AL310" s="40">
        <v>2863</v>
      </c>
      <c r="AM310" s="40">
        <v>3125</v>
      </c>
      <c r="AN310" s="40">
        <v>3184</v>
      </c>
      <c r="AO310" s="40">
        <v>3395</v>
      </c>
      <c r="AP310" s="40">
        <v>3689</v>
      </c>
      <c r="AQ310" s="40">
        <v>4077</v>
      </c>
      <c r="AR310" s="40">
        <v>4478</v>
      </c>
      <c r="AS310" s="40">
        <v>4945</v>
      </c>
      <c r="AT310" s="40">
        <v>5388</v>
      </c>
      <c r="AU310" s="40">
        <v>5812</v>
      </c>
      <c r="AV310" s="40">
        <v>6045</v>
      </c>
      <c r="AW310" s="40">
        <v>6500</v>
      </c>
      <c r="AX310" s="40">
        <v>7053</v>
      </c>
      <c r="AY310" s="40">
        <v>7548</v>
      </c>
      <c r="AZ310" s="40">
        <v>7352</v>
      </c>
      <c r="BA310" s="40">
        <v>7473</v>
      </c>
      <c r="BB310" s="40">
        <v>7657</v>
      </c>
      <c r="BC310" s="40">
        <v>7992</v>
      </c>
      <c r="BD310" s="40">
        <v>8424</v>
      </c>
      <c r="BE310" s="40">
        <v>8703</v>
      </c>
      <c r="BF310" s="40">
        <v>8890</v>
      </c>
      <c r="BG310" s="40">
        <v>8841</v>
      </c>
      <c r="BH310" s="40">
        <v>9258</v>
      </c>
      <c r="BI310" s="40">
        <v>10342</v>
      </c>
      <c r="BJ310" s="41">
        <v>10732</v>
      </c>
      <c r="BK310" s="41">
        <v>12826</v>
      </c>
    </row>
    <row r="311" spans="1:63" ht="14.25">
      <c r="A311" s="5" t="s">
        <v>667</v>
      </c>
      <c r="B311" s="66" t="s">
        <v>668</v>
      </c>
      <c r="C311" s="40">
        <v>1411</v>
      </c>
      <c r="D311" s="40">
        <v>1496</v>
      </c>
      <c r="E311" s="40">
        <v>1528</v>
      </c>
      <c r="F311" s="40">
        <v>1618</v>
      </c>
      <c r="G311" s="40">
        <v>1710</v>
      </c>
      <c r="H311" s="40">
        <v>1741</v>
      </c>
      <c r="I311" s="40">
        <v>1809</v>
      </c>
      <c r="J311" s="40">
        <v>1902</v>
      </c>
      <c r="K311" s="40">
        <v>1966</v>
      </c>
      <c r="L311" s="40">
        <v>2149</v>
      </c>
      <c r="M311" s="40">
        <v>2241</v>
      </c>
      <c r="N311" s="40">
        <v>2343</v>
      </c>
      <c r="O311" s="40">
        <v>2454</v>
      </c>
      <c r="P311" s="40">
        <v>2590</v>
      </c>
      <c r="Q311" s="40">
        <v>2696</v>
      </c>
      <c r="R311" s="40">
        <v>2823</v>
      </c>
      <c r="S311" s="40">
        <v>2928</v>
      </c>
      <c r="T311" s="40">
        <v>3259</v>
      </c>
      <c r="U311" s="40">
        <v>3504</v>
      </c>
      <c r="V311" s="40">
        <v>3830</v>
      </c>
      <c r="W311" s="40">
        <v>3996</v>
      </c>
      <c r="X311" s="40">
        <v>4545</v>
      </c>
      <c r="Y311" s="40">
        <v>4836</v>
      </c>
      <c r="Z311" s="40">
        <v>5069</v>
      </c>
      <c r="AA311" s="40">
        <v>5430</v>
      </c>
      <c r="AB311" s="40">
        <v>6044</v>
      </c>
      <c r="AC311" s="40">
        <v>6767</v>
      </c>
      <c r="AD311" s="40">
        <v>7091</v>
      </c>
      <c r="AE311" s="40">
        <v>7486</v>
      </c>
      <c r="AF311" s="40">
        <v>8340</v>
      </c>
      <c r="AG311" s="40">
        <v>8767</v>
      </c>
      <c r="AH311" s="40">
        <v>9526</v>
      </c>
      <c r="AI311" s="40">
        <v>10114</v>
      </c>
      <c r="AJ311" s="40">
        <v>10969</v>
      </c>
      <c r="AK311" s="40">
        <v>11473</v>
      </c>
      <c r="AL311" s="40">
        <v>11620</v>
      </c>
      <c r="AM311" s="40">
        <v>12377</v>
      </c>
      <c r="AN311" s="40">
        <v>12721</v>
      </c>
      <c r="AO311" s="40">
        <v>13001</v>
      </c>
      <c r="AP311" s="40">
        <v>14324</v>
      </c>
      <c r="AQ311" s="40">
        <v>15148</v>
      </c>
      <c r="AR311" s="40">
        <v>15771</v>
      </c>
      <c r="AS311" s="40">
        <v>17132</v>
      </c>
      <c r="AT311" s="40">
        <v>17299</v>
      </c>
      <c r="AU311" s="40">
        <v>19670</v>
      </c>
      <c r="AV311" s="40">
        <v>20305</v>
      </c>
      <c r="AW311" s="40">
        <v>22158</v>
      </c>
      <c r="AX311" s="40">
        <v>22934</v>
      </c>
      <c r="AY311" s="40">
        <v>24013</v>
      </c>
      <c r="AZ311" s="40">
        <v>24167</v>
      </c>
      <c r="BA311" s="40">
        <v>23383</v>
      </c>
      <c r="BB311" s="40">
        <v>23635</v>
      </c>
      <c r="BC311" s="40">
        <v>23890</v>
      </c>
      <c r="BD311" s="40">
        <v>23871</v>
      </c>
      <c r="BE311" s="40">
        <v>24816</v>
      </c>
      <c r="BF311" s="40">
        <v>25372</v>
      </c>
      <c r="BG311" s="40">
        <v>26657</v>
      </c>
      <c r="BH311" s="40">
        <v>27336</v>
      </c>
      <c r="BI311" s="40">
        <v>27836</v>
      </c>
      <c r="BJ311" s="41">
        <v>27407</v>
      </c>
      <c r="BK311" s="41">
        <v>26722</v>
      </c>
    </row>
    <row r="312" spans="1:63" ht="28.5">
      <c r="A312" s="5" t="s">
        <v>669</v>
      </c>
      <c r="B312" s="70" t="s">
        <v>670</v>
      </c>
      <c r="C312" s="40">
        <v>6201</v>
      </c>
      <c r="D312" s="40">
        <v>6439</v>
      </c>
      <c r="E312" s="40">
        <v>6746</v>
      </c>
      <c r="F312" s="40">
        <v>7063</v>
      </c>
      <c r="G312" s="40">
        <v>7234</v>
      </c>
      <c r="H312" s="40">
        <v>7690</v>
      </c>
      <c r="I312" s="40">
        <v>8188</v>
      </c>
      <c r="J312" s="40">
        <v>8907</v>
      </c>
      <c r="K312" s="40">
        <v>9516</v>
      </c>
      <c r="L312" s="40">
        <v>10101</v>
      </c>
      <c r="M312" s="40">
        <v>10301</v>
      </c>
      <c r="N312" s="40">
        <v>10589</v>
      </c>
      <c r="O312" s="40">
        <v>10335</v>
      </c>
      <c r="P312" s="40">
        <v>10755</v>
      </c>
      <c r="Q312" s="40">
        <v>11294</v>
      </c>
      <c r="R312" s="40">
        <v>11666</v>
      </c>
      <c r="S312" s="40">
        <v>12296</v>
      </c>
      <c r="T312" s="40">
        <v>13109</v>
      </c>
      <c r="U312" s="40">
        <v>14622</v>
      </c>
      <c r="V312" s="40">
        <v>16035</v>
      </c>
      <c r="W312" s="40">
        <v>17004</v>
      </c>
      <c r="X312" s="40">
        <v>17947</v>
      </c>
      <c r="Y312" s="40">
        <v>18651</v>
      </c>
      <c r="Z312" s="40">
        <v>18837</v>
      </c>
      <c r="AA312" s="40">
        <v>22689</v>
      </c>
      <c r="AB312" s="40">
        <v>24143</v>
      </c>
      <c r="AC312" s="40">
        <v>26707</v>
      </c>
      <c r="AD312" s="40">
        <v>29433</v>
      </c>
      <c r="AE312" s="40">
        <v>32685</v>
      </c>
      <c r="AF312" s="40">
        <v>37743</v>
      </c>
      <c r="AG312" s="40">
        <v>41271</v>
      </c>
      <c r="AH312" s="40">
        <v>44450</v>
      </c>
      <c r="AI312" s="40">
        <v>42494</v>
      </c>
      <c r="AJ312" s="40">
        <v>47452</v>
      </c>
      <c r="AK312" s="40">
        <v>49723</v>
      </c>
      <c r="AL312" s="40">
        <v>52866</v>
      </c>
      <c r="AM312" s="40">
        <v>57106</v>
      </c>
      <c r="AN312" s="40">
        <v>60233</v>
      </c>
      <c r="AO312" s="40">
        <v>64274</v>
      </c>
      <c r="AP312" s="40">
        <v>69050</v>
      </c>
      <c r="AQ312" s="40">
        <v>74196</v>
      </c>
      <c r="AR312" s="40">
        <v>80392</v>
      </c>
      <c r="AS312" s="40">
        <v>83198</v>
      </c>
      <c r="AT312" s="40">
        <v>86467</v>
      </c>
      <c r="AU312" s="40">
        <v>91149</v>
      </c>
      <c r="AV312" s="40">
        <v>97740</v>
      </c>
      <c r="AW312" s="40">
        <v>103315</v>
      </c>
      <c r="AX312" s="40">
        <v>108066</v>
      </c>
      <c r="AY312" s="40">
        <v>111547</v>
      </c>
      <c r="AZ312" s="40">
        <v>113766</v>
      </c>
      <c r="BA312" s="40">
        <v>111373</v>
      </c>
      <c r="BB312" s="40">
        <v>115769</v>
      </c>
      <c r="BC312" s="40">
        <v>119644</v>
      </c>
      <c r="BD312" s="40">
        <v>123721</v>
      </c>
      <c r="BE312" s="40">
        <v>128572</v>
      </c>
      <c r="BF312" s="40">
        <v>136254</v>
      </c>
      <c r="BG312" s="40">
        <v>141436</v>
      </c>
      <c r="BH312" s="40">
        <v>146356</v>
      </c>
      <c r="BI312" s="40">
        <v>154890</v>
      </c>
      <c r="BJ312" s="41">
        <v>164539</v>
      </c>
      <c r="BK312" s="41">
        <v>175493</v>
      </c>
    </row>
    <row r="313" spans="1:63" ht="14.25">
      <c r="A313" s="5" t="s">
        <v>671</v>
      </c>
      <c r="B313" s="66" t="s">
        <v>672</v>
      </c>
      <c r="C313" s="40">
        <v>2959</v>
      </c>
      <c r="D313" s="40">
        <v>3116</v>
      </c>
      <c r="E313" s="40">
        <v>3402</v>
      </c>
      <c r="F313" s="40">
        <v>3650</v>
      </c>
      <c r="G313" s="40">
        <v>3766</v>
      </c>
      <c r="H313" s="40">
        <v>4051</v>
      </c>
      <c r="I313" s="40">
        <v>4364</v>
      </c>
      <c r="J313" s="40">
        <v>4917</v>
      </c>
      <c r="K313" s="40">
        <v>5386</v>
      </c>
      <c r="L313" s="40">
        <v>5779</v>
      </c>
      <c r="M313" s="40">
        <v>5822</v>
      </c>
      <c r="N313" s="40">
        <v>6095</v>
      </c>
      <c r="O313" s="40">
        <v>5995</v>
      </c>
      <c r="P313" s="40">
        <v>6274</v>
      </c>
      <c r="Q313" s="40">
        <v>6870</v>
      </c>
      <c r="R313" s="40">
        <v>7213</v>
      </c>
      <c r="S313" s="40">
        <v>7729</v>
      </c>
      <c r="T313" s="40">
        <v>8387</v>
      </c>
      <c r="U313" s="40">
        <v>9631</v>
      </c>
      <c r="V313" s="40">
        <v>10714</v>
      </c>
      <c r="W313" s="40">
        <v>11435</v>
      </c>
      <c r="X313" s="40">
        <v>12115</v>
      </c>
      <c r="Y313" s="40">
        <v>12686</v>
      </c>
      <c r="Z313" s="40">
        <v>12912</v>
      </c>
      <c r="AA313" s="40">
        <v>16224</v>
      </c>
      <c r="AB313" s="40">
        <v>17069</v>
      </c>
      <c r="AC313" s="40">
        <v>19243</v>
      </c>
      <c r="AD313" s="40">
        <v>21523</v>
      </c>
      <c r="AE313" s="40">
        <v>24042</v>
      </c>
      <c r="AF313" s="40">
        <v>27879</v>
      </c>
      <c r="AG313" s="40">
        <v>30481</v>
      </c>
      <c r="AH313" s="40">
        <v>33160</v>
      </c>
      <c r="AI313" s="40">
        <v>31476</v>
      </c>
      <c r="AJ313" s="40">
        <v>35661</v>
      </c>
      <c r="AK313" s="40">
        <v>37654</v>
      </c>
      <c r="AL313" s="40">
        <v>40230</v>
      </c>
      <c r="AM313" s="40">
        <v>43646</v>
      </c>
      <c r="AN313" s="40">
        <v>46274</v>
      </c>
      <c r="AO313" s="40">
        <v>49758</v>
      </c>
      <c r="AP313" s="40">
        <v>53774</v>
      </c>
      <c r="AQ313" s="40">
        <v>58103</v>
      </c>
      <c r="AR313" s="40">
        <v>63683</v>
      </c>
      <c r="AS313" s="40">
        <v>66424</v>
      </c>
      <c r="AT313" s="40">
        <v>70133</v>
      </c>
      <c r="AU313" s="40">
        <v>75033</v>
      </c>
      <c r="AV313" s="40">
        <v>81725</v>
      </c>
      <c r="AW313" s="40">
        <v>87401</v>
      </c>
      <c r="AX313" s="40">
        <v>91933</v>
      </c>
      <c r="AY313" s="40">
        <v>95513</v>
      </c>
      <c r="AZ313" s="40">
        <v>98053</v>
      </c>
      <c r="BA313" s="40">
        <v>96323</v>
      </c>
      <c r="BB313" s="40">
        <v>100729</v>
      </c>
      <c r="BC313" s="40">
        <v>105115</v>
      </c>
      <c r="BD313" s="40">
        <v>109415</v>
      </c>
      <c r="BE313" s="40">
        <v>113822</v>
      </c>
      <c r="BF313" s="40">
        <v>121006</v>
      </c>
      <c r="BG313" s="40">
        <v>126114</v>
      </c>
      <c r="BH313" s="40">
        <v>130859</v>
      </c>
      <c r="BI313" s="40">
        <v>138868</v>
      </c>
      <c r="BJ313" s="41">
        <v>147748</v>
      </c>
      <c r="BK313" s="41">
        <v>158228</v>
      </c>
    </row>
    <row r="314" spans="1:63" ht="28.5">
      <c r="A314" s="5" t="s">
        <v>673</v>
      </c>
      <c r="B314" s="66" t="s">
        <v>674</v>
      </c>
      <c r="C314" s="40">
        <v>2486</v>
      </c>
      <c r="D314" s="40">
        <v>2593</v>
      </c>
      <c r="E314" s="40">
        <v>2839</v>
      </c>
      <c r="F314" s="40">
        <v>3088</v>
      </c>
      <c r="G314" s="40">
        <v>3160</v>
      </c>
      <c r="H314" s="40">
        <v>3372</v>
      </c>
      <c r="I314" s="40">
        <v>3571</v>
      </c>
      <c r="J314" s="40">
        <v>4024</v>
      </c>
      <c r="K314" s="40">
        <v>4361</v>
      </c>
      <c r="L314" s="40">
        <v>4628</v>
      </c>
      <c r="M314" s="40">
        <v>4597</v>
      </c>
      <c r="N314" s="40">
        <v>4833</v>
      </c>
      <c r="O314" s="40">
        <v>4694</v>
      </c>
      <c r="P314" s="40">
        <v>4830</v>
      </c>
      <c r="Q314" s="40">
        <v>5137</v>
      </c>
      <c r="R314" s="40">
        <v>5365</v>
      </c>
      <c r="S314" s="40">
        <v>5608</v>
      </c>
      <c r="T314" s="40">
        <v>5938</v>
      </c>
      <c r="U314" s="40">
        <v>6941</v>
      </c>
      <c r="V314" s="40">
        <v>7530</v>
      </c>
      <c r="W314" s="40">
        <v>7807</v>
      </c>
      <c r="X314" s="40">
        <v>7990</v>
      </c>
      <c r="Y314" s="40">
        <v>8030</v>
      </c>
      <c r="Z314" s="40">
        <v>7926</v>
      </c>
      <c r="AA314" s="40">
        <v>9872</v>
      </c>
      <c r="AB314" s="40">
        <v>10567</v>
      </c>
      <c r="AC314" s="40">
        <v>11632</v>
      </c>
      <c r="AD314" s="40">
        <v>12788</v>
      </c>
      <c r="AE314" s="40">
        <v>14414</v>
      </c>
      <c r="AF314" s="40">
        <v>15907</v>
      </c>
      <c r="AG314" s="40">
        <v>17056</v>
      </c>
      <c r="AH314" s="40">
        <v>17762</v>
      </c>
      <c r="AI314" s="40">
        <v>18129</v>
      </c>
      <c r="AJ314" s="40">
        <v>20046</v>
      </c>
      <c r="AK314" s="40">
        <v>20062</v>
      </c>
      <c r="AL314" s="40">
        <v>20661</v>
      </c>
      <c r="AM314" s="40">
        <v>22198</v>
      </c>
      <c r="AN314" s="40">
        <v>23183</v>
      </c>
      <c r="AO314" s="40">
        <v>25871</v>
      </c>
      <c r="AP314" s="40">
        <v>27747</v>
      </c>
      <c r="AQ314" s="40">
        <v>29603</v>
      </c>
      <c r="AR314" s="40">
        <v>32259</v>
      </c>
      <c r="AS314" s="40">
        <v>33700</v>
      </c>
      <c r="AT314" s="40">
        <v>35651</v>
      </c>
      <c r="AU314" s="40">
        <v>38337</v>
      </c>
      <c r="AV314" s="40">
        <v>42730</v>
      </c>
      <c r="AW314" s="40">
        <v>46317</v>
      </c>
      <c r="AX314" s="40">
        <v>49418</v>
      </c>
      <c r="AY314" s="40">
        <v>52589</v>
      </c>
      <c r="AZ314" s="40">
        <v>53835</v>
      </c>
      <c r="BA314" s="40">
        <v>53953</v>
      </c>
      <c r="BB314" s="40">
        <v>56364</v>
      </c>
      <c r="BC314" s="40">
        <v>57087</v>
      </c>
      <c r="BD314" s="40">
        <v>58649</v>
      </c>
      <c r="BE314" s="40">
        <v>60870</v>
      </c>
      <c r="BF314" s="40">
        <v>64123</v>
      </c>
      <c r="BG314" s="40">
        <v>66629</v>
      </c>
      <c r="BH314" s="40">
        <v>69105</v>
      </c>
      <c r="BI314" s="40">
        <v>71533</v>
      </c>
      <c r="BJ314" s="41">
        <v>76244</v>
      </c>
      <c r="BK314" s="41">
        <v>81396</v>
      </c>
    </row>
    <row r="315" spans="1:63" ht="14.25">
      <c r="A315" s="5" t="s">
        <v>675</v>
      </c>
      <c r="B315" s="66" t="s">
        <v>676</v>
      </c>
      <c r="C315" s="40">
        <v>473</v>
      </c>
      <c r="D315" s="40">
        <v>523</v>
      </c>
      <c r="E315" s="40">
        <v>563</v>
      </c>
      <c r="F315" s="40">
        <v>562</v>
      </c>
      <c r="G315" s="40">
        <v>606</v>
      </c>
      <c r="H315" s="40">
        <v>679</v>
      </c>
      <c r="I315" s="40">
        <v>793</v>
      </c>
      <c r="J315" s="40">
        <v>893</v>
      </c>
      <c r="K315" s="40">
        <v>1025</v>
      </c>
      <c r="L315" s="40">
        <v>1150</v>
      </c>
      <c r="M315" s="40">
        <v>1225</v>
      </c>
      <c r="N315" s="40">
        <v>1262</v>
      </c>
      <c r="O315" s="40">
        <v>1301</v>
      </c>
      <c r="P315" s="40">
        <v>1444</v>
      </c>
      <c r="Q315" s="40">
        <v>1733</v>
      </c>
      <c r="R315" s="40">
        <v>1847</v>
      </c>
      <c r="S315" s="40">
        <v>2122</v>
      </c>
      <c r="T315" s="40">
        <v>2449</v>
      </c>
      <c r="U315" s="40">
        <v>2690</v>
      </c>
      <c r="V315" s="40">
        <v>3184</v>
      </c>
      <c r="W315" s="40">
        <v>3628</v>
      </c>
      <c r="X315" s="40">
        <v>4125</v>
      </c>
      <c r="Y315" s="40">
        <v>4657</v>
      </c>
      <c r="Z315" s="40">
        <v>4986</v>
      </c>
      <c r="AA315" s="40">
        <v>6352</v>
      </c>
      <c r="AB315" s="40">
        <v>6501</v>
      </c>
      <c r="AC315" s="40">
        <v>7611</v>
      </c>
      <c r="AD315" s="40">
        <v>8735</v>
      </c>
      <c r="AE315" s="40">
        <v>9628</v>
      </c>
      <c r="AF315" s="40">
        <v>11973</v>
      </c>
      <c r="AG315" s="40">
        <v>13425</v>
      </c>
      <c r="AH315" s="40">
        <v>15399</v>
      </c>
      <c r="AI315" s="40">
        <v>13347</v>
      </c>
      <c r="AJ315" s="40">
        <v>15616</v>
      </c>
      <c r="AK315" s="40">
        <v>17592</v>
      </c>
      <c r="AL315" s="40">
        <v>19569</v>
      </c>
      <c r="AM315" s="40">
        <v>21449</v>
      </c>
      <c r="AN315" s="40">
        <v>23091</v>
      </c>
      <c r="AO315" s="40">
        <v>23887</v>
      </c>
      <c r="AP315" s="40">
        <v>26026</v>
      </c>
      <c r="AQ315" s="40">
        <v>28500</v>
      </c>
      <c r="AR315" s="40">
        <v>31424</v>
      </c>
      <c r="AS315" s="40">
        <v>32724</v>
      </c>
      <c r="AT315" s="40">
        <v>34482</v>
      </c>
      <c r="AU315" s="40">
        <v>36696</v>
      </c>
      <c r="AV315" s="40">
        <v>38995</v>
      </c>
      <c r="AW315" s="40">
        <v>41084</v>
      </c>
      <c r="AX315" s="40">
        <v>42515</v>
      </c>
      <c r="AY315" s="40">
        <v>42924</v>
      </c>
      <c r="AZ315" s="40">
        <v>44219</v>
      </c>
      <c r="BA315" s="40">
        <v>42369</v>
      </c>
      <c r="BB315" s="40">
        <v>44365</v>
      </c>
      <c r="BC315" s="40">
        <v>48028</v>
      </c>
      <c r="BD315" s="40">
        <v>50766</v>
      </c>
      <c r="BE315" s="40">
        <v>52952</v>
      </c>
      <c r="BF315" s="40">
        <v>56883</v>
      </c>
      <c r="BG315" s="40">
        <v>59485</v>
      </c>
      <c r="BH315" s="40">
        <v>61754</v>
      </c>
      <c r="BI315" s="40">
        <v>67335</v>
      </c>
      <c r="BJ315" s="41">
        <v>71504</v>
      </c>
      <c r="BK315" s="41">
        <v>76832</v>
      </c>
    </row>
    <row r="316" spans="1:63" ht="14.25">
      <c r="A316" s="5" t="s">
        <v>677</v>
      </c>
      <c r="B316" s="66" t="s">
        <v>678</v>
      </c>
      <c r="C316" s="40">
        <v>3241</v>
      </c>
      <c r="D316" s="40">
        <v>3323</v>
      </c>
      <c r="E316" s="40">
        <v>3344</v>
      </c>
      <c r="F316" s="40">
        <v>3413</v>
      </c>
      <c r="G316" s="40">
        <v>3468</v>
      </c>
      <c r="H316" s="40">
        <v>3639</v>
      </c>
      <c r="I316" s="40">
        <v>3824</v>
      </c>
      <c r="J316" s="40">
        <v>3990</v>
      </c>
      <c r="K316" s="40">
        <v>4130</v>
      </c>
      <c r="L316" s="40">
        <v>4323</v>
      </c>
      <c r="M316" s="40">
        <v>4479</v>
      </c>
      <c r="N316" s="40">
        <v>4494</v>
      </c>
      <c r="O316" s="40">
        <v>4340</v>
      </c>
      <c r="P316" s="40">
        <v>4481</v>
      </c>
      <c r="Q316" s="40">
        <v>4424</v>
      </c>
      <c r="R316" s="40">
        <v>4454</v>
      </c>
      <c r="S316" s="40">
        <v>4566</v>
      </c>
      <c r="T316" s="40">
        <v>4722</v>
      </c>
      <c r="U316" s="40">
        <v>4991</v>
      </c>
      <c r="V316" s="40">
        <v>5321</v>
      </c>
      <c r="W316" s="40">
        <v>5569</v>
      </c>
      <c r="X316" s="40">
        <v>5832</v>
      </c>
      <c r="Y316" s="40">
        <v>5964</v>
      </c>
      <c r="Z316" s="40">
        <v>5925</v>
      </c>
      <c r="AA316" s="40">
        <v>6464</v>
      </c>
      <c r="AB316" s="40">
        <v>7074</v>
      </c>
      <c r="AC316" s="40">
        <v>7464</v>
      </c>
      <c r="AD316" s="40">
        <v>7910</v>
      </c>
      <c r="AE316" s="40">
        <v>8643</v>
      </c>
      <c r="AF316" s="40">
        <v>9864</v>
      </c>
      <c r="AG316" s="40">
        <v>10790</v>
      </c>
      <c r="AH316" s="40">
        <v>11289</v>
      </c>
      <c r="AI316" s="40">
        <v>11018</v>
      </c>
      <c r="AJ316" s="40">
        <v>11791</v>
      </c>
      <c r="AK316" s="40">
        <v>12069</v>
      </c>
      <c r="AL316" s="40">
        <v>12637</v>
      </c>
      <c r="AM316" s="40">
        <v>13460</v>
      </c>
      <c r="AN316" s="40">
        <v>13959</v>
      </c>
      <c r="AO316" s="40">
        <v>14516</v>
      </c>
      <c r="AP316" s="40">
        <v>15277</v>
      </c>
      <c r="AQ316" s="40">
        <v>16094</v>
      </c>
      <c r="AR316" s="40">
        <v>16709</v>
      </c>
      <c r="AS316" s="40">
        <v>16774</v>
      </c>
      <c r="AT316" s="40">
        <v>16333</v>
      </c>
      <c r="AU316" s="40">
        <v>16116</v>
      </c>
      <c r="AV316" s="40">
        <v>16015</v>
      </c>
      <c r="AW316" s="40">
        <v>15914</v>
      </c>
      <c r="AX316" s="40">
        <v>16133</v>
      </c>
      <c r="AY316" s="40">
        <v>16034</v>
      </c>
      <c r="AZ316" s="40">
        <v>15713</v>
      </c>
      <c r="BA316" s="40">
        <v>15050</v>
      </c>
      <c r="BB316" s="40">
        <v>15040</v>
      </c>
      <c r="BC316" s="40">
        <v>14529</v>
      </c>
      <c r="BD316" s="40">
        <v>14306</v>
      </c>
      <c r="BE316" s="40">
        <v>14750</v>
      </c>
      <c r="BF316" s="40">
        <v>15248</v>
      </c>
      <c r="BG316" s="40">
        <v>15322</v>
      </c>
      <c r="BH316" s="40">
        <v>15497</v>
      </c>
      <c r="BI316" s="40">
        <v>16022</v>
      </c>
      <c r="BJ316" s="41">
        <v>16791</v>
      </c>
      <c r="BK316" s="41">
        <v>17266</v>
      </c>
    </row>
    <row r="317" spans="1:63" ht="14.25">
      <c r="A317" s="5" t="s">
        <v>679</v>
      </c>
      <c r="B317" s="66" t="s">
        <v>680</v>
      </c>
      <c r="C317" s="40">
        <v>1659</v>
      </c>
      <c r="D317" s="40">
        <v>1675</v>
      </c>
      <c r="E317" s="40">
        <v>1654</v>
      </c>
      <c r="F317" s="40">
        <v>1670</v>
      </c>
      <c r="G317" s="40">
        <v>1703</v>
      </c>
      <c r="H317" s="40">
        <v>1858</v>
      </c>
      <c r="I317" s="40">
        <v>2055</v>
      </c>
      <c r="J317" s="40">
        <v>2258</v>
      </c>
      <c r="K317" s="40">
        <v>2404</v>
      </c>
      <c r="L317" s="40">
        <v>2495</v>
      </c>
      <c r="M317" s="40">
        <v>2555</v>
      </c>
      <c r="N317" s="40">
        <v>2526</v>
      </c>
      <c r="O317" s="40">
        <v>2396</v>
      </c>
      <c r="P317" s="40">
        <v>2421</v>
      </c>
      <c r="Q317" s="40">
        <v>2123</v>
      </c>
      <c r="R317" s="40">
        <v>2099</v>
      </c>
      <c r="S317" s="40">
        <v>2112</v>
      </c>
      <c r="T317" s="40">
        <v>2142</v>
      </c>
      <c r="U317" s="40">
        <v>2277</v>
      </c>
      <c r="V317" s="40">
        <v>2538</v>
      </c>
      <c r="W317" s="40">
        <v>2686</v>
      </c>
      <c r="X317" s="40">
        <v>2850</v>
      </c>
      <c r="Y317" s="40">
        <v>2845</v>
      </c>
      <c r="Z317" s="40">
        <v>2653</v>
      </c>
      <c r="AA317" s="40">
        <v>2987</v>
      </c>
      <c r="AB317" s="40">
        <v>3271</v>
      </c>
      <c r="AC317" s="40">
        <v>3373</v>
      </c>
      <c r="AD317" s="40">
        <v>3569</v>
      </c>
      <c r="AE317" s="40">
        <v>4052</v>
      </c>
      <c r="AF317" s="40">
        <v>4585</v>
      </c>
      <c r="AG317" s="40">
        <v>4960</v>
      </c>
      <c r="AH317" s="40">
        <v>4858</v>
      </c>
      <c r="AI317" s="40">
        <v>5270</v>
      </c>
      <c r="AJ317" s="40">
        <v>6683</v>
      </c>
      <c r="AK317" s="40">
        <v>7004</v>
      </c>
      <c r="AL317" s="40">
        <v>7593</v>
      </c>
      <c r="AM317" s="40">
        <v>8191</v>
      </c>
      <c r="AN317" s="40">
        <v>8701</v>
      </c>
      <c r="AO317" s="40">
        <v>9157</v>
      </c>
      <c r="AP317" s="40">
        <v>9713</v>
      </c>
      <c r="AQ317" s="40">
        <v>10414</v>
      </c>
      <c r="AR317" s="40">
        <v>11045</v>
      </c>
      <c r="AS317" s="40">
        <v>11228</v>
      </c>
      <c r="AT317" s="40">
        <v>11299</v>
      </c>
      <c r="AU317" s="40">
        <v>11226</v>
      </c>
      <c r="AV317" s="40">
        <v>11203</v>
      </c>
      <c r="AW317" s="40">
        <v>11190</v>
      </c>
      <c r="AX317" s="40">
        <v>11488</v>
      </c>
      <c r="AY317" s="40">
        <v>11482</v>
      </c>
      <c r="AZ317" s="40">
        <v>11252</v>
      </c>
      <c r="BA317" s="40">
        <v>10895</v>
      </c>
      <c r="BB317" s="40">
        <v>10947</v>
      </c>
      <c r="BC317" s="40">
        <v>10896</v>
      </c>
      <c r="BD317" s="40">
        <v>10842</v>
      </c>
      <c r="BE317" s="40">
        <v>11198</v>
      </c>
      <c r="BF317" s="40">
        <v>11565</v>
      </c>
      <c r="BG317" s="40">
        <v>11576</v>
      </c>
      <c r="BH317" s="40">
        <v>11625</v>
      </c>
      <c r="BI317" s="40">
        <v>12012</v>
      </c>
      <c r="BJ317" s="41">
        <v>12602</v>
      </c>
      <c r="BK317" s="41">
        <v>12950</v>
      </c>
    </row>
    <row r="318" spans="1:63" ht="14.25">
      <c r="A318" s="5" t="s">
        <v>681</v>
      </c>
      <c r="B318" s="66" t="s">
        <v>682</v>
      </c>
      <c r="C318" s="40">
        <v>1349</v>
      </c>
      <c r="D318" s="40">
        <v>1399</v>
      </c>
      <c r="E318" s="40">
        <v>1420</v>
      </c>
      <c r="F318" s="40">
        <v>1470</v>
      </c>
      <c r="G318" s="40">
        <v>1520</v>
      </c>
      <c r="H318" s="40">
        <v>1548</v>
      </c>
      <c r="I318" s="40">
        <v>1519</v>
      </c>
      <c r="J318" s="40">
        <v>1481</v>
      </c>
      <c r="K318" s="40">
        <v>1469</v>
      </c>
      <c r="L318" s="40">
        <v>1556</v>
      </c>
      <c r="M318" s="40">
        <v>1644</v>
      </c>
      <c r="N318" s="40">
        <v>1675</v>
      </c>
      <c r="O318" s="40">
        <v>1641</v>
      </c>
      <c r="P318" s="40">
        <v>1690</v>
      </c>
      <c r="Q318" s="40">
        <v>1931</v>
      </c>
      <c r="R318" s="40">
        <v>1983</v>
      </c>
      <c r="S318" s="40">
        <v>2073</v>
      </c>
      <c r="T318" s="40">
        <v>2188</v>
      </c>
      <c r="U318" s="40">
        <v>2330</v>
      </c>
      <c r="V318" s="40">
        <v>2400</v>
      </c>
      <c r="W318" s="40">
        <v>2486</v>
      </c>
      <c r="X318" s="40">
        <v>2568</v>
      </c>
      <c r="Y318" s="40">
        <v>2692</v>
      </c>
      <c r="Z318" s="40">
        <v>2864</v>
      </c>
      <c r="AA318" s="40">
        <v>3045</v>
      </c>
      <c r="AB318" s="40">
        <v>3360</v>
      </c>
      <c r="AC318" s="40">
        <v>3646</v>
      </c>
      <c r="AD318" s="40">
        <v>3891</v>
      </c>
      <c r="AE318" s="40">
        <v>4113</v>
      </c>
      <c r="AF318" s="40">
        <v>4753</v>
      </c>
      <c r="AG318" s="40">
        <v>5261</v>
      </c>
      <c r="AH318" s="40">
        <v>5810</v>
      </c>
      <c r="AI318" s="40">
        <v>5127</v>
      </c>
      <c r="AJ318" s="40">
        <v>4470</v>
      </c>
      <c r="AK318" s="40">
        <v>4454</v>
      </c>
      <c r="AL318" s="40">
        <v>4507</v>
      </c>
      <c r="AM318" s="40">
        <v>4756</v>
      </c>
      <c r="AN318" s="40">
        <v>4777</v>
      </c>
      <c r="AO318" s="40">
        <v>4901</v>
      </c>
      <c r="AP318" s="40">
        <v>5098</v>
      </c>
      <c r="AQ318" s="40">
        <v>5196</v>
      </c>
      <c r="AR318" s="40">
        <v>5194</v>
      </c>
      <c r="AS318" s="40">
        <v>5085</v>
      </c>
      <c r="AT318" s="40">
        <v>4569</v>
      </c>
      <c r="AU318" s="40">
        <v>4447</v>
      </c>
      <c r="AV318" s="40">
        <v>4374</v>
      </c>
      <c r="AW318" s="40">
        <v>4282</v>
      </c>
      <c r="AX318" s="40">
        <v>4201</v>
      </c>
      <c r="AY318" s="40">
        <v>4099</v>
      </c>
      <c r="AZ318" s="40">
        <v>4033</v>
      </c>
      <c r="BA318" s="40">
        <v>3750</v>
      </c>
      <c r="BB318" s="40">
        <v>3712</v>
      </c>
      <c r="BC318" s="40">
        <v>3280</v>
      </c>
      <c r="BD318" s="40">
        <v>3117</v>
      </c>
      <c r="BE318" s="40">
        <v>3190</v>
      </c>
      <c r="BF318" s="40">
        <v>3314</v>
      </c>
      <c r="BG318" s="40">
        <v>3363</v>
      </c>
      <c r="BH318" s="40">
        <v>3498</v>
      </c>
      <c r="BI318" s="40">
        <v>3646</v>
      </c>
      <c r="BJ318" s="41">
        <v>3808</v>
      </c>
      <c r="BK318" s="41">
        <v>3909</v>
      </c>
    </row>
    <row r="319" spans="1:63" ht="14.25">
      <c r="A319" s="5" t="s">
        <v>683</v>
      </c>
      <c r="B319" s="66" t="s">
        <v>684</v>
      </c>
      <c r="C319" s="40">
        <v>233</v>
      </c>
      <c r="D319" s="40">
        <v>249</v>
      </c>
      <c r="E319" s="40">
        <v>270</v>
      </c>
      <c r="F319" s="40">
        <v>273</v>
      </c>
      <c r="G319" s="40">
        <v>245</v>
      </c>
      <c r="H319" s="40">
        <v>233</v>
      </c>
      <c r="I319" s="40">
        <v>250</v>
      </c>
      <c r="J319" s="40">
        <v>251</v>
      </c>
      <c r="K319" s="40">
        <v>256</v>
      </c>
      <c r="L319" s="40">
        <v>272</v>
      </c>
      <c r="M319" s="40">
        <v>280</v>
      </c>
      <c r="N319" s="40">
        <v>293</v>
      </c>
      <c r="O319" s="40">
        <v>302</v>
      </c>
      <c r="P319" s="40">
        <v>370</v>
      </c>
      <c r="Q319" s="40">
        <v>370</v>
      </c>
      <c r="R319" s="40">
        <v>372</v>
      </c>
      <c r="S319" s="40">
        <v>381</v>
      </c>
      <c r="T319" s="40">
        <v>393</v>
      </c>
      <c r="U319" s="40">
        <v>384</v>
      </c>
      <c r="V319" s="40">
        <v>383</v>
      </c>
      <c r="W319" s="40">
        <v>396</v>
      </c>
      <c r="X319" s="40">
        <v>414</v>
      </c>
      <c r="Y319" s="40">
        <v>427</v>
      </c>
      <c r="Z319" s="40">
        <v>408</v>
      </c>
      <c r="AA319" s="40">
        <v>432</v>
      </c>
      <c r="AB319" s="40">
        <v>443</v>
      </c>
      <c r="AC319" s="40">
        <v>445</v>
      </c>
      <c r="AD319" s="40">
        <v>449</v>
      </c>
      <c r="AE319" s="40">
        <v>478</v>
      </c>
      <c r="AF319" s="40">
        <v>526</v>
      </c>
      <c r="AG319" s="40">
        <v>569</v>
      </c>
      <c r="AH319" s="40">
        <v>621</v>
      </c>
      <c r="AI319" s="40">
        <v>622</v>
      </c>
      <c r="AJ319" s="40">
        <v>638</v>
      </c>
      <c r="AK319" s="40">
        <v>611</v>
      </c>
      <c r="AL319" s="40">
        <v>537</v>
      </c>
      <c r="AM319" s="40">
        <v>512</v>
      </c>
      <c r="AN319" s="40">
        <v>482</v>
      </c>
      <c r="AO319" s="40">
        <v>457</v>
      </c>
      <c r="AP319" s="40">
        <v>465</v>
      </c>
      <c r="AQ319" s="40">
        <v>483</v>
      </c>
      <c r="AR319" s="40">
        <v>470</v>
      </c>
      <c r="AS319" s="40">
        <v>461</v>
      </c>
      <c r="AT319" s="40">
        <v>466</v>
      </c>
      <c r="AU319" s="40">
        <v>443</v>
      </c>
      <c r="AV319" s="40">
        <v>439</v>
      </c>
      <c r="AW319" s="40">
        <v>442</v>
      </c>
      <c r="AX319" s="40">
        <v>444</v>
      </c>
      <c r="AY319" s="40">
        <v>453</v>
      </c>
      <c r="AZ319" s="40">
        <v>428</v>
      </c>
      <c r="BA319" s="40">
        <v>404</v>
      </c>
      <c r="BB319" s="40">
        <v>381</v>
      </c>
      <c r="BC319" s="40">
        <v>353</v>
      </c>
      <c r="BD319" s="40">
        <v>347</v>
      </c>
      <c r="BE319" s="40">
        <v>363</v>
      </c>
      <c r="BF319" s="40">
        <v>369</v>
      </c>
      <c r="BG319" s="40">
        <v>383</v>
      </c>
      <c r="BH319" s="40">
        <v>374</v>
      </c>
      <c r="BI319" s="40">
        <v>364</v>
      </c>
      <c r="BJ319" s="41">
        <v>381</v>
      </c>
      <c r="BK319" s="41">
        <v>407</v>
      </c>
    </row>
    <row r="320" spans="1:63" ht="14.25">
      <c r="A320" s="5" t="s">
        <v>685</v>
      </c>
      <c r="B320" s="70" t="s">
        <v>686</v>
      </c>
      <c r="C320" s="40">
        <v>1570</v>
      </c>
      <c r="D320" s="40">
        <v>1617</v>
      </c>
      <c r="E320" s="40">
        <v>1683</v>
      </c>
      <c r="F320" s="40">
        <v>1676</v>
      </c>
      <c r="G320" s="40">
        <v>1796</v>
      </c>
      <c r="H320" s="40">
        <v>2099</v>
      </c>
      <c r="I320" s="40">
        <v>2350</v>
      </c>
      <c r="J320" s="40">
        <v>2685</v>
      </c>
      <c r="K320" s="40">
        <v>3048</v>
      </c>
      <c r="L320" s="40">
        <v>3292</v>
      </c>
      <c r="M320" s="40">
        <v>3602</v>
      </c>
      <c r="N320" s="40">
        <v>3871</v>
      </c>
      <c r="O320" s="40">
        <v>4384</v>
      </c>
      <c r="P320" s="40">
        <v>5053</v>
      </c>
      <c r="Q320" s="40">
        <v>5459</v>
      </c>
      <c r="R320" s="40">
        <v>5854</v>
      </c>
      <c r="S320" s="40">
        <v>6499</v>
      </c>
      <c r="T320" s="40">
        <v>7494</v>
      </c>
      <c r="U320" s="40">
        <v>8598</v>
      </c>
      <c r="V320" s="40">
        <v>10020</v>
      </c>
      <c r="W320" s="40">
        <v>11881</v>
      </c>
      <c r="X320" s="40">
        <v>13993</v>
      </c>
      <c r="Y320" s="40">
        <v>16138</v>
      </c>
      <c r="Z320" s="40">
        <v>17944</v>
      </c>
      <c r="AA320" s="40">
        <v>19618</v>
      </c>
      <c r="AB320" s="40">
        <v>21833</v>
      </c>
      <c r="AC320" s="40">
        <v>25060</v>
      </c>
      <c r="AD320" s="40">
        <v>28034</v>
      </c>
      <c r="AE320" s="40">
        <v>31435</v>
      </c>
      <c r="AF320" s="40">
        <v>33873</v>
      </c>
      <c r="AG320" s="40">
        <v>38580</v>
      </c>
      <c r="AH320" s="40">
        <v>41177</v>
      </c>
      <c r="AI320" s="40">
        <v>43546</v>
      </c>
      <c r="AJ320" s="40">
        <v>47510</v>
      </c>
      <c r="AK320" s="40">
        <v>51123</v>
      </c>
      <c r="AL320" s="40">
        <v>54381</v>
      </c>
      <c r="AM320" s="40">
        <v>58127</v>
      </c>
      <c r="AN320" s="40">
        <v>61111</v>
      </c>
      <c r="AO320" s="40">
        <v>64627</v>
      </c>
      <c r="AP320" s="40">
        <v>69261</v>
      </c>
      <c r="AQ320" s="40">
        <v>74416</v>
      </c>
      <c r="AR320" s="40">
        <v>81144</v>
      </c>
      <c r="AS320" s="40">
        <v>88365</v>
      </c>
      <c r="AT320" s="40">
        <v>93357</v>
      </c>
      <c r="AU320" s="40">
        <v>98615</v>
      </c>
      <c r="AV320" s="40">
        <v>104061</v>
      </c>
      <c r="AW320" s="40">
        <v>110230</v>
      </c>
      <c r="AX320" s="40">
        <v>116774</v>
      </c>
      <c r="AY320" s="40">
        <v>124599</v>
      </c>
      <c r="AZ320" s="40">
        <v>129887</v>
      </c>
      <c r="BA320" s="40">
        <v>133349</v>
      </c>
      <c r="BB320" s="40">
        <v>139010</v>
      </c>
      <c r="BC320" s="40">
        <v>143430</v>
      </c>
      <c r="BD320" s="40">
        <v>148112</v>
      </c>
      <c r="BE320" s="40">
        <v>153971</v>
      </c>
      <c r="BF320" s="40">
        <v>162539</v>
      </c>
      <c r="BG320" s="40">
        <v>171463</v>
      </c>
      <c r="BH320" s="40">
        <v>180563</v>
      </c>
      <c r="BI320" s="40">
        <v>192806</v>
      </c>
      <c r="BJ320" s="41">
        <v>203200</v>
      </c>
      <c r="BK320" s="41">
        <v>219467</v>
      </c>
    </row>
    <row r="321" spans="1:63" ht="14.25">
      <c r="A321" s="5" t="s">
        <v>687</v>
      </c>
      <c r="B321" s="66" t="s">
        <v>688</v>
      </c>
      <c r="C321" s="40">
        <v>290</v>
      </c>
      <c r="D321" s="40">
        <v>306</v>
      </c>
      <c r="E321" s="40">
        <v>315</v>
      </c>
      <c r="F321" s="40">
        <v>303</v>
      </c>
      <c r="G321" s="40">
        <v>331</v>
      </c>
      <c r="H321" s="40">
        <v>427</v>
      </c>
      <c r="I321" s="40">
        <v>499</v>
      </c>
      <c r="J321" s="40">
        <v>604</v>
      </c>
      <c r="K321" s="40">
        <v>712</v>
      </c>
      <c r="L321" s="40">
        <v>795</v>
      </c>
      <c r="M321" s="40">
        <v>909</v>
      </c>
      <c r="N321" s="40">
        <v>1007</v>
      </c>
      <c r="O321" s="40">
        <v>1192</v>
      </c>
      <c r="P321" s="40">
        <v>1448</v>
      </c>
      <c r="Q321" s="40">
        <v>1575</v>
      </c>
      <c r="R321" s="40">
        <v>1688</v>
      </c>
      <c r="S321" s="40">
        <v>1906</v>
      </c>
      <c r="T321" s="40">
        <v>2265</v>
      </c>
      <c r="U321" s="40">
        <v>2652</v>
      </c>
      <c r="V321" s="40">
        <v>3128</v>
      </c>
      <c r="W321" s="40">
        <v>3694</v>
      </c>
      <c r="X321" s="40">
        <v>4327</v>
      </c>
      <c r="Y321" s="40">
        <v>4891</v>
      </c>
      <c r="Z321" s="40">
        <v>5314</v>
      </c>
      <c r="AA321" s="40">
        <v>5782</v>
      </c>
      <c r="AB321" s="40">
        <v>6389</v>
      </c>
      <c r="AC321" s="40">
        <v>7203</v>
      </c>
      <c r="AD321" s="40">
        <v>7983</v>
      </c>
      <c r="AE321" s="40">
        <v>9076</v>
      </c>
      <c r="AF321" s="40">
        <v>9337</v>
      </c>
      <c r="AG321" s="40">
        <v>11569</v>
      </c>
      <c r="AH321" s="40">
        <v>11465</v>
      </c>
      <c r="AI321" s="40">
        <v>10948</v>
      </c>
      <c r="AJ321" s="40">
        <v>12013</v>
      </c>
      <c r="AK321" s="40">
        <v>12896</v>
      </c>
      <c r="AL321" s="40">
        <v>13603</v>
      </c>
      <c r="AM321" s="40">
        <v>14364</v>
      </c>
      <c r="AN321" s="40">
        <v>14412</v>
      </c>
      <c r="AO321" s="40">
        <v>15119</v>
      </c>
      <c r="AP321" s="40">
        <v>15774</v>
      </c>
      <c r="AQ321" s="40">
        <v>17161</v>
      </c>
      <c r="AR321" s="40">
        <v>18363</v>
      </c>
      <c r="AS321" s="40">
        <v>19924</v>
      </c>
      <c r="AT321" s="40">
        <v>21047</v>
      </c>
      <c r="AU321" s="40">
        <v>22142</v>
      </c>
      <c r="AV321" s="40">
        <v>23138</v>
      </c>
      <c r="AW321" s="40">
        <v>23888</v>
      </c>
      <c r="AX321" s="40">
        <v>25567</v>
      </c>
      <c r="AY321" s="40">
        <v>28224</v>
      </c>
      <c r="AZ321" s="40">
        <v>29380</v>
      </c>
      <c r="BA321" s="40">
        <v>30333</v>
      </c>
      <c r="BB321" s="40">
        <v>31058</v>
      </c>
      <c r="BC321" s="40">
        <v>30534</v>
      </c>
      <c r="BD321" s="40">
        <v>31006</v>
      </c>
      <c r="BE321" s="40">
        <v>31340</v>
      </c>
      <c r="BF321" s="40">
        <v>32360</v>
      </c>
      <c r="BG321" s="40">
        <v>33704</v>
      </c>
      <c r="BH321" s="40">
        <v>35506</v>
      </c>
      <c r="BI321" s="40">
        <v>38470</v>
      </c>
      <c r="BJ321" s="41">
        <v>41487</v>
      </c>
      <c r="BK321" s="41">
        <v>44479</v>
      </c>
    </row>
    <row r="322" spans="1:63" ht="14.25">
      <c r="A322" s="5" t="s">
        <v>689</v>
      </c>
      <c r="B322" s="66" t="s">
        <v>690</v>
      </c>
      <c r="C322" s="40">
        <v>430</v>
      </c>
      <c r="D322" s="40">
        <v>453</v>
      </c>
      <c r="E322" s="40">
        <v>467</v>
      </c>
      <c r="F322" s="40">
        <v>449</v>
      </c>
      <c r="G322" s="40">
        <v>490</v>
      </c>
      <c r="H322" s="40">
        <v>632</v>
      </c>
      <c r="I322" s="40">
        <v>739</v>
      </c>
      <c r="J322" s="40">
        <v>895</v>
      </c>
      <c r="K322" s="40">
        <v>1056</v>
      </c>
      <c r="L322" s="40">
        <v>1179</v>
      </c>
      <c r="M322" s="40">
        <v>1347</v>
      </c>
      <c r="N322" s="40">
        <v>1492</v>
      </c>
      <c r="O322" s="40">
        <v>1766</v>
      </c>
      <c r="P322" s="40">
        <v>2145</v>
      </c>
      <c r="Q322" s="40">
        <v>2333</v>
      </c>
      <c r="R322" s="40">
        <v>2501</v>
      </c>
      <c r="S322" s="40">
        <v>2825</v>
      </c>
      <c r="T322" s="40">
        <v>3357</v>
      </c>
      <c r="U322" s="40">
        <v>3930</v>
      </c>
      <c r="V322" s="40">
        <v>4635</v>
      </c>
      <c r="W322" s="40">
        <v>5474</v>
      </c>
      <c r="X322" s="40">
        <v>6412</v>
      </c>
      <c r="Y322" s="40">
        <v>7248</v>
      </c>
      <c r="Z322" s="40">
        <v>7874</v>
      </c>
      <c r="AA322" s="40">
        <v>8583</v>
      </c>
      <c r="AB322" s="40">
        <v>9518</v>
      </c>
      <c r="AC322" s="40">
        <v>10769</v>
      </c>
      <c r="AD322" s="40">
        <v>11977</v>
      </c>
      <c r="AE322" s="40">
        <v>13456</v>
      </c>
      <c r="AF322" s="40">
        <v>14839</v>
      </c>
      <c r="AG322" s="40">
        <v>16368</v>
      </c>
      <c r="AH322" s="40">
        <v>18278</v>
      </c>
      <c r="AI322" s="40">
        <v>20233</v>
      </c>
      <c r="AJ322" s="40">
        <v>22343</v>
      </c>
      <c r="AK322" s="40">
        <v>24253</v>
      </c>
      <c r="AL322" s="40">
        <v>26084</v>
      </c>
      <c r="AM322" s="40">
        <v>28286</v>
      </c>
      <c r="AN322" s="40">
        <v>30453</v>
      </c>
      <c r="AO322" s="40">
        <v>32817</v>
      </c>
      <c r="AP322" s="40">
        <v>35921</v>
      </c>
      <c r="AQ322" s="40">
        <v>39696</v>
      </c>
      <c r="AR322" s="40">
        <v>45063</v>
      </c>
      <c r="AS322" s="40">
        <v>50837</v>
      </c>
      <c r="AT322" s="40">
        <v>54923</v>
      </c>
      <c r="AU322" s="40">
        <v>58512</v>
      </c>
      <c r="AV322" s="40">
        <v>62577</v>
      </c>
      <c r="AW322" s="40">
        <v>67704</v>
      </c>
      <c r="AX322" s="40">
        <v>71677</v>
      </c>
      <c r="AY322" s="40">
        <v>75745</v>
      </c>
      <c r="AZ322" s="40">
        <v>79924</v>
      </c>
      <c r="BA322" s="40">
        <v>82811</v>
      </c>
      <c r="BB322" s="40">
        <v>87392</v>
      </c>
      <c r="BC322" s="40">
        <v>91809</v>
      </c>
      <c r="BD322" s="40">
        <v>94897</v>
      </c>
      <c r="BE322" s="40">
        <v>99157</v>
      </c>
      <c r="BF322" s="40">
        <v>105459</v>
      </c>
      <c r="BG322" s="40">
        <v>112135</v>
      </c>
      <c r="BH322" s="40">
        <v>118530</v>
      </c>
      <c r="BI322" s="40">
        <v>125831</v>
      </c>
      <c r="BJ322" s="41">
        <v>132241</v>
      </c>
      <c r="BK322" s="41">
        <v>141091</v>
      </c>
    </row>
    <row r="323" spans="1:63" ht="14.25">
      <c r="A323" s="5" t="s">
        <v>691</v>
      </c>
      <c r="B323" s="66" t="s">
        <v>692</v>
      </c>
      <c r="C323" s="40" t="s">
        <v>96</v>
      </c>
      <c r="D323" s="40" t="s">
        <v>96</v>
      </c>
      <c r="E323" s="40" t="s">
        <v>96</v>
      </c>
      <c r="F323" s="40" t="s">
        <v>96</v>
      </c>
      <c r="G323" s="40" t="s">
        <v>96</v>
      </c>
      <c r="H323" s="40" t="s">
        <v>96</v>
      </c>
      <c r="I323" s="40" t="s">
        <v>96</v>
      </c>
      <c r="J323" s="40" t="s">
        <v>96</v>
      </c>
      <c r="K323" s="40" t="s">
        <v>96</v>
      </c>
      <c r="L323" s="40" t="s">
        <v>96</v>
      </c>
      <c r="M323" s="40" t="s">
        <v>96</v>
      </c>
      <c r="N323" s="40" t="s">
        <v>96</v>
      </c>
      <c r="O323" s="40" t="s">
        <v>96</v>
      </c>
      <c r="P323" s="40" t="s">
        <v>96</v>
      </c>
      <c r="Q323" s="40" t="s">
        <v>96</v>
      </c>
      <c r="R323" s="40" t="s">
        <v>96</v>
      </c>
      <c r="S323" s="40" t="s">
        <v>96</v>
      </c>
      <c r="T323" s="40" t="s">
        <v>96</v>
      </c>
      <c r="U323" s="40" t="s">
        <v>96</v>
      </c>
      <c r="V323" s="40" t="s">
        <v>96</v>
      </c>
      <c r="W323" s="40" t="s">
        <v>96</v>
      </c>
      <c r="X323" s="40" t="s">
        <v>96</v>
      </c>
      <c r="Y323" s="40" t="s">
        <v>96</v>
      </c>
      <c r="Z323" s="40" t="s">
        <v>96</v>
      </c>
      <c r="AA323" s="40" t="s">
        <v>96</v>
      </c>
      <c r="AB323" s="40" t="s">
        <v>96</v>
      </c>
      <c r="AC323" s="40" t="s">
        <v>96</v>
      </c>
      <c r="AD323" s="40" t="s">
        <v>96</v>
      </c>
      <c r="AE323" s="40">
        <v>2780</v>
      </c>
      <c r="AF323" s="40">
        <v>3066</v>
      </c>
      <c r="AG323" s="40">
        <v>3382</v>
      </c>
      <c r="AH323" s="40">
        <v>3776</v>
      </c>
      <c r="AI323" s="40">
        <v>4180</v>
      </c>
      <c r="AJ323" s="40">
        <v>4616</v>
      </c>
      <c r="AK323" s="40">
        <v>4964</v>
      </c>
      <c r="AL323" s="40">
        <v>5286</v>
      </c>
      <c r="AM323" s="40">
        <v>5621</v>
      </c>
      <c r="AN323" s="40">
        <v>5931</v>
      </c>
      <c r="AO323" s="40">
        <v>6094</v>
      </c>
      <c r="AP323" s="40">
        <v>6923</v>
      </c>
      <c r="AQ323" s="40">
        <v>7832</v>
      </c>
      <c r="AR323" s="40">
        <v>9023</v>
      </c>
      <c r="AS323" s="40">
        <v>10381</v>
      </c>
      <c r="AT323" s="40">
        <v>11313</v>
      </c>
      <c r="AU323" s="40">
        <v>11818</v>
      </c>
      <c r="AV323" s="40">
        <v>12391</v>
      </c>
      <c r="AW323" s="40">
        <v>13543</v>
      </c>
      <c r="AX323" s="40">
        <v>14629</v>
      </c>
      <c r="AY323" s="40">
        <v>15162</v>
      </c>
      <c r="AZ323" s="40">
        <v>15555</v>
      </c>
      <c r="BA323" s="40">
        <v>15897</v>
      </c>
      <c r="BB323" s="40">
        <v>16841</v>
      </c>
      <c r="BC323" s="40">
        <v>20716</v>
      </c>
      <c r="BD323" s="40">
        <v>22155</v>
      </c>
      <c r="BE323" s="40">
        <v>23667</v>
      </c>
      <c r="BF323" s="40">
        <v>24850</v>
      </c>
      <c r="BG323" s="40">
        <v>26485</v>
      </c>
      <c r="BH323" s="40">
        <v>27794</v>
      </c>
      <c r="BI323" s="40">
        <v>28868</v>
      </c>
      <c r="BJ323" s="41">
        <v>29595</v>
      </c>
      <c r="BK323" s="41">
        <v>32175</v>
      </c>
    </row>
    <row r="324" spans="1:63" ht="14.25">
      <c r="A324" s="5" t="s">
        <v>693</v>
      </c>
      <c r="B324" s="66" t="s">
        <v>694</v>
      </c>
      <c r="C324" s="40" t="s">
        <v>96</v>
      </c>
      <c r="D324" s="40" t="s">
        <v>96</v>
      </c>
      <c r="E324" s="40" t="s">
        <v>96</v>
      </c>
      <c r="F324" s="40" t="s">
        <v>96</v>
      </c>
      <c r="G324" s="40" t="s">
        <v>96</v>
      </c>
      <c r="H324" s="40" t="s">
        <v>96</v>
      </c>
      <c r="I324" s="40" t="s">
        <v>96</v>
      </c>
      <c r="J324" s="40" t="s">
        <v>96</v>
      </c>
      <c r="K324" s="40" t="s">
        <v>96</v>
      </c>
      <c r="L324" s="40" t="s">
        <v>96</v>
      </c>
      <c r="M324" s="40" t="s">
        <v>96</v>
      </c>
      <c r="N324" s="40" t="s">
        <v>96</v>
      </c>
      <c r="O324" s="40" t="s">
        <v>96</v>
      </c>
      <c r="P324" s="40" t="s">
        <v>96</v>
      </c>
      <c r="Q324" s="40" t="s">
        <v>96</v>
      </c>
      <c r="R324" s="40" t="s">
        <v>96</v>
      </c>
      <c r="S324" s="40" t="s">
        <v>96</v>
      </c>
      <c r="T324" s="40" t="s">
        <v>96</v>
      </c>
      <c r="U324" s="40" t="s">
        <v>96</v>
      </c>
      <c r="V324" s="40" t="s">
        <v>96</v>
      </c>
      <c r="W324" s="40" t="s">
        <v>96</v>
      </c>
      <c r="X324" s="40" t="s">
        <v>96</v>
      </c>
      <c r="Y324" s="40" t="s">
        <v>96</v>
      </c>
      <c r="Z324" s="40" t="s">
        <v>96</v>
      </c>
      <c r="AA324" s="40" t="s">
        <v>96</v>
      </c>
      <c r="AB324" s="40" t="s">
        <v>96</v>
      </c>
      <c r="AC324" s="40" t="s">
        <v>96</v>
      </c>
      <c r="AD324" s="40" t="s">
        <v>96</v>
      </c>
      <c r="AE324" s="40">
        <v>899</v>
      </c>
      <c r="AF324" s="40">
        <v>991</v>
      </c>
      <c r="AG324" s="40">
        <v>1093</v>
      </c>
      <c r="AH324" s="40">
        <v>1221</v>
      </c>
      <c r="AI324" s="40">
        <v>1351</v>
      </c>
      <c r="AJ324" s="40">
        <v>1492</v>
      </c>
      <c r="AK324" s="40">
        <v>1615</v>
      </c>
      <c r="AL324" s="40">
        <v>1731</v>
      </c>
      <c r="AM324" s="40">
        <v>1864</v>
      </c>
      <c r="AN324" s="40">
        <v>1993</v>
      </c>
      <c r="AO324" s="40">
        <v>2113</v>
      </c>
      <c r="AP324" s="40">
        <v>2407</v>
      </c>
      <c r="AQ324" s="40">
        <v>2700</v>
      </c>
      <c r="AR324" s="40">
        <v>3117</v>
      </c>
      <c r="AS324" s="40">
        <v>3542</v>
      </c>
      <c r="AT324" s="40">
        <v>3922</v>
      </c>
      <c r="AU324" s="40">
        <v>4427</v>
      </c>
      <c r="AV324" s="40">
        <v>4916</v>
      </c>
      <c r="AW324" s="40">
        <v>5536</v>
      </c>
      <c r="AX324" s="40">
        <v>5654</v>
      </c>
      <c r="AY324" s="40">
        <v>6220</v>
      </c>
      <c r="AZ324" s="40">
        <v>6787</v>
      </c>
      <c r="BA324" s="40">
        <v>7033</v>
      </c>
      <c r="BB324" s="40">
        <v>7493</v>
      </c>
      <c r="BC324" s="40">
        <v>8241</v>
      </c>
      <c r="BD324" s="40">
        <v>8647</v>
      </c>
      <c r="BE324" s="40">
        <v>9080</v>
      </c>
      <c r="BF324" s="40">
        <v>9663</v>
      </c>
      <c r="BG324" s="40">
        <v>10770</v>
      </c>
      <c r="BH324" s="40">
        <v>11415</v>
      </c>
      <c r="BI324" s="40">
        <v>12287</v>
      </c>
      <c r="BJ324" s="41">
        <v>13344</v>
      </c>
      <c r="BK324" s="41">
        <v>14507</v>
      </c>
    </row>
    <row r="325" spans="1:63" ht="14.25">
      <c r="A325" s="5" t="s">
        <v>695</v>
      </c>
      <c r="B325" s="66" t="s">
        <v>696</v>
      </c>
      <c r="C325" s="40" t="s">
        <v>96</v>
      </c>
      <c r="D325" s="40" t="s">
        <v>96</v>
      </c>
      <c r="E325" s="40" t="s">
        <v>96</v>
      </c>
      <c r="F325" s="40" t="s">
        <v>96</v>
      </c>
      <c r="G325" s="40" t="s">
        <v>96</v>
      </c>
      <c r="H325" s="40" t="s">
        <v>96</v>
      </c>
      <c r="I325" s="40" t="s">
        <v>96</v>
      </c>
      <c r="J325" s="40" t="s">
        <v>96</v>
      </c>
      <c r="K325" s="40" t="s">
        <v>96</v>
      </c>
      <c r="L325" s="40" t="s">
        <v>96</v>
      </c>
      <c r="M325" s="40" t="s">
        <v>96</v>
      </c>
      <c r="N325" s="40" t="s">
        <v>96</v>
      </c>
      <c r="O325" s="40" t="s">
        <v>96</v>
      </c>
      <c r="P325" s="40" t="s">
        <v>96</v>
      </c>
      <c r="Q325" s="40" t="s">
        <v>96</v>
      </c>
      <c r="R325" s="40" t="s">
        <v>96</v>
      </c>
      <c r="S325" s="40" t="s">
        <v>96</v>
      </c>
      <c r="T325" s="40" t="s">
        <v>96</v>
      </c>
      <c r="U325" s="40" t="s">
        <v>96</v>
      </c>
      <c r="V325" s="40" t="s">
        <v>96</v>
      </c>
      <c r="W325" s="40" t="s">
        <v>96</v>
      </c>
      <c r="X325" s="40" t="s">
        <v>96</v>
      </c>
      <c r="Y325" s="40" t="s">
        <v>96</v>
      </c>
      <c r="Z325" s="40" t="s">
        <v>96</v>
      </c>
      <c r="AA325" s="40" t="s">
        <v>96</v>
      </c>
      <c r="AB325" s="40" t="s">
        <v>96</v>
      </c>
      <c r="AC325" s="40" t="s">
        <v>96</v>
      </c>
      <c r="AD325" s="40" t="s">
        <v>96</v>
      </c>
      <c r="AE325" s="40">
        <v>6421</v>
      </c>
      <c r="AF325" s="40">
        <v>7081</v>
      </c>
      <c r="AG325" s="40">
        <v>7810</v>
      </c>
      <c r="AH325" s="40">
        <v>8722</v>
      </c>
      <c r="AI325" s="40">
        <v>9655</v>
      </c>
      <c r="AJ325" s="40">
        <v>10662</v>
      </c>
      <c r="AK325" s="40">
        <v>11611</v>
      </c>
      <c r="AL325" s="40">
        <v>12529</v>
      </c>
      <c r="AM325" s="40">
        <v>13674</v>
      </c>
      <c r="AN325" s="40">
        <v>14816</v>
      </c>
      <c r="AO325" s="40">
        <v>16197</v>
      </c>
      <c r="AP325" s="40">
        <v>17332</v>
      </c>
      <c r="AQ325" s="40">
        <v>18918</v>
      </c>
      <c r="AR325" s="40">
        <v>21172</v>
      </c>
      <c r="AS325" s="40">
        <v>23733</v>
      </c>
      <c r="AT325" s="40">
        <v>25308</v>
      </c>
      <c r="AU325" s="40">
        <v>26468</v>
      </c>
      <c r="AV325" s="40">
        <v>27961</v>
      </c>
      <c r="AW325" s="40">
        <v>29367</v>
      </c>
      <c r="AX325" s="40">
        <v>31750</v>
      </c>
      <c r="AY325" s="40">
        <v>33985</v>
      </c>
      <c r="AZ325" s="40">
        <v>35909</v>
      </c>
      <c r="BA325" s="40">
        <v>37658</v>
      </c>
      <c r="BB325" s="40">
        <v>39698</v>
      </c>
      <c r="BC325" s="40">
        <v>40061</v>
      </c>
      <c r="BD325" s="40">
        <v>41512</v>
      </c>
      <c r="BE325" s="40">
        <v>43356</v>
      </c>
      <c r="BF325" s="40">
        <v>47148</v>
      </c>
      <c r="BG325" s="40">
        <v>50042</v>
      </c>
      <c r="BH325" s="40">
        <v>53805</v>
      </c>
      <c r="BI325" s="40">
        <v>57593</v>
      </c>
      <c r="BJ325" s="41">
        <v>61429</v>
      </c>
      <c r="BK325" s="41">
        <v>64741</v>
      </c>
    </row>
    <row r="326" spans="1:63" ht="14.25">
      <c r="A326" s="5" t="s">
        <v>697</v>
      </c>
      <c r="B326" s="66" t="s">
        <v>698</v>
      </c>
      <c r="C326" s="40" t="s">
        <v>96</v>
      </c>
      <c r="D326" s="40" t="s">
        <v>96</v>
      </c>
      <c r="E326" s="40" t="s">
        <v>96</v>
      </c>
      <c r="F326" s="40" t="s">
        <v>96</v>
      </c>
      <c r="G326" s="40" t="s">
        <v>96</v>
      </c>
      <c r="H326" s="40" t="s">
        <v>96</v>
      </c>
      <c r="I326" s="40" t="s">
        <v>96</v>
      </c>
      <c r="J326" s="40" t="s">
        <v>96</v>
      </c>
      <c r="K326" s="40" t="s">
        <v>96</v>
      </c>
      <c r="L326" s="40" t="s">
        <v>96</v>
      </c>
      <c r="M326" s="40" t="s">
        <v>96</v>
      </c>
      <c r="N326" s="40" t="s">
        <v>96</v>
      </c>
      <c r="O326" s="40" t="s">
        <v>96</v>
      </c>
      <c r="P326" s="40" t="s">
        <v>96</v>
      </c>
      <c r="Q326" s="40" t="s">
        <v>96</v>
      </c>
      <c r="R326" s="40" t="s">
        <v>96</v>
      </c>
      <c r="S326" s="40" t="s">
        <v>96</v>
      </c>
      <c r="T326" s="40" t="s">
        <v>96</v>
      </c>
      <c r="U326" s="40" t="s">
        <v>96</v>
      </c>
      <c r="V326" s="40" t="s">
        <v>96</v>
      </c>
      <c r="W326" s="40" t="s">
        <v>96</v>
      </c>
      <c r="X326" s="40" t="s">
        <v>96</v>
      </c>
      <c r="Y326" s="40" t="s">
        <v>96</v>
      </c>
      <c r="Z326" s="40" t="s">
        <v>96</v>
      </c>
      <c r="AA326" s="40" t="s">
        <v>96</v>
      </c>
      <c r="AB326" s="40" t="s">
        <v>96</v>
      </c>
      <c r="AC326" s="40" t="s">
        <v>96</v>
      </c>
      <c r="AD326" s="40" t="s">
        <v>96</v>
      </c>
      <c r="AE326" s="40">
        <v>1642</v>
      </c>
      <c r="AF326" s="40">
        <v>1810</v>
      </c>
      <c r="AG326" s="40">
        <v>1997</v>
      </c>
      <c r="AH326" s="40">
        <v>2230</v>
      </c>
      <c r="AI326" s="40">
        <v>2469</v>
      </c>
      <c r="AJ326" s="40">
        <v>2726</v>
      </c>
      <c r="AK326" s="40">
        <v>2964</v>
      </c>
      <c r="AL326" s="40">
        <v>3193</v>
      </c>
      <c r="AM326" s="40">
        <v>3476</v>
      </c>
      <c r="AN326" s="40">
        <v>3755</v>
      </c>
      <c r="AO326" s="40">
        <v>4081</v>
      </c>
      <c r="AP326" s="40">
        <v>4483</v>
      </c>
      <c r="AQ326" s="40">
        <v>4866</v>
      </c>
      <c r="AR326" s="40">
        <v>5531</v>
      </c>
      <c r="AS326" s="40">
        <v>5989</v>
      </c>
      <c r="AT326" s="40">
        <v>6269</v>
      </c>
      <c r="AU326" s="40">
        <v>6937</v>
      </c>
      <c r="AV326" s="40">
        <v>7592</v>
      </c>
      <c r="AW326" s="40">
        <v>8270</v>
      </c>
      <c r="AX326" s="40">
        <v>8103</v>
      </c>
      <c r="AY326" s="40">
        <v>8037</v>
      </c>
      <c r="AZ326" s="40">
        <v>8473</v>
      </c>
      <c r="BA326" s="40">
        <v>8992</v>
      </c>
      <c r="BB326" s="40">
        <v>9533</v>
      </c>
      <c r="BC326" s="40">
        <v>9551</v>
      </c>
      <c r="BD326" s="40">
        <v>9310</v>
      </c>
      <c r="BE326" s="40">
        <v>9365</v>
      </c>
      <c r="BF326" s="40">
        <v>9539</v>
      </c>
      <c r="BG326" s="40">
        <v>9924</v>
      </c>
      <c r="BH326" s="40">
        <v>10100</v>
      </c>
      <c r="BI326" s="40">
        <v>10509</v>
      </c>
      <c r="BJ326" s="41">
        <v>10668</v>
      </c>
      <c r="BK326" s="41">
        <v>11187</v>
      </c>
    </row>
    <row r="327" spans="1:63" ht="28.5">
      <c r="A327" s="5" t="s">
        <v>699</v>
      </c>
      <c r="B327" s="66" t="s">
        <v>700</v>
      </c>
      <c r="C327" s="40" t="s">
        <v>96</v>
      </c>
      <c r="D327" s="40" t="s">
        <v>96</v>
      </c>
      <c r="E327" s="40" t="s">
        <v>96</v>
      </c>
      <c r="F327" s="40" t="s">
        <v>96</v>
      </c>
      <c r="G327" s="40" t="s">
        <v>96</v>
      </c>
      <c r="H327" s="40" t="s">
        <v>96</v>
      </c>
      <c r="I327" s="40" t="s">
        <v>96</v>
      </c>
      <c r="J327" s="40" t="s">
        <v>96</v>
      </c>
      <c r="K327" s="40" t="s">
        <v>96</v>
      </c>
      <c r="L327" s="40" t="s">
        <v>96</v>
      </c>
      <c r="M327" s="40" t="s">
        <v>96</v>
      </c>
      <c r="N327" s="40" t="s">
        <v>96</v>
      </c>
      <c r="O327" s="40" t="s">
        <v>96</v>
      </c>
      <c r="P327" s="40" t="s">
        <v>96</v>
      </c>
      <c r="Q327" s="40" t="s">
        <v>96</v>
      </c>
      <c r="R327" s="40" t="s">
        <v>96</v>
      </c>
      <c r="S327" s="40" t="s">
        <v>96</v>
      </c>
      <c r="T327" s="40" t="s">
        <v>96</v>
      </c>
      <c r="U327" s="40" t="s">
        <v>96</v>
      </c>
      <c r="V327" s="40" t="s">
        <v>96</v>
      </c>
      <c r="W327" s="40" t="s">
        <v>96</v>
      </c>
      <c r="X327" s="40" t="s">
        <v>96</v>
      </c>
      <c r="Y327" s="40" t="s">
        <v>96</v>
      </c>
      <c r="Z327" s="40" t="s">
        <v>96</v>
      </c>
      <c r="AA327" s="40" t="s">
        <v>96</v>
      </c>
      <c r="AB327" s="40" t="s">
        <v>96</v>
      </c>
      <c r="AC327" s="40" t="s">
        <v>96</v>
      </c>
      <c r="AD327" s="40" t="s">
        <v>96</v>
      </c>
      <c r="AE327" s="40">
        <v>580</v>
      </c>
      <c r="AF327" s="40">
        <v>640</v>
      </c>
      <c r="AG327" s="40">
        <v>706</v>
      </c>
      <c r="AH327" s="40">
        <v>788</v>
      </c>
      <c r="AI327" s="40">
        <v>872</v>
      </c>
      <c r="AJ327" s="40">
        <v>963</v>
      </c>
      <c r="AK327" s="40">
        <v>1049</v>
      </c>
      <c r="AL327" s="40">
        <v>1132</v>
      </c>
      <c r="AM327" s="40">
        <v>1236</v>
      </c>
      <c r="AN327" s="40">
        <v>1341</v>
      </c>
      <c r="AO327" s="40">
        <v>1468</v>
      </c>
      <c r="AP327" s="40">
        <v>1794</v>
      </c>
      <c r="AQ327" s="40">
        <v>2194</v>
      </c>
      <c r="AR327" s="40">
        <v>2695</v>
      </c>
      <c r="AS327" s="40">
        <v>3241</v>
      </c>
      <c r="AT327" s="40">
        <v>3766</v>
      </c>
      <c r="AU327" s="40">
        <v>4268</v>
      </c>
      <c r="AV327" s="40">
        <v>4993</v>
      </c>
      <c r="AW327" s="40">
        <v>5999</v>
      </c>
      <c r="AX327" s="40">
        <v>6470</v>
      </c>
      <c r="AY327" s="40">
        <v>6985</v>
      </c>
      <c r="AZ327" s="40">
        <v>7750</v>
      </c>
      <c r="BA327" s="40">
        <v>8003</v>
      </c>
      <c r="BB327" s="40">
        <v>8568</v>
      </c>
      <c r="BC327" s="40">
        <v>8260</v>
      </c>
      <c r="BD327" s="40">
        <v>8236</v>
      </c>
      <c r="BE327" s="40">
        <v>8502</v>
      </c>
      <c r="BF327" s="40">
        <v>8936</v>
      </c>
      <c r="BG327" s="40">
        <v>9367</v>
      </c>
      <c r="BH327" s="40">
        <v>9647</v>
      </c>
      <c r="BI327" s="40">
        <v>10632</v>
      </c>
      <c r="BJ327" s="41">
        <v>11098</v>
      </c>
      <c r="BK327" s="41">
        <v>11955</v>
      </c>
    </row>
    <row r="328" spans="1:63" ht="14.25">
      <c r="A328" s="5" t="s">
        <v>701</v>
      </c>
      <c r="B328" s="66" t="s">
        <v>1081</v>
      </c>
      <c r="C328" s="40" t="s">
        <v>96</v>
      </c>
      <c r="D328" s="40" t="s">
        <v>96</v>
      </c>
      <c r="E328" s="40" t="s">
        <v>96</v>
      </c>
      <c r="F328" s="40" t="s">
        <v>96</v>
      </c>
      <c r="G328" s="40" t="s">
        <v>96</v>
      </c>
      <c r="H328" s="40" t="s">
        <v>96</v>
      </c>
      <c r="I328" s="40" t="s">
        <v>96</v>
      </c>
      <c r="J328" s="40" t="s">
        <v>96</v>
      </c>
      <c r="K328" s="40" t="s">
        <v>96</v>
      </c>
      <c r="L328" s="40" t="s">
        <v>96</v>
      </c>
      <c r="M328" s="40" t="s">
        <v>96</v>
      </c>
      <c r="N328" s="40" t="s">
        <v>96</v>
      </c>
      <c r="O328" s="40" t="s">
        <v>96</v>
      </c>
      <c r="P328" s="40" t="s">
        <v>96</v>
      </c>
      <c r="Q328" s="40" t="s">
        <v>96</v>
      </c>
      <c r="R328" s="40" t="s">
        <v>96</v>
      </c>
      <c r="S328" s="40" t="s">
        <v>96</v>
      </c>
      <c r="T328" s="40" t="s">
        <v>96</v>
      </c>
      <c r="U328" s="40" t="s">
        <v>96</v>
      </c>
      <c r="V328" s="40" t="s">
        <v>96</v>
      </c>
      <c r="W328" s="40" t="s">
        <v>96</v>
      </c>
      <c r="X328" s="40" t="s">
        <v>96</v>
      </c>
      <c r="Y328" s="40" t="s">
        <v>96</v>
      </c>
      <c r="Z328" s="40" t="s">
        <v>96</v>
      </c>
      <c r="AA328" s="40" t="s">
        <v>96</v>
      </c>
      <c r="AB328" s="40" t="s">
        <v>96</v>
      </c>
      <c r="AC328" s="40" t="s">
        <v>96</v>
      </c>
      <c r="AD328" s="40" t="s">
        <v>96</v>
      </c>
      <c r="AE328" s="40">
        <v>1134</v>
      </c>
      <c r="AF328" s="40">
        <v>1251</v>
      </c>
      <c r="AG328" s="40">
        <v>1380</v>
      </c>
      <c r="AH328" s="40">
        <v>1541</v>
      </c>
      <c r="AI328" s="40">
        <v>1705</v>
      </c>
      <c r="AJ328" s="40">
        <v>1883</v>
      </c>
      <c r="AK328" s="40">
        <v>2051</v>
      </c>
      <c r="AL328" s="40">
        <v>2213</v>
      </c>
      <c r="AM328" s="40">
        <v>2415</v>
      </c>
      <c r="AN328" s="40">
        <v>2618</v>
      </c>
      <c r="AO328" s="40">
        <v>2864</v>
      </c>
      <c r="AP328" s="40">
        <v>2983</v>
      </c>
      <c r="AQ328" s="40">
        <v>3185</v>
      </c>
      <c r="AR328" s="40">
        <v>3525</v>
      </c>
      <c r="AS328" s="40">
        <v>3952</v>
      </c>
      <c r="AT328" s="40">
        <v>4345</v>
      </c>
      <c r="AU328" s="40">
        <v>4596</v>
      </c>
      <c r="AV328" s="40">
        <v>4724</v>
      </c>
      <c r="AW328" s="40">
        <v>4988</v>
      </c>
      <c r="AX328" s="40">
        <v>5071</v>
      </c>
      <c r="AY328" s="40">
        <v>5356</v>
      </c>
      <c r="AZ328" s="40">
        <v>5449</v>
      </c>
      <c r="BA328" s="40">
        <v>5228</v>
      </c>
      <c r="BB328" s="40">
        <v>5258</v>
      </c>
      <c r="BC328" s="40">
        <v>4979</v>
      </c>
      <c r="BD328" s="40">
        <v>5037</v>
      </c>
      <c r="BE328" s="40">
        <v>5187</v>
      </c>
      <c r="BF328" s="40">
        <v>5324</v>
      </c>
      <c r="BG328" s="40">
        <v>5547</v>
      </c>
      <c r="BH328" s="40">
        <v>5769</v>
      </c>
      <c r="BI328" s="40">
        <v>5942</v>
      </c>
      <c r="BJ328" s="41">
        <v>6106</v>
      </c>
      <c r="BK328" s="41">
        <v>6525</v>
      </c>
    </row>
    <row r="329" spans="1:63" ht="14.25">
      <c r="A329" s="5" t="s">
        <v>702</v>
      </c>
      <c r="B329" s="66" t="s">
        <v>703</v>
      </c>
      <c r="C329" s="40">
        <v>471</v>
      </c>
      <c r="D329" s="40">
        <v>482</v>
      </c>
      <c r="E329" s="40">
        <v>506</v>
      </c>
      <c r="F329" s="40">
        <v>520</v>
      </c>
      <c r="G329" s="40">
        <v>549</v>
      </c>
      <c r="H329" s="40">
        <v>589</v>
      </c>
      <c r="I329" s="40">
        <v>620</v>
      </c>
      <c r="J329" s="40">
        <v>686</v>
      </c>
      <c r="K329" s="40">
        <v>736</v>
      </c>
      <c r="L329" s="40">
        <v>760</v>
      </c>
      <c r="M329" s="40">
        <v>745</v>
      </c>
      <c r="N329" s="40">
        <v>722</v>
      </c>
      <c r="O329" s="40">
        <v>692</v>
      </c>
      <c r="P329" s="40">
        <v>699</v>
      </c>
      <c r="Q329" s="40">
        <v>730</v>
      </c>
      <c r="R329" s="40">
        <v>739</v>
      </c>
      <c r="S329" s="40">
        <v>759</v>
      </c>
      <c r="T329" s="40">
        <v>779</v>
      </c>
      <c r="U329" s="40">
        <v>825</v>
      </c>
      <c r="V329" s="40">
        <v>958</v>
      </c>
      <c r="W329" s="40">
        <v>1265</v>
      </c>
      <c r="X329" s="40">
        <v>1663</v>
      </c>
      <c r="Y329" s="40">
        <v>2178</v>
      </c>
      <c r="Z329" s="40">
        <v>2765</v>
      </c>
      <c r="AA329" s="40">
        <v>3085</v>
      </c>
      <c r="AB329" s="40">
        <v>3522</v>
      </c>
      <c r="AC329" s="40">
        <v>4445</v>
      </c>
      <c r="AD329" s="40">
        <v>5170</v>
      </c>
      <c r="AE329" s="40">
        <v>5802</v>
      </c>
      <c r="AF329" s="40">
        <v>6327</v>
      </c>
      <c r="AG329" s="40">
        <v>7010</v>
      </c>
      <c r="AH329" s="40">
        <v>7614</v>
      </c>
      <c r="AI329" s="40">
        <v>8324</v>
      </c>
      <c r="AJ329" s="40">
        <v>8968</v>
      </c>
      <c r="AK329" s="40">
        <v>9616</v>
      </c>
      <c r="AL329" s="40">
        <v>10077</v>
      </c>
      <c r="AM329" s="40">
        <v>10702</v>
      </c>
      <c r="AN329" s="40">
        <v>11098</v>
      </c>
      <c r="AO329" s="40">
        <v>11205</v>
      </c>
      <c r="AP329" s="40">
        <v>11995</v>
      </c>
      <c r="AQ329" s="40">
        <v>11999</v>
      </c>
      <c r="AR329" s="40">
        <v>12110</v>
      </c>
      <c r="AS329" s="40">
        <v>12084</v>
      </c>
      <c r="AT329" s="40">
        <v>12022</v>
      </c>
      <c r="AU329" s="40">
        <v>12432</v>
      </c>
      <c r="AV329" s="40">
        <v>12446</v>
      </c>
      <c r="AW329" s="40">
        <v>12481</v>
      </c>
      <c r="AX329" s="40">
        <v>12932</v>
      </c>
      <c r="AY329" s="40">
        <v>13332</v>
      </c>
      <c r="AZ329" s="40">
        <v>13071</v>
      </c>
      <c r="BA329" s="40">
        <v>12560</v>
      </c>
      <c r="BB329" s="40">
        <v>12375</v>
      </c>
      <c r="BC329" s="40">
        <v>12304</v>
      </c>
      <c r="BD329" s="40">
        <v>12268</v>
      </c>
      <c r="BE329" s="40">
        <v>12759</v>
      </c>
      <c r="BF329" s="40">
        <v>13206</v>
      </c>
      <c r="BG329" s="40">
        <v>13785</v>
      </c>
      <c r="BH329" s="40">
        <v>14309</v>
      </c>
      <c r="BI329" s="40">
        <v>15364</v>
      </c>
      <c r="BJ329" s="41">
        <v>16082</v>
      </c>
      <c r="BK329" s="41">
        <v>19289</v>
      </c>
    </row>
    <row r="330" spans="1:63" ht="14.25">
      <c r="A330" s="5" t="s">
        <v>704</v>
      </c>
      <c r="B330" s="66" t="s">
        <v>705</v>
      </c>
      <c r="C330" s="40">
        <v>369</v>
      </c>
      <c r="D330" s="40">
        <v>364</v>
      </c>
      <c r="E330" s="40">
        <v>379</v>
      </c>
      <c r="F330" s="40">
        <v>387</v>
      </c>
      <c r="G330" s="40">
        <v>404</v>
      </c>
      <c r="H330" s="40">
        <v>432</v>
      </c>
      <c r="I330" s="40">
        <v>458</v>
      </c>
      <c r="J330" s="40">
        <v>462</v>
      </c>
      <c r="K330" s="40">
        <v>507</v>
      </c>
      <c r="L330" s="40">
        <v>524</v>
      </c>
      <c r="M330" s="40">
        <v>556</v>
      </c>
      <c r="N330" s="40">
        <v>595</v>
      </c>
      <c r="O330" s="40">
        <v>650</v>
      </c>
      <c r="P330" s="40">
        <v>685</v>
      </c>
      <c r="Q330" s="40">
        <v>745</v>
      </c>
      <c r="R330" s="40">
        <v>819</v>
      </c>
      <c r="S330" s="40">
        <v>891</v>
      </c>
      <c r="T330" s="40">
        <v>960</v>
      </c>
      <c r="U330" s="40">
        <v>1034</v>
      </c>
      <c r="V330" s="40">
        <v>1154</v>
      </c>
      <c r="W330" s="40">
        <v>1247</v>
      </c>
      <c r="X330" s="40">
        <v>1358</v>
      </c>
      <c r="Y330" s="40">
        <v>1560</v>
      </c>
      <c r="Z330" s="40">
        <v>1683</v>
      </c>
      <c r="AA330" s="40">
        <v>1816</v>
      </c>
      <c r="AB330" s="40">
        <v>2026</v>
      </c>
      <c r="AC330" s="40">
        <v>2228</v>
      </c>
      <c r="AD330" s="40">
        <v>2445</v>
      </c>
      <c r="AE330" s="40">
        <v>2587</v>
      </c>
      <c r="AF330" s="40">
        <v>2775</v>
      </c>
      <c r="AG330" s="40">
        <v>2922</v>
      </c>
      <c r="AH330" s="40">
        <v>3090</v>
      </c>
      <c r="AI330" s="40">
        <v>3244</v>
      </c>
      <c r="AJ330" s="40">
        <v>3356</v>
      </c>
      <c r="AK330" s="40">
        <v>3490</v>
      </c>
      <c r="AL330" s="40">
        <v>3801</v>
      </c>
      <c r="AM330" s="40">
        <v>3968</v>
      </c>
      <c r="AN330" s="40">
        <v>4364</v>
      </c>
      <c r="AO330" s="40">
        <v>4569</v>
      </c>
      <c r="AP330" s="40">
        <v>4711</v>
      </c>
      <c r="AQ330" s="40">
        <v>4776</v>
      </c>
      <c r="AR330" s="40">
        <v>4906</v>
      </c>
      <c r="AS330" s="40">
        <v>4965</v>
      </c>
      <c r="AT330" s="40">
        <v>4931</v>
      </c>
      <c r="AU330" s="40">
        <v>5025</v>
      </c>
      <c r="AV330" s="40">
        <v>5263</v>
      </c>
      <c r="AW330" s="40">
        <v>5418</v>
      </c>
      <c r="AX330" s="40">
        <v>5615</v>
      </c>
      <c r="AY330" s="40">
        <v>6017</v>
      </c>
      <c r="AZ330" s="40">
        <v>6057</v>
      </c>
      <c r="BA330" s="40">
        <v>6113</v>
      </c>
      <c r="BB330" s="40">
        <v>6088</v>
      </c>
      <c r="BC330" s="40">
        <v>6079</v>
      </c>
      <c r="BD330" s="40">
        <v>6415</v>
      </c>
      <c r="BE330" s="40">
        <v>6697</v>
      </c>
      <c r="BF330" s="40">
        <v>7032</v>
      </c>
      <c r="BG330" s="40">
        <v>7229</v>
      </c>
      <c r="BH330" s="40">
        <v>7511</v>
      </c>
      <c r="BI330" s="40">
        <v>7669</v>
      </c>
      <c r="BJ330" s="41">
        <v>7554</v>
      </c>
      <c r="BK330" s="41">
        <v>7609</v>
      </c>
    </row>
    <row r="331" spans="1:63" ht="28.5">
      <c r="A331" s="5" t="s">
        <v>706</v>
      </c>
      <c r="B331" s="66" t="s">
        <v>707</v>
      </c>
      <c r="C331" s="40">
        <v>9</v>
      </c>
      <c r="D331" s="40">
        <v>12</v>
      </c>
      <c r="E331" s="40">
        <v>15</v>
      </c>
      <c r="F331" s="40">
        <v>18</v>
      </c>
      <c r="G331" s="40">
        <v>22</v>
      </c>
      <c r="H331" s="40">
        <v>20</v>
      </c>
      <c r="I331" s="40">
        <v>34</v>
      </c>
      <c r="J331" s="40">
        <v>37</v>
      </c>
      <c r="K331" s="40">
        <v>37</v>
      </c>
      <c r="L331" s="40">
        <v>34</v>
      </c>
      <c r="M331" s="40">
        <v>45</v>
      </c>
      <c r="N331" s="40">
        <v>54</v>
      </c>
      <c r="O331" s="40">
        <v>84</v>
      </c>
      <c r="P331" s="40">
        <v>76</v>
      </c>
      <c r="Q331" s="40">
        <v>76</v>
      </c>
      <c r="R331" s="40">
        <v>108</v>
      </c>
      <c r="S331" s="40">
        <v>118</v>
      </c>
      <c r="T331" s="40">
        <v>134</v>
      </c>
      <c r="U331" s="40">
        <v>157</v>
      </c>
      <c r="V331" s="40">
        <v>145</v>
      </c>
      <c r="W331" s="40">
        <v>201</v>
      </c>
      <c r="X331" s="40">
        <v>233</v>
      </c>
      <c r="Y331" s="40">
        <v>261</v>
      </c>
      <c r="Z331" s="40">
        <v>307</v>
      </c>
      <c r="AA331" s="40">
        <v>352</v>
      </c>
      <c r="AB331" s="40">
        <v>379</v>
      </c>
      <c r="AC331" s="40">
        <v>415</v>
      </c>
      <c r="AD331" s="40">
        <v>459</v>
      </c>
      <c r="AE331" s="40">
        <v>514</v>
      </c>
      <c r="AF331" s="40">
        <v>595</v>
      </c>
      <c r="AG331" s="40">
        <v>711</v>
      </c>
      <c r="AH331" s="40">
        <v>730</v>
      </c>
      <c r="AI331" s="40">
        <v>797</v>
      </c>
      <c r="AJ331" s="40">
        <v>830</v>
      </c>
      <c r="AK331" s="40">
        <v>868</v>
      </c>
      <c r="AL331" s="40">
        <v>817</v>
      </c>
      <c r="AM331" s="40">
        <v>808</v>
      </c>
      <c r="AN331" s="40">
        <v>783</v>
      </c>
      <c r="AO331" s="40">
        <v>917</v>
      </c>
      <c r="AP331" s="40">
        <v>859</v>
      </c>
      <c r="AQ331" s="40">
        <v>785</v>
      </c>
      <c r="AR331" s="40">
        <v>702</v>
      </c>
      <c r="AS331" s="40">
        <v>554</v>
      </c>
      <c r="AT331" s="40">
        <v>434</v>
      </c>
      <c r="AU331" s="40">
        <v>505</v>
      </c>
      <c r="AV331" s="40">
        <v>636</v>
      </c>
      <c r="AW331" s="40">
        <v>739</v>
      </c>
      <c r="AX331" s="40">
        <v>982</v>
      </c>
      <c r="AY331" s="40">
        <v>1281</v>
      </c>
      <c r="AZ331" s="40">
        <v>1455</v>
      </c>
      <c r="BA331" s="40">
        <v>1531</v>
      </c>
      <c r="BB331" s="40">
        <v>2099</v>
      </c>
      <c r="BC331" s="40">
        <v>2703</v>
      </c>
      <c r="BD331" s="40">
        <v>3525</v>
      </c>
      <c r="BE331" s="40">
        <v>4017</v>
      </c>
      <c r="BF331" s="40">
        <v>4482</v>
      </c>
      <c r="BG331" s="40">
        <v>4610</v>
      </c>
      <c r="BH331" s="40">
        <v>4706</v>
      </c>
      <c r="BI331" s="40">
        <v>5472</v>
      </c>
      <c r="BJ331" s="41">
        <v>5837</v>
      </c>
      <c r="BK331" s="41">
        <v>7000</v>
      </c>
    </row>
    <row r="332" spans="1:63" ht="14.25">
      <c r="A332" s="5" t="s">
        <v>708</v>
      </c>
      <c r="B332" s="70" t="s">
        <v>709</v>
      </c>
      <c r="C332" s="40">
        <v>4707</v>
      </c>
      <c r="D332" s="40">
        <v>4995</v>
      </c>
      <c r="E332" s="40">
        <v>4931</v>
      </c>
      <c r="F332" s="40">
        <v>5023</v>
      </c>
      <c r="G332" s="40">
        <v>5055</v>
      </c>
      <c r="H332" s="40">
        <v>5256</v>
      </c>
      <c r="I332" s="40">
        <v>5480</v>
      </c>
      <c r="J332" s="40">
        <v>5737</v>
      </c>
      <c r="K332" s="40">
        <v>6060</v>
      </c>
      <c r="L332" s="40">
        <v>6458</v>
      </c>
      <c r="M332" s="40">
        <v>6769</v>
      </c>
      <c r="N332" s="40">
        <v>6970</v>
      </c>
      <c r="O332" s="40">
        <v>7169</v>
      </c>
      <c r="P332" s="40">
        <v>7610</v>
      </c>
      <c r="Q332" s="40">
        <v>8134</v>
      </c>
      <c r="R332" s="40">
        <v>8271</v>
      </c>
      <c r="S332" s="40">
        <v>8400</v>
      </c>
      <c r="T332" s="40">
        <v>9737</v>
      </c>
      <c r="U332" s="40">
        <v>10949</v>
      </c>
      <c r="V332" s="40">
        <v>12118</v>
      </c>
      <c r="W332" s="40">
        <v>13150</v>
      </c>
      <c r="X332" s="40">
        <v>13769</v>
      </c>
      <c r="Y332" s="40">
        <v>14607</v>
      </c>
      <c r="Z332" s="40">
        <v>14900</v>
      </c>
      <c r="AA332" s="40">
        <v>15807</v>
      </c>
      <c r="AB332" s="40">
        <v>18299</v>
      </c>
      <c r="AC332" s="40">
        <v>19322</v>
      </c>
      <c r="AD332" s="40">
        <v>20539</v>
      </c>
      <c r="AE332" s="40">
        <v>20952</v>
      </c>
      <c r="AF332" s="40">
        <v>22037</v>
      </c>
      <c r="AG332" s="40">
        <v>24151</v>
      </c>
      <c r="AH332" s="40">
        <v>25387</v>
      </c>
      <c r="AI332" s="40">
        <v>24732</v>
      </c>
      <c r="AJ332" s="40">
        <v>26575</v>
      </c>
      <c r="AK332" s="40">
        <v>28445</v>
      </c>
      <c r="AL332" s="40">
        <v>31329</v>
      </c>
      <c r="AM332" s="40">
        <v>34548</v>
      </c>
      <c r="AN332" s="40">
        <v>35817</v>
      </c>
      <c r="AO332" s="40">
        <v>38914</v>
      </c>
      <c r="AP332" s="40">
        <v>44041</v>
      </c>
      <c r="AQ332" s="40">
        <v>45530</v>
      </c>
      <c r="AR332" s="40">
        <v>49195</v>
      </c>
      <c r="AS332" s="40">
        <v>49294</v>
      </c>
      <c r="AT332" s="40">
        <v>49675</v>
      </c>
      <c r="AU332" s="40">
        <v>51902</v>
      </c>
      <c r="AV332" s="40">
        <v>54677</v>
      </c>
      <c r="AW332" s="40">
        <v>56851</v>
      </c>
      <c r="AX332" s="40">
        <v>59196</v>
      </c>
      <c r="AY332" s="40">
        <v>65013</v>
      </c>
      <c r="AZ332" s="40">
        <v>67195</v>
      </c>
      <c r="BA332" s="40">
        <v>62318</v>
      </c>
      <c r="BB332" s="40">
        <v>61560</v>
      </c>
      <c r="BC332" s="40">
        <v>64096</v>
      </c>
      <c r="BD332" s="40">
        <v>67975</v>
      </c>
      <c r="BE332" s="40">
        <v>71565</v>
      </c>
      <c r="BF332" s="40">
        <v>77726</v>
      </c>
      <c r="BG332" s="40">
        <v>79369</v>
      </c>
      <c r="BH332" s="40">
        <v>80876</v>
      </c>
      <c r="BI332" s="40">
        <v>82454</v>
      </c>
      <c r="BJ332" s="41">
        <v>90401</v>
      </c>
      <c r="BK332" s="41">
        <v>94736</v>
      </c>
    </row>
    <row r="333" spans="1:63" ht="14.25">
      <c r="A333" s="5" t="s">
        <v>710</v>
      </c>
      <c r="B333" s="66" t="s">
        <v>711</v>
      </c>
      <c r="C333" s="40">
        <v>3698</v>
      </c>
      <c r="D333" s="40">
        <v>3931</v>
      </c>
      <c r="E333" s="40">
        <v>3858</v>
      </c>
      <c r="F333" s="40">
        <v>3920</v>
      </c>
      <c r="G333" s="40">
        <v>3934</v>
      </c>
      <c r="H333" s="40">
        <v>4032</v>
      </c>
      <c r="I333" s="40">
        <v>4090</v>
      </c>
      <c r="J333" s="40">
        <v>4158</v>
      </c>
      <c r="K333" s="40">
        <v>4342</v>
      </c>
      <c r="L333" s="40">
        <v>4531</v>
      </c>
      <c r="M333" s="40">
        <v>4588</v>
      </c>
      <c r="N333" s="40">
        <v>4638</v>
      </c>
      <c r="O333" s="40">
        <v>4679</v>
      </c>
      <c r="P333" s="40">
        <v>4751</v>
      </c>
      <c r="Q333" s="40">
        <v>4949</v>
      </c>
      <c r="R333" s="40">
        <v>4723</v>
      </c>
      <c r="S333" s="40">
        <v>4768</v>
      </c>
      <c r="T333" s="40">
        <v>5591</v>
      </c>
      <c r="U333" s="40">
        <v>6208</v>
      </c>
      <c r="V333" s="40">
        <v>6722</v>
      </c>
      <c r="W333" s="40">
        <v>6568</v>
      </c>
      <c r="X333" s="40">
        <v>6297</v>
      </c>
      <c r="Y333" s="40">
        <v>6359</v>
      </c>
      <c r="Z333" s="40">
        <v>6767</v>
      </c>
      <c r="AA333" s="40">
        <v>6906</v>
      </c>
      <c r="AB333" s="40">
        <v>8024</v>
      </c>
      <c r="AC333" s="40">
        <v>8066</v>
      </c>
      <c r="AD333" s="40">
        <v>8672</v>
      </c>
      <c r="AE333" s="40">
        <v>8789</v>
      </c>
      <c r="AF333" s="40">
        <v>9587</v>
      </c>
      <c r="AG333" s="40">
        <v>10503</v>
      </c>
      <c r="AH333" s="40">
        <v>11274</v>
      </c>
      <c r="AI333" s="40">
        <v>11134</v>
      </c>
      <c r="AJ333" s="40">
        <v>12357</v>
      </c>
      <c r="AK333" s="40">
        <v>13302</v>
      </c>
      <c r="AL333" s="40">
        <v>14156</v>
      </c>
      <c r="AM333" s="40">
        <v>15389</v>
      </c>
      <c r="AN333" s="40">
        <v>15683</v>
      </c>
      <c r="AO333" s="40">
        <v>16788</v>
      </c>
      <c r="AP333" s="40">
        <v>19370</v>
      </c>
      <c r="AQ333" s="40">
        <v>18648</v>
      </c>
      <c r="AR333" s="40">
        <v>20248</v>
      </c>
      <c r="AS333" s="40">
        <v>19902</v>
      </c>
      <c r="AT333" s="40">
        <v>19995</v>
      </c>
      <c r="AU333" s="40">
        <v>21431</v>
      </c>
      <c r="AV333" s="40">
        <v>22510</v>
      </c>
      <c r="AW333" s="40">
        <v>22761</v>
      </c>
      <c r="AX333" s="40">
        <v>23726</v>
      </c>
      <c r="AY333" s="40">
        <v>25459</v>
      </c>
      <c r="AZ333" s="40">
        <v>26549</v>
      </c>
      <c r="BA333" s="40">
        <v>24161</v>
      </c>
      <c r="BB333" s="40">
        <v>21765</v>
      </c>
      <c r="BC333" s="40">
        <v>22950</v>
      </c>
      <c r="BD333" s="40">
        <v>23850</v>
      </c>
      <c r="BE333" s="40">
        <v>24915</v>
      </c>
      <c r="BF333" s="40">
        <v>27930</v>
      </c>
      <c r="BG333" s="40">
        <v>28623</v>
      </c>
      <c r="BH333" s="40">
        <v>27727</v>
      </c>
      <c r="BI333" s="40">
        <v>26659</v>
      </c>
      <c r="BJ333" s="41">
        <v>30496</v>
      </c>
      <c r="BK333" s="41">
        <v>32514</v>
      </c>
    </row>
    <row r="334" spans="1:63" ht="14.25">
      <c r="A334" s="5" t="s">
        <v>712</v>
      </c>
      <c r="B334" s="66" t="s">
        <v>713</v>
      </c>
      <c r="C334" s="40">
        <v>331</v>
      </c>
      <c r="D334" s="40">
        <v>349</v>
      </c>
      <c r="E334" s="40">
        <v>359</v>
      </c>
      <c r="F334" s="40">
        <v>388</v>
      </c>
      <c r="G334" s="40">
        <v>408</v>
      </c>
      <c r="H334" s="40">
        <v>412</v>
      </c>
      <c r="I334" s="40">
        <v>478</v>
      </c>
      <c r="J334" s="40">
        <v>560</v>
      </c>
      <c r="K334" s="40">
        <v>602</v>
      </c>
      <c r="L334" s="40">
        <v>733</v>
      </c>
      <c r="M334" s="40">
        <v>886</v>
      </c>
      <c r="N334" s="40">
        <v>1015</v>
      </c>
      <c r="O334" s="40">
        <v>1170</v>
      </c>
      <c r="P334" s="40">
        <v>1369</v>
      </c>
      <c r="Q334" s="40">
        <v>1551</v>
      </c>
      <c r="R334" s="40">
        <v>1811</v>
      </c>
      <c r="S334" s="40">
        <v>1850</v>
      </c>
      <c r="T334" s="40">
        <v>2173</v>
      </c>
      <c r="U334" s="40">
        <v>2560</v>
      </c>
      <c r="V334" s="40">
        <v>2936</v>
      </c>
      <c r="W334" s="40">
        <v>3550</v>
      </c>
      <c r="X334" s="40">
        <v>4059</v>
      </c>
      <c r="Y334" s="40">
        <v>4399</v>
      </c>
      <c r="Z334" s="40">
        <v>4272</v>
      </c>
      <c r="AA334" s="40">
        <v>4703</v>
      </c>
      <c r="AB334" s="40">
        <v>5735</v>
      </c>
      <c r="AC334" s="40">
        <v>6131</v>
      </c>
      <c r="AD334" s="40">
        <v>6432</v>
      </c>
      <c r="AE334" s="40">
        <v>6146</v>
      </c>
      <c r="AF334" s="40">
        <v>5769</v>
      </c>
      <c r="AG334" s="40">
        <v>6333</v>
      </c>
      <c r="AH334" s="40">
        <v>6262</v>
      </c>
      <c r="AI334" s="40">
        <v>5941</v>
      </c>
      <c r="AJ334" s="40">
        <v>6260</v>
      </c>
      <c r="AK334" s="40">
        <v>6762</v>
      </c>
      <c r="AL334" s="40">
        <v>7853</v>
      </c>
      <c r="AM334" s="40">
        <v>8991</v>
      </c>
      <c r="AN334" s="40">
        <v>9648</v>
      </c>
      <c r="AO334" s="40">
        <v>11095</v>
      </c>
      <c r="AP334" s="40">
        <v>12082</v>
      </c>
      <c r="AQ334" s="40">
        <v>12948</v>
      </c>
      <c r="AR334" s="40">
        <v>13915</v>
      </c>
      <c r="AS334" s="40">
        <v>13276</v>
      </c>
      <c r="AT334" s="40">
        <v>12344</v>
      </c>
      <c r="AU334" s="40">
        <v>12017</v>
      </c>
      <c r="AV334" s="40">
        <v>11997</v>
      </c>
      <c r="AW334" s="40">
        <v>12394</v>
      </c>
      <c r="AX334" s="40">
        <v>12435</v>
      </c>
      <c r="AY334" s="40">
        <v>15133</v>
      </c>
      <c r="AZ334" s="40">
        <v>14956</v>
      </c>
      <c r="BA334" s="40">
        <v>12607</v>
      </c>
      <c r="BB334" s="40">
        <v>13120</v>
      </c>
      <c r="BC334" s="40">
        <v>14199</v>
      </c>
      <c r="BD334" s="40">
        <v>15238</v>
      </c>
      <c r="BE334" s="40">
        <v>16428</v>
      </c>
      <c r="BF334" s="40">
        <v>17363</v>
      </c>
      <c r="BG334" s="40">
        <v>16934</v>
      </c>
      <c r="BH334" s="40">
        <v>17548</v>
      </c>
      <c r="BI334" s="40">
        <v>18014</v>
      </c>
      <c r="BJ334" s="41">
        <v>19298</v>
      </c>
      <c r="BK334" s="41">
        <v>19331</v>
      </c>
    </row>
    <row r="335" spans="1:63" ht="14.25">
      <c r="A335" s="5" t="s">
        <v>714</v>
      </c>
      <c r="B335" s="66" t="s">
        <v>715</v>
      </c>
      <c r="C335" s="40">
        <v>386</v>
      </c>
      <c r="D335" s="40">
        <v>384</v>
      </c>
      <c r="E335" s="40">
        <v>361</v>
      </c>
      <c r="F335" s="40">
        <v>357</v>
      </c>
      <c r="G335" s="40">
        <v>349</v>
      </c>
      <c r="H335" s="40">
        <v>373</v>
      </c>
      <c r="I335" s="40">
        <v>395</v>
      </c>
      <c r="J335" s="40">
        <v>410</v>
      </c>
      <c r="K335" s="40">
        <v>418</v>
      </c>
      <c r="L335" s="40">
        <v>478</v>
      </c>
      <c r="M335" s="40">
        <v>538</v>
      </c>
      <c r="N335" s="40">
        <v>589</v>
      </c>
      <c r="O335" s="40">
        <v>629</v>
      </c>
      <c r="P335" s="40">
        <v>823</v>
      </c>
      <c r="Q335" s="40">
        <v>848</v>
      </c>
      <c r="R335" s="40">
        <v>859</v>
      </c>
      <c r="S335" s="40">
        <v>821</v>
      </c>
      <c r="T335" s="40">
        <v>827</v>
      </c>
      <c r="U335" s="40">
        <v>819</v>
      </c>
      <c r="V335" s="40">
        <v>820</v>
      </c>
      <c r="W335" s="40">
        <v>902</v>
      </c>
      <c r="X335" s="40">
        <v>922</v>
      </c>
      <c r="Y335" s="40">
        <v>947</v>
      </c>
      <c r="Z335" s="40">
        <v>924</v>
      </c>
      <c r="AA335" s="40">
        <v>958</v>
      </c>
      <c r="AB335" s="40">
        <v>1004</v>
      </c>
      <c r="AC335" s="40">
        <v>1129</v>
      </c>
      <c r="AD335" s="40">
        <v>1193</v>
      </c>
      <c r="AE335" s="40">
        <v>1470</v>
      </c>
      <c r="AF335" s="40">
        <v>1530</v>
      </c>
      <c r="AG335" s="40">
        <v>1710</v>
      </c>
      <c r="AH335" s="40">
        <v>1901</v>
      </c>
      <c r="AI335" s="40">
        <v>1913</v>
      </c>
      <c r="AJ335" s="40">
        <v>1850</v>
      </c>
      <c r="AK335" s="40">
        <v>1729</v>
      </c>
      <c r="AL335" s="40">
        <v>1690</v>
      </c>
      <c r="AM335" s="40">
        <v>1682</v>
      </c>
      <c r="AN335" s="40">
        <v>1624</v>
      </c>
      <c r="AO335" s="40">
        <v>1589</v>
      </c>
      <c r="AP335" s="40">
        <v>1690</v>
      </c>
      <c r="AQ335" s="40">
        <v>1685</v>
      </c>
      <c r="AR335" s="40">
        <v>1603</v>
      </c>
      <c r="AS335" s="40">
        <v>1446</v>
      </c>
      <c r="AT335" s="40">
        <v>1335</v>
      </c>
      <c r="AU335" s="40">
        <v>1336</v>
      </c>
      <c r="AV335" s="40">
        <v>1332</v>
      </c>
      <c r="AW335" s="40">
        <v>1386</v>
      </c>
      <c r="AX335" s="40">
        <v>1411</v>
      </c>
      <c r="AY335" s="40">
        <v>1373</v>
      </c>
      <c r="AZ335" s="40">
        <v>1323</v>
      </c>
      <c r="BA335" s="40">
        <v>1134</v>
      </c>
      <c r="BB335" s="40">
        <v>1111</v>
      </c>
      <c r="BC335" s="40">
        <v>1130</v>
      </c>
      <c r="BD335" s="40">
        <v>1177</v>
      </c>
      <c r="BE335" s="40">
        <v>1233</v>
      </c>
      <c r="BF335" s="40">
        <v>1266</v>
      </c>
      <c r="BG335" s="40">
        <v>1335</v>
      </c>
      <c r="BH335" s="40">
        <v>1347</v>
      </c>
      <c r="BI335" s="40">
        <v>1318</v>
      </c>
      <c r="BJ335" s="41">
        <v>1389</v>
      </c>
      <c r="BK335" s="41">
        <v>1441</v>
      </c>
    </row>
    <row r="336" spans="1:63" ht="14.25">
      <c r="A336" s="5" t="s">
        <v>716</v>
      </c>
      <c r="B336" s="66" t="s">
        <v>717</v>
      </c>
      <c r="C336" s="40">
        <v>230</v>
      </c>
      <c r="D336" s="40">
        <v>266</v>
      </c>
      <c r="E336" s="40">
        <v>282</v>
      </c>
      <c r="F336" s="40">
        <v>285</v>
      </c>
      <c r="G336" s="40">
        <v>288</v>
      </c>
      <c r="H336" s="40">
        <v>303</v>
      </c>
      <c r="I336" s="40">
        <v>333</v>
      </c>
      <c r="J336" s="40">
        <v>389</v>
      </c>
      <c r="K336" s="40">
        <v>455</v>
      </c>
      <c r="L336" s="40">
        <v>444</v>
      </c>
      <c r="M336" s="40">
        <v>444</v>
      </c>
      <c r="N336" s="40">
        <v>399</v>
      </c>
      <c r="O336" s="40">
        <v>339</v>
      </c>
      <c r="P336" s="40">
        <v>280</v>
      </c>
      <c r="Q336" s="40">
        <v>325</v>
      </c>
      <c r="R336" s="40">
        <v>377</v>
      </c>
      <c r="S336" s="40">
        <v>417</v>
      </c>
      <c r="T336" s="40">
        <v>486</v>
      </c>
      <c r="U336" s="40">
        <v>565</v>
      </c>
      <c r="V336" s="40">
        <v>660</v>
      </c>
      <c r="W336" s="40">
        <v>894</v>
      </c>
      <c r="X336" s="40">
        <v>1001</v>
      </c>
      <c r="Y336" s="40">
        <v>1122</v>
      </c>
      <c r="Z336" s="40">
        <v>965</v>
      </c>
      <c r="AA336" s="40">
        <v>1014</v>
      </c>
      <c r="AB336" s="40">
        <v>1064</v>
      </c>
      <c r="AC336" s="40">
        <v>1119</v>
      </c>
      <c r="AD336" s="40">
        <v>1042</v>
      </c>
      <c r="AE336" s="40">
        <v>1020</v>
      </c>
      <c r="AF336" s="40">
        <v>1096</v>
      </c>
      <c r="AG336" s="40">
        <v>1109</v>
      </c>
      <c r="AH336" s="40">
        <v>1099</v>
      </c>
      <c r="AI336" s="40">
        <v>1184</v>
      </c>
      <c r="AJ336" s="40">
        <v>1246</v>
      </c>
      <c r="AK336" s="40">
        <v>1463</v>
      </c>
      <c r="AL336" s="40">
        <v>1892</v>
      </c>
      <c r="AM336" s="40">
        <v>2454</v>
      </c>
      <c r="AN336" s="40">
        <v>2828</v>
      </c>
      <c r="AO336" s="40">
        <v>3251</v>
      </c>
      <c r="AP336" s="40">
        <v>3591</v>
      </c>
      <c r="AQ336" s="40">
        <v>3907</v>
      </c>
      <c r="AR336" s="40">
        <v>4139</v>
      </c>
      <c r="AS336" s="40">
        <v>4344</v>
      </c>
      <c r="AT336" s="40">
        <v>4568</v>
      </c>
      <c r="AU336" s="40">
        <v>5026</v>
      </c>
      <c r="AV336" s="40">
        <v>5568</v>
      </c>
      <c r="AW336" s="40">
        <v>5664</v>
      </c>
      <c r="AX336" s="40">
        <v>6015</v>
      </c>
      <c r="AY336" s="40">
        <v>6127</v>
      </c>
      <c r="AZ336" s="40">
        <v>6148</v>
      </c>
      <c r="BA336" s="40">
        <v>5967</v>
      </c>
      <c r="BB336" s="40">
        <v>6034</v>
      </c>
      <c r="BC336" s="40">
        <v>6000</v>
      </c>
      <c r="BD336" s="40">
        <v>6403</v>
      </c>
      <c r="BE336" s="40">
        <v>6663</v>
      </c>
      <c r="BF336" s="40">
        <v>7035</v>
      </c>
      <c r="BG336" s="40">
        <v>7202</v>
      </c>
      <c r="BH336" s="40">
        <v>7358</v>
      </c>
      <c r="BI336" s="40">
        <v>7244</v>
      </c>
      <c r="BJ336" s="41">
        <v>7505</v>
      </c>
      <c r="BK336" s="41">
        <v>7804</v>
      </c>
    </row>
    <row r="337" spans="1:63" ht="14.25">
      <c r="A337" s="5" t="s">
        <v>718</v>
      </c>
      <c r="B337" s="66" t="s">
        <v>719</v>
      </c>
      <c r="C337" s="40">
        <v>62</v>
      </c>
      <c r="D337" s="40">
        <v>66</v>
      </c>
      <c r="E337" s="40">
        <v>71</v>
      </c>
      <c r="F337" s="40">
        <v>73</v>
      </c>
      <c r="G337" s="40">
        <v>76</v>
      </c>
      <c r="H337" s="40">
        <v>136</v>
      </c>
      <c r="I337" s="40">
        <v>185</v>
      </c>
      <c r="J337" s="40">
        <v>220</v>
      </c>
      <c r="K337" s="40">
        <v>243</v>
      </c>
      <c r="L337" s="40">
        <v>272</v>
      </c>
      <c r="M337" s="40">
        <v>313</v>
      </c>
      <c r="N337" s="40">
        <v>329</v>
      </c>
      <c r="O337" s="40">
        <v>352</v>
      </c>
      <c r="P337" s="40">
        <v>387</v>
      </c>
      <c r="Q337" s="40">
        <v>462</v>
      </c>
      <c r="R337" s="40">
        <v>500</v>
      </c>
      <c r="S337" s="40">
        <v>543</v>
      </c>
      <c r="T337" s="40">
        <v>660</v>
      </c>
      <c r="U337" s="40">
        <v>797</v>
      </c>
      <c r="V337" s="40">
        <v>980</v>
      </c>
      <c r="W337" s="40">
        <v>1235</v>
      </c>
      <c r="X337" s="40">
        <v>1490</v>
      </c>
      <c r="Y337" s="40">
        <v>1779</v>
      </c>
      <c r="Z337" s="40">
        <v>1971</v>
      </c>
      <c r="AA337" s="40">
        <v>2225</v>
      </c>
      <c r="AB337" s="40">
        <v>2472</v>
      </c>
      <c r="AC337" s="40">
        <v>2876</v>
      </c>
      <c r="AD337" s="40">
        <v>3200</v>
      </c>
      <c r="AE337" s="40">
        <v>3527</v>
      </c>
      <c r="AF337" s="40">
        <v>4054</v>
      </c>
      <c r="AG337" s="40">
        <v>4496</v>
      </c>
      <c r="AH337" s="40">
        <v>4852</v>
      </c>
      <c r="AI337" s="40">
        <v>4560</v>
      </c>
      <c r="AJ337" s="40">
        <v>4862</v>
      </c>
      <c r="AK337" s="40">
        <v>5188</v>
      </c>
      <c r="AL337" s="40">
        <v>5738</v>
      </c>
      <c r="AM337" s="40">
        <v>6032</v>
      </c>
      <c r="AN337" s="40">
        <v>6034</v>
      </c>
      <c r="AO337" s="40">
        <v>6191</v>
      </c>
      <c r="AP337" s="40">
        <v>7308</v>
      </c>
      <c r="AQ337" s="40">
        <v>8343</v>
      </c>
      <c r="AR337" s="40">
        <v>9289</v>
      </c>
      <c r="AS337" s="40">
        <v>10326</v>
      </c>
      <c r="AT337" s="40">
        <v>11434</v>
      </c>
      <c r="AU337" s="40">
        <v>12090</v>
      </c>
      <c r="AV337" s="40">
        <v>13270</v>
      </c>
      <c r="AW337" s="40">
        <v>14646</v>
      </c>
      <c r="AX337" s="40">
        <v>15609</v>
      </c>
      <c r="AY337" s="40">
        <v>16921</v>
      </c>
      <c r="AZ337" s="40">
        <v>18219</v>
      </c>
      <c r="BA337" s="40">
        <v>18449</v>
      </c>
      <c r="BB337" s="40">
        <v>19530</v>
      </c>
      <c r="BC337" s="40">
        <v>19817</v>
      </c>
      <c r="BD337" s="40">
        <v>21308</v>
      </c>
      <c r="BE337" s="40">
        <v>22326</v>
      </c>
      <c r="BF337" s="40">
        <v>24132</v>
      </c>
      <c r="BG337" s="40">
        <v>25275</v>
      </c>
      <c r="BH337" s="40">
        <v>26896</v>
      </c>
      <c r="BI337" s="40">
        <v>29219</v>
      </c>
      <c r="BJ337" s="41">
        <v>31713</v>
      </c>
      <c r="BK337" s="41">
        <v>33646</v>
      </c>
    </row>
    <row r="338" spans="1:63" ht="14.25">
      <c r="A338" s="5" t="s">
        <v>720</v>
      </c>
      <c r="B338" s="70" t="s">
        <v>721</v>
      </c>
      <c r="C338" s="40">
        <v>1060</v>
      </c>
      <c r="D338" s="40">
        <v>1203</v>
      </c>
      <c r="E338" s="40">
        <v>1191</v>
      </c>
      <c r="F338" s="40">
        <v>1437</v>
      </c>
      <c r="G338" s="40">
        <v>1636</v>
      </c>
      <c r="H338" s="40">
        <v>1585</v>
      </c>
      <c r="I338" s="40">
        <v>1786</v>
      </c>
      <c r="J338" s="40">
        <v>1841</v>
      </c>
      <c r="K338" s="40">
        <v>2409</v>
      </c>
      <c r="L338" s="40">
        <v>2188</v>
      </c>
      <c r="M338" s="40">
        <v>2390</v>
      </c>
      <c r="N338" s="40">
        <v>2751</v>
      </c>
      <c r="O338" s="40">
        <v>2912</v>
      </c>
      <c r="P338" s="40">
        <v>3537</v>
      </c>
      <c r="Q338" s="40">
        <v>3370</v>
      </c>
      <c r="R338" s="40">
        <v>3500</v>
      </c>
      <c r="S338" s="40">
        <v>3387</v>
      </c>
      <c r="T338" s="40">
        <v>2872</v>
      </c>
      <c r="U338" s="40">
        <v>3303</v>
      </c>
      <c r="V338" s="40">
        <v>3012</v>
      </c>
      <c r="W338" s="40">
        <v>2661</v>
      </c>
      <c r="X338" s="40">
        <v>1746</v>
      </c>
      <c r="Y338" s="40">
        <v>-1636</v>
      </c>
      <c r="Z338" s="40">
        <v>-155</v>
      </c>
      <c r="AA338" s="40">
        <v>2730</v>
      </c>
      <c r="AB338" s="40">
        <v>3743</v>
      </c>
      <c r="AC338" s="40">
        <v>4581</v>
      </c>
      <c r="AD338" s="40">
        <v>318</v>
      </c>
      <c r="AE338" s="40">
        <v>2988</v>
      </c>
      <c r="AF338" s="40">
        <v>282</v>
      </c>
      <c r="AG338" s="40">
        <v>-6396</v>
      </c>
      <c r="AH338" s="40">
        <v>-10265</v>
      </c>
      <c r="AI338" s="40">
        <v>-17569</v>
      </c>
      <c r="AJ338" s="40">
        <v>-20993</v>
      </c>
      <c r="AK338" s="40">
        <v>-21855</v>
      </c>
      <c r="AL338" s="40">
        <v>-18916</v>
      </c>
      <c r="AM338" s="40">
        <v>-23466</v>
      </c>
      <c r="AN338" s="40">
        <v>-26877</v>
      </c>
      <c r="AO338" s="40">
        <v>-25241</v>
      </c>
      <c r="AP338" s="40">
        <v>-20217</v>
      </c>
      <c r="AQ338" s="40">
        <v>-31142</v>
      </c>
      <c r="AR338" s="40">
        <v>-30725</v>
      </c>
      <c r="AS338" s="40">
        <v>-19919</v>
      </c>
      <c r="AT338" s="40">
        <v>-16015</v>
      </c>
      <c r="AU338" s="40">
        <v>-10710</v>
      </c>
      <c r="AV338" s="40">
        <v>-11162</v>
      </c>
      <c r="AW338" s="40">
        <v>-12519</v>
      </c>
      <c r="AX338" s="40">
        <v>-8734</v>
      </c>
      <c r="AY338" s="40">
        <v>-18891</v>
      </c>
      <c r="AZ338" s="40">
        <v>-26728</v>
      </c>
      <c r="BA338" s="40">
        <v>-26441</v>
      </c>
      <c r="BB338" s="40">
        <v>-37236</v>
      </c>
      <c r="BC338" s="40">
        <v>-44545</v>
      </c>
      <c r="BD338" s="40">
        <v>-42450</v>
      </c>
      <c r="BE338" s="40">
        <v>-58367</v>
      </c>
      <c r="BF338" s="40">
        <v>-60719</v>
      </c>
      <c r="BG338" s="40">
        <v>-64848</v>
      </c>
      <c r="BH338" s="40">
        <v>-52975</v>
      </c>
      <c r="BI338" s="40">
        <v>-43564</v>
      </c>
      <c r="BJ338" s="41">
        <v>-30803</v>
      </c>
      <c r="BK338" s="41">
        <v>-20130</v>
      </c>
    </row>
    <row r="339" spans="1:63" ht="14.25">
      <c r="A339" s="5" t="s">
        <v>722</v>
      </c>
      <c r="B339" s="66" t="s">
        <v>723</v>
      </c>
      <c r="C339" s="40">
        <v>2111</v>
      </c>
      <c r="D339" s="40">
        <v>2313</v>
      </c>
      <c r="E339" s="40">
        <v>2340</v>
      </c>
      <c r="F339" s="40">
        <v>2583</v>
      </c>
      <c r="G339" s="40">
        <v>2840</v>
      </c>
      <c r="H339" s="40">
        <v>2988</v>
      </c>
      <c r="I339" s="40">
        <v>3346</v>
      </c>
      <c r="J339" s="40">
        <v>3606</v>
      </c>
      <c r="K339" s="40">
        <v>4249</v>
      </c>
      <c r="L339" s="40">
        <v>4200</v>
      </c>
      <c r="M339" s="40">
        <v>4717</v>
      </c>
      <c r="N339" s="40">
        <v>5414</v>
      </c>
      <c r="O339" s="40">
        <v>5853</v>
      </c>
      <c r="P339" s="40">
        <v>6832</v>
      </c>
      <c r="Q339" s="40">
        <v>7324</v>
      </c>
      <c r="R339" s="40">
        <v>8127</v>
      </c>
      <c r="S339" s="40">
        <v>8759</v>
      </c>
      <c r="T339" s="40">
        <v>9380</v>
      </c>
      <c r="U339" s="40">
        <v>10285</v>
      </c>
      <c r="V339" s="40">
        <v>11107</v>
      </c>
      <c r="W339" s="40">
        <v>12063</v>
      </c>
      <c r="X339" s="40">
        <v>13304</v>
      </c>
      <c r="Y339" s="40">
        <v>15001</v>
      </c>
      <c r="Z339" s="40">
        <v>16522</v>
      </c>
      <c r="AA339" s="40">
        <v>18394</v>
      </c>
      <c r="AB339" s="40">
        <v>26109</v>
      </c>
      <c r="AC339" s="40">
        <v>27904</v>
      </c>
      <c r="AD339" s="40">
        <v>27795</v>
      </c>
      <c r="AE339" s="40">
        <v>33932</v>
      </c>
      <c r="AF339" s="40">
        <v>37336</v>
      </c>
      <c r="AG339" s="40">
        <v>38434</v>
      </c>
      <c r="AH339" s="40">
        <v>42702</v>
      </c>
      <c r="AI339" s="40">
        <v>41678</v>
      </c>
      <c r="AJ339" s="40">
        <v>45907</v>
      </c>
      <c r="AK339" s="40">
        <v>48741</v>
      </c>
      <c r="AL339" s="40">
        <v>53255</v>
      </c>
      <c r="AM339" s="40">
        <v>54260</v>
      </c>
      <c r="AN339" s="40">
        <v>57783</v>
      </c>
      <c r="AO339" s="40">
        <v>63800</v>
      </c>
      <c r="AP339" s="40">
        <v>67736</v>
      </c>
      <c r="AQ339" s="40">
        <v>62564</v>
      </c>
      <c r="AR339" s="40">
        <v>70935</v>
      </c>
      <c r="AS339" s="40">
        <v>68229</v>
      </c>
      <c r="AT339" s="40">
        <v>67302</v>
      </c>
      <c r="AU339" s="40">
        <v>71260</v>
      </c>
      <c r="AV339" s="40">
        <v>83123</v>
      </c>
      <c r="AW339" s="40">
        <v>90984</v>
      </c>
      <c r="AX339" s="40">
        <v>98775</v>
      </c>
      <c r="AY339" s="40">
        <v>102800</v>
      </c>
      <c r="AZ339" s="40">
        <v>109778</v>
      </c>
      <c r="BA339" s="40">
        <v>95847</v>
      </c>
      <c r="BB339" s="40">
        <v>102517</v>
      </c>
      <c r="BC339" s="40">
        <v>108649</v>
      </c>
      <c r="BD339" s="40">
        <v>121637</v>
      </c>
      <c r="BE339" s="40">
        <v>121711</v>
      </c>
      <c r="BF339" s="40">
        <v>133871</v>
      </c>
      <c r="BG339" s="40">
        <v>144868</v>
      </c>
      <c r="BH339" s="40">
        <v>156482</v>
      </c>
      <c r="BI339" s="40">
        <v>169992</v>
      </c>
      <c r="BJ339" s="41">
        <v>186891</v>
      </c>
      <c r="BK339" s="41">
        <v>198916</v>
      </c>
    </row>
    <row r="340" spans="1:63" ht="14.25">
      <c r="A340" s="5" t="s">
        <v>724</v>
      </c>
      <c r="B340" s="66" t="s">
        <v>725</v>
      </c>
      <c r="C340" s="40">
        <v>811</v>
      </c>
      <c r="D340" s="40">
        <v>889</v>
      </c>
      <c r="E340" s="40">
        <v>899</v>
      </c>
      <c r="F340" s="40">
        <v>992</v>
      </c>
      <c r="G340" s="40">
        <v>1091</v>
      </c>
      <c r="H340" s="40">
        <v>1148</v>
      </c>
      <c r="I340" s="40">
        <v>1286</v>
      </c>
      <c r="J340" s="40">
        <v>1385</v>
      </c>
      <c r="K340" s="40">
        <v>1632</v>
      </c>
      <c r="L340" s="40">
        <v>1614</v>
      </c>
      <c r="M340" s="40">
        <v>1812</v>
      </c>
      <c r="N340" s="40">
        <v>2080</v>
      </c>
      <c r="O340" s="40">
        <v>2249</v>
      </c>
      <c r="P340" s="40">
        <v>2625</v>
      </c>
      <c r="Q340" s="40">
        <v>2814</v>
      </c>
      <c r="R340" s="40">
        <v>3122</v>
      </c>
      <c r="S340" s="40">
        <v>3365</v>
      </c>
      <c r="T340" s="40">
        <v>3604</v>
      </c>
      <c r="U340" s="40">
        <v>3952</v>
      </c>
      <c r="V340" s="40">
        <v>4072</v>
      </c>
      <c r="W340" s="40">
        <v>4439</v>
      </c>
      <c r="X340" s="40">
        <v>5194</v>
      </c>
      <c r="Y340" s="40">
        <v>6089</v>
      </c>
      <c r="Z340" s="40">
        <v>6957</v>
      </c>
      <c r="AA340" s="40">
        <v>8328</v>
      </c>
      <c r="AB340" s="40">
        <v>8539</v>
      </c>
      <c r="AC340" s="40">
        <v>9454</v>
      </c>
      <c r="AD340" s="40">
        <v>9276</v>
      </c>
      <c r="AE340" s="40">
        <v>11033</v>
      </c>
      <c r="AF340" s="40">
        <v>12115</v>
      </c>
      <c r="AG340" s="40">
        <v>12688</v>
      </c>
      <c r="AH340" s="40">
        <v>13761</v>
      </c>
      <c r="AI340" s="40">
        <v>13982</v>
      </c>
      <c r="AJ340" s="40">
        <v>15620</v>
      </c>
      <c r="AK340" s="40">
        <v>16692</v>
      </c>
      <c r="AL340" s="40">
        <v>18758</v>
      </c>
      <c r="AM340" s="40">
        <v>18650</v>
      </c>
      <c r="AN340" s="40">
        <v>19645</v>
      </c>
      <c r="AO340" s="40">
        <v>22407</v>
      </c>
      <c r="AP340" s="40">
        <v>22749</v>
      </c>
      <c r="AQ340" s="40">
        <v>22793</v>
      </c>
      <c r="AR340" s="40">
        <v>26259</v>
      </c>
      <c r="AS340" s="40">
        <v>25805</v>
      </c>
      <c r="AT340" s="40">
        <v>24562</v>
      </c>
      <c r="AU340" s="40">
        <v>26099</v>
      </c>
      <c r="AV340" s="40">
        <v>28863</v>
      </c>
      <c r="AW340" s="40">
        <v>31632</v>
      </c>
      <c r="AX340" s="40">
        <v>35297</v>
      </c>
      <c r="AY340" s="40">
        <v>35230</v>
      </c>
      <c r="AZ340" s="40">
        <v>38033</v>
      </c>
      <c r="BA340" s="40">
        <v>31298</v>
      </c>
      <c r="BB340" s="40">
        <v>34803</v>
      </c>
      <c r="BC340" s="40">
        <v>37254</v>
      </c>
      <c r="BD340" s="40">
        <v>39080</v>
      </c>
      <c r="BE340" s="40">
        <v>40692</v>
      </c>
      <c r="BF340" s="40">
        <v>42914</v>
      </c>
      <c r="BG340" s="40">
        <v>43553</v>
      </c>
      <c r="BH340" s="40">
        <v>45937</v>
      </c>
      <c r="BI340" s="40">
        <v>48877</v>
      </c>
      <c r="BJ340" s="41">
        <v>56434</v>
      </c>
      <c r="BK340" s="41">
        <v>60762</v>
      </c>
    </row>
    <row r="341" spans="1:63" ht="14.25">
      <c r="A341" s="5" t="s">
        <v>726</v>
      </c>
      <c r="B341" s="66" t="s">
        <v>727</v>
      </c>
      <c r="C341" s="40">
        <v>1300</v>
      </c>
      <c r="D341" s="40">
        <v>1424</v>
      </c>
      <c r="E341" s="40">
        <v>1441</v>
      </c>
      <c r="F341" s="40">
        <v>1591</v>
      </c>
      <c r="G341" s="40">
        <v>1749</v>
      </c>
      <c r="H341" s="40">
        <v>1840</v>
      </c>
      <c r="I341" s="40">
        <v>2060</v>
      </c>
      <c r="J341" s="40">
        <v>2221</v>
      </c>
      <c r="K341" s="40">
        <v>2617</v>
      </c>
      <c r="L341" s="40">
        <v>2586</v>
      </c>
      <c r="M341" s="40">
        <v>2905</v>
      </c>
      <c r="N341" s="40">
        <v>3334</v>
      </c>
      <c r="O341" s="40">
        <v>3604</v>
      </c>
      <c r="P341" s="40">
        <v>4207</v>
      </c>
      <c r="Q341" s="40">
        <v>4510</v>
      </c>
      <c r="R341" s="40">
        <v>5005</v>
      </c>
      <c r="S341" s="40">
        <v>5394</v>
      </c>
      <c r="T341" s="40">
        <v>5776</v>
      </c>
      <c r="U341" s="40">
        <v>6333</v>
      </c>
      <c r="V341" s="40">
        <v>7035</v>
      </c>
      <c r="W341" s="40">
        <v>7624</v>
      </c>
      <c r="X341" s="40">
        <v>8110</v>
      </c>
      <c r="Y341" s="40">
        <v>8609</v>
      </c>
      <c r="Z341" s="40">
        <v>9222</v>
      </c>
      <c r="AA341" s="40">
        <v>9700</v>
      </c>
      <c r="AB341" s="40">
        <v>17189</v>
      </c>
      <c r="AC341" s="40">
        <v>18046</v>
      </c>
      <c r="AD341" s="40">
        <v>18086</v>
      </c>
      <c r="AE341" s="40">
        <v>22447</v>
      </c>
      <c r="AF341" s="40">
        <v>24678</v>
      </c>
      <c r="AG341" s="40">
        <v>25159</v>
      </c>
      <c r="AH341" s="40">
        <v>28283</v>
      </c>
      <c r="AI341" s="40">
        <v>26998</v>
      </c>
      <c r="AJ341" s="40">
        <v>29520</v>
      </c>
      <c r="AK341" s="40">
        <v>31193</v>
      </c>
      <c r="AL341" s="40">
        <v>33525</v>
      </c>
      <c r="AM341" s="40">
        <v>34485</v>
      </c>
      <c r="AN341" s="40">
        <v>36886</v>
      </c>
      <c r="AO341" s="40">
        <v>39997</v>
      </c>
      <c r="AP341" s="40">
        <v>43399</v>
      </c>
      <c r="AQ341" s="40">
        <v>37964</v>
      </c>
      <c r="AR341" s="40">
        <v>42644</v>
      </c>
      <c r="AS341" s="40">
        <v>40125</v>
      </c>
      <c r="AT341" s="40">
        <v>40039</v>
      </c>
      <c r="AU341" s="40">
        <v>42015</v>
      </c>
      <c r="AV341" s="40">
        <v>50719</v>
      </c>
      <c r="AW341" s="40">
        <v>55361</v>
      </c>
      <c r="AX341" s="40">
        <v>59011</v>
      </c>
      <c r="AY341" s="40">
        <v>62844</v>
      </c>
      <c r="AZ341" s="40">
        <v>66603</v>
      </c>
      <c r="BA341" s="40">
        <v>59405</v>
      </c>
      <c r="BB341" s="40">
        <v>62247</v>
      </c>
      <c r="BC341" s="40">
        <v>65613</v>
      </c>
      <c r="BD341" s="40">
        <v>76478</v>
      </c>
      <c r="BE341" s="40">
        <v>74509</v>
      </c>
      <c r="BF341" s="40">
        <v>83994</v>
      </c>
      <c r="BG341" s="40">
        <v>94170</v>
      </c>
      <c r="BH341" s="40">
        <v>102937</v>
      </c>
      <c r="BI341" s="40">
        <v>112997</v>
      </c>
      <c r="BJ341" s="41">
        <v>121797</v>
      </c>
      <c r="BK341" s="41">
        <v>128833</v>
      </c>
    </row>
    <row r="342" spans="1:63" ht="14.25">
      <c r="A342" s="5" t="s">
        <v>728</v>
      </c>
      <c r="B342" s="66" t="s">
        <v>729</v>
      </c>
      <c r="C342" s="40" t="s">
        <v>96</v>
      </c>
      <c r="D342" s="40" t="s">
        <v>96</v>
      </c>
      <c r="E342" s="40" t="s">
        <v>96</v>
      </c>
      <c r="F342" s="40" t="s">
        <v>96</v>
      </c>
      <c r="G342" s="40" t="s">
        <v>96</v>
      </c>
      <c r="H342" s="40" t="s">
        <v>96</v>
      </c>
      <c r="I342" s="40" t="s">
        <v>96</v>
      </c>
      <c r="J342" s="40" t="s">
        <v>96</v>
      </c>
      <c r="K342" s="40" t="s">
        <v>96</v>
      </c>
      <c r="L342" s="40" t="s">
        <v>96</v>
      </c>
      <c r="M342" s="40" t="s">
        <v>96</v>
      </c>
      <c r="N342" s="40" t="s">
        <v>96</v>
      </c>
      <c r="O342" s="40" t="s">
        <v>96</v>
      </c>
      <c r="P342" s="40" t="s">
        <v>96</v>
      </c>
      <c r="Q342" s="40" t="s">
        <v>96</v>
      </c>
      <c r="R342" s="40" t="s">
        <v>96</v>
      </c>
      <c r="S342" s="40" t="s">
        <v>96</v>
      </c>
      <c r="T342" s="40" t="s">
        <v>96</v>
      </c>
      <c r="U342" s="40" t="s">
        <v>96</v>
      </c>
      <c r="V342" s="40" t="s">
        <v>96</v>
      </c>
      <c r="W342" s="40" t="s">
        <v>96</v>
      </c>
      <c r="X342" s="40" t="s">
        <v>96</v>
      </c>
      <c r="Y342" s="40">
        <v>303</v>
      </c>
      <c r="Z342" s="40">
        <v>343</v>
      </c>
      <c r="AA342" s="40">
        <v>366</v>
      </c>
      <c r="AB342" s="40">
        <v>381</v>
      </c>
      <c r="AC342" s="40">
        <v>404</v>
      </c>
      <c r="AD342" s="40">
        <v>433</v>
      </c>
      <c r="AE342" s="40">
        <v>452</v>
      </c>
      <c r="AF342" s="40">
        <v>543</v>
      </c>
      <c r="AG342" s="40">
        <v>586</v>
      </c>
      <c r="AH342" s="40">
        <v>658</v>
      </c>
      <c r="AI342" s="40">
        <v>698</v>
      </c>
      <c r="AJ342" s="40">
        <v>767</v>
      </c>
      <c r="AK342" s="40">
        <v>857</v>
      </c>
      <c r="AL342" s="40">
        <v>972</v>
      </c>
      <c r="AM342" s="40">
        <v>1125</v>
      </c>
      <c r="AN342" s="40">
        <v>1252</v>
      </c>
      <c r="AO342" s="40">
        <v>1396</v>
      </c>
      <c r="AP342" s="40">
        <v>1587</v>
      </c>
      <c r="AQ342" s="40">
        <v>1807</v>
      </c>
      <c r="AR342" s="40">
        <v>2032</v>
      </c>
      <c r="AS342" s="40">
        <v>2299</v>
      </c>
      <c r="AT342" s="40">
        <v>2701</v>
      </c>
      <c r="AU342" s="40">
        <v>3147</v>
      </c>
      <c r="AV342" s="40">
        <v>3542</v>
      </c>
      <c r="AW342" s="40">
        <v>3992</v>
      </c>
      <c r="AX342" s="40">
        <v>4467</v>
      </c>
      <c r="AY342" s="40">
        <v>4725</v>
      </c>
      <c r="AZ342" s="40">
        <v>5143</v>
      </c>
      <c r="BA342" s="40">
        <v>5144</v>
      </c>
      <c r="BB342" s="40">
        <v>5468</v>
      </c>
      <c r="BC342" s="40">
        <v>5782</v>
      </c>
      <c r="BD342" s="40">
        <v>6079</v>
      </c>
      <c r="BE342" s="40">
        <v>6511</v>
      </c>
      <c r="BF342" s="40">
        <v>6964</v>
      </c>
      <c r="BG342" s="40">
        <v>7145</v>
      </c>
      <c r="BH342" s="40">
        <v>7607</v>
      </c>
      <c r="BI342" s="40">
        <v>8118</v>
      </c>
      <c r="BJ342" s="41">
        <v>8661</v>
      </c>
      <c r="BK342" s="41">
        <v>9321</v>
      </c>
    </row>
    <row r="343" spans="1:63" ht="28.5">
      <c r="A343" s="5" t="s">
        <v>730</v>
      </c>
      <c r="B343" s="66" t="s">
        <v>731</v>
      </c>
      <c r="C343" s="40">
        <v>1051</v>
      </c>
      <c r="D343" s="40">
        <v>1110</v>
      </c>
      <c r="E343" s="40">
        <v>1149</v>
      </c>
      <c r="F343" s="40">
        <v>1146</v>
      </c>
      <c r="G343" s="40">
        <v>1204</v>
      </c>
      <c r="H343" s="40">
        <v>1403</v>
      </c>
      <c r="I343" s="40">
        <v>1560</v>
      </c>
      <c r="J343" s="40">
        <v>1765</v>
      </c>
      <c r="K343" s="40">
        <v>1840</v>
      </c>
      <c r="L343" s="40">
        <v>2012</v>
      </c>
      <c r="M343" s="40">
        <v>2327</v>
      </c>
      <c r="N343" s="40">
        <v>2663</v>
      </c>
      <c r="O343" s="40">
        <v>2941</v>
      </c>
      <c r="P343" s="40">
        <v>3295</v>
      </c>
      <c r="Q343" s="40">
        <v>3954</v>
      </c>
      <c r="R343" s="40">
        <v>4627</v>
      </c>
      <c r="S343" s="40">
        <v>5372</v>
      </c>
      <c r="T343" s="40">
        <v>6508</v>
      </c>
      <c r="U343" s="40">
        <v>6982</v>
      </c>
      <c r="V343" s="40">
        <v>8095</v>
      </c>
      <c r="W343" s="40">
        <v>9402</v>
      </c>
      <c r="X343" s="40">
        <v>11558</v>
      </c>
      <c r="Y343" s="40">
        <v>16637</v>
      </c>
      <c r="Z343" s="40">
        <v>16677</v>
      </c>
      <c r="AA343" s="40">
        <v>15664</v>
      </c>
      <c r="AB343" s="40">
        <v>22365</v>
      </c>
      <c r="AC343" s="40">
        <v>23323</v>
      </c>
      <c r="AD343" s="40">
        <v>27477</v>
      </c>
      <c r="AE343" s="40">
        <v>30944</v>
      </c>
      <c r="AF343" s="40">
        <v>37054</v>
      </c>
      <c r="AG343" s="40">
        <v>44830</v>
      </c>
      <c r="AH343" s="40">
        <v>52967</v>
      </c>
      <c r="AI343" s="40">
        <v>59247</v>
      </c>
      <c r="AJ343" s="40">
        <v>66901</v>
      </c>
      <c r="AK343" s="40">
        <v>70596</v>
      </c>
      <c r="AL343" s="40">
        <v>72171</v>
      </c>
      <c r="AM343" s="40">
        <v>77726</v>
      </c>
      <c r="AN343" s="40">
        <v>84661</v>
      </c>
      <c r="AO343" s="40">
        <v>89041</v>
      </c>
      <c r="AP343" s="40">
        <v>87953</v>
      </c>
      <c r="AQ343" s="40">
        <v>93706</v>
      </c>
      <c r="AR343" s="40">
        <v>101660</v>
      </c>
      <c r="AS343" s="40">
        <v>88149</v>
      </c>
      <c r="AT343" s="40">
        <v>83316</v>
      </c>
      <c r="AU343" s="40">
        <v>81970</v>
      </c>
      <c r="AV343" s="40">
        <v>94286</v>
      </c>
      <c r="AW343" s="40">
        <v>103503</v>
      </c>
      <c r="AX343" s="40">
        <v>107509</v>
      </c>
      <c r="AY343" s="40">
        <v>121691</v>
      </c>
      <c r="AZ343" s="40">
        <v>136506</v>
      </c>
      <c r="BA343" s="40">
        <v>122288</v>
      </c>
      <c r="BB343" s="40">
        <v>139753</v>
      </c>
      <c r="BC343" s="40">
        <v>153193</v>
      </c>
      <c r="BD343" s="40">
        <v>164087</v>
      </c>
      <c r="BE343" s="40">
        <v>180078</v>
      </c>
      <c r="BF343" s="40">
        <v>194591</v>
      </c>
      <c r="BG343" s="40">
        <v>209716</v>
      </c>
      <c r="BH343" s="40">
        <v>209457</v>
      </c>
      <c r="BI343" s="40">
        <v>213556</v>
      </c>
      <c r="BJ343" s="41">
        <v>217694</v>
      </c>
      <c r="BK343" s="41">
        <v>219045</v>
      </c>
    </row>
    <row r="344" spans="1:63" ht="14.25">
      <c r="A344" s="5" t="s">
        <v>732</v>
      </c>
      <c r="B344" s="66" t="s">
        <v>733</v>
      </c>
      <c r="C344" s="40">
        <v>1051</v>
      </c>
      <c r="D344" s="40">
        <v>1110</v>
      </c>
      <c r="E344" s="40">
        <v>1149</v>
      </c>
      <c r="F344" s="40">
        <v>1146</v>
      </c>
      <c r="G344" s="40">
        <v>1204</v>
      </c>
      <c r="H344" s="40">
        <v>1403</v>
      </c>
      <c r="I344" s="40">
        <v>1560</v>
      </c>
      <c r="J344" s="40">
        <v>1765</v>
      </c>
      <c r="K344" s="40">
        <v>1840</v>
      </c>
      <c r="L344" s="40">
        <v>2012</v>
      </c>
      <c r="M344" s="40">
        <v>2327</v>
      </c>
      <c r="N344" s="40">
        <v>2663</v>
      </c>
      <c r="O344" s="40">
        <v>2941</v>
      </c>
      <c r="P344" s="40">
        <v>3295</v>
      </c>
      <c r="Q344" s="40">
        <v>3954</v>
      </c>
      <c r="R344" s="40">
        <v>4627</v>
      </c>
      <c r="S344" s="40">
        <v>5372</v>
      </c>
      <c r="T344" s="40">
        <v>6508</v>
      </c>
      <c r="U344" s="40">
        <v>6982</v>
      </c>
      <c r="V344" s="40">
        <v>8095</v>
      </c>
      <c r="W344" s="40">
        <v>9402</v>
      </c>
      <c r="X344" s="40">
        <v>11558</v>
      </c>
      <c r="Y344" s="40">
        <v>14049</v>
      </c>
      <c r="Z344" s="40">
        <v>13721</v>
      </c>
      <c r="AA344" s="40">
        <v>12407</v>
      </c>
      <c r="AB344" s="40">
        <v>18863</v>
      </c>
      <c r="AC344" s="40">
        <v>19572</v>
      </c>
      <c r="AD344" s="40">
        <v>23490</v>
      </c>
      <c r="AE344" s="40">
        <v>26606</v>
      </c>
      <c r="AF344" s="40">
        <v>32371</v>
      </c>
      <c r="AG344" s="40">
        <v>39668</v>
      </c>
      <c r="AH344" s="40">
        <v>47211</v>
      </c>
      <c r="AI344" s="40">
        <v>52895</v>
      </c>
      <c r="AJ344" s="40">
        <v>60008</v>
      </c>
      <c r="AK344" s="40">
        <v>63110</v>
      </c>
      <c r="AL344" s="40">
        <v>64201</v>
      </c>
      <c r="AM344" s="40">
        <v>69354</v>
      </c>
      <c r="AN344" s="40">
        <v>75769</v>
      </c>
      <c r="AO344" s="40">
        <v>79582</v>
      </c>
      <c r="AP344" s="40">
        <v>77712</v>
      </c>
      <c r="AQ344" s="40">
        <v>82739</v>
      </c>
      <c r="AR344" s="40">
        <v>89810</v>
      </c>
      <c r="AS344" s="40">
        <v>75194</v>
      </c>
      <c r="AT344" s="40">
        <v>69230</v>
      </c>
      <c r="AU344" s="40">
        <v>67087</v>
      </c>
      <c r="AV344" s="40">
        <v>78964</v>
      </c>
      <c r="AW344" s="40">
        <v>87468</v>
      </c>
      <c r="AX344" s="40">
        <v>90641</v>
      </c>
      <c r="AY344" s="40">
        <v>103370</v>
      </c>
      <c r="AZ344" s="40">
        <v>116019</v>
      </c>
      <c r="BA344" s="40">
        <v>99908</v>
      </c>
      <c r="BB344" s="40">
        <v>115940</v>
      </c>
      <c r="BC344" s="40">
        <v>127338</v>
      </c>
      <c r="BD344" s="40">
        <v>136053</v>
      </c>
      <c r="BE344" s="40">
        <v>149348</v>
      </c>
      <c r="BF344" s="40">
        <v>160165</v>
      </c>
      <c r="BG344" s="40">
        <v>170738</v>
      </c>
      <c r="BH344" s="40">
        <v>166668</v>
      </c>
      <c r="BI344" s="40">
        <v>167236</v>
      </c>
      <c r="BJ344" s="41">
        <v>168882</v>
      </c>
      <c r="BK344" s="41">
        <v>168310</v>
      </c>
    </row>
    <row r="345" spans="1:63" ht="14.25">
      <c r="A345" s="5" t="s">
        <v>734</v>
      </c>
      <c r="B345" s="66" t="s">
        <v>735</v>
      </c>
      <c r="C345" s="40" t="s">
        <v>96</v>
      </c>
      <c r="D345" s="40" t="s">
        <v>96</v>
      </c>
      <c r="E345" s="40" t="s">
        <v>96</v>
      </c>
      <c r="F345" s="40" t="s">
        <v>96</v>
      </c>
      <c r="G345" s="40" t="s">
        <v>96</v>
      </c>
      <c r="H345" s="40" t="s">
        <v>96</v>
      </c>
      <c r="I345" s="40" t="s">
        <v>96</v>
      </c>
      <c r="J345" s="40" t="s">
        <v>96</v>
      </c>
      <c r="K345" s="40" t="s">
        <v>96</v>
      </c>
      <c r="L345" s="40" t="s">
        <v>96</v>
      </c>
      <c r="M345" s="40" t="s">
        <v>96</v>
      </c>
      <c r="N345" s="40" t="s">
        <v>96</v>
      </c>
      <c r="O345" s="40" t="s">
        <v>96</v>
      </c>
      <c r="P345" s="40" t="s">
        <v>96</v>
      </c>
      <c r="Q345" s="40" t="s">
        <v>96</v>
      </c>
      <c r="R345" s="40" t="s">
        <v>96</v>
      </c>
      <c r="S345" s="40" t="s">
        <v>96</v>
      </c>
      <c r="T345" s="40" t="s">
        <v>96</v>
      </c>
      <c r="U345" s="40" t="s">
        <v>96</v>
      </c>
      <c r="V345" s="40" t="s">
        <v>96</v>
      </c>
      <c r="W345" s="40" t="s">
        <v>96</v>
      </c>
      <c r="X345" s="40" t="s">
        <v>96</v>
      </c>
      <c r="Y345" s="40">
        <v>352</v>
      </c>
      <c r="Z345" s="40">
        <v>387</v>
      </c>
      <c r="AA345" s="40">
        <v>416</v>
      </c>
      <c r="AB345" s="40">
        <v>440</v>
      </c>
      <c r="AC345" s="40">
        <v>468</v>
      </c>
      <c r="AD345" s="40">
        <v>493</v>
      </c>
      <c r="AE345" s="40">
        <v>516</v>
      </c>
      <c r="AF345" s="40">
        <v>541</v>
      </c>
      <c r="AG345" s="40">
        <v>588</v>
      </c>
      <c r="AH345" s="40">
        <v>630</v>
      </c>
      <c r="AI345" s="40">
        <v>672</v>
      </c>
      <c r="AJ345" s="40">
        <v>708</v>
      </c>
      <c r="AK345" s="40">
        <v>748</v>
      </c>
      <c r="AL345" s="40">
        <v>796</v>
      </c>
      <c r="AM345" s="40">
        <v>857</v>
      </c>
      <c r="AN345" s="40">
        <v>1005</v>
      </c>
      <c r="AO345" s="40">
        <v>1114</v>
      </c>
      <c r="AP345" s="40">
        <v>1205</v>
      </c>
      <c r="AQ345" s="40">
        <v>1351</v>
      </c>
      <c r="AR345" s="40">
        <v>1501</v>
      </c>
      <c r="AS345" s="40">
        <v>1479</v>
      </c>
      <c r="AT345" s="40">
        <v>1460</v>
      </c>
      <c r="AU345" s="40">
        <v>1571</v>
      </c>
      <c r="AV345" s="40">
        <v>1689</v>
      </c>
      <c r="AW345" s="40">
        <v>2014</v>
      </c>
      <c r="AX345" s="40">
        <v>2221</v>
      </c>
      <c r="AY345" s="40">
        <v>2365</v>
      </c>
      <c r="AZ345" s="40">
        <v>2531</v>
      </c>
      <c r="BA345" s="40">
        <v>2691</v>
      </c>
      <c r="BB345" s="40">
        <v>2876</v>
      </c>
      <c r="BC345" s="40">
        <v>3032</v>
      </c>
      <c r="BD345" s="40">
        <v>3176</v>
      </c>
      <c r="BE345" s="40">
        <v>3312</v>
      </c>
      <c r="BF345" s="40">
        <v>3468</v>
      </c>
      <c r="BG345" s="40">
        <v>3597</v>
      </c>
      <c r="BH345" s="40">
        <v>3751</v>
      </c>
      <c r="BI345" s="40">
        <v>3925</v>
      </c>
      <c r="BJ345" s="41">
        <v>4097</v>
      </c>
      <c r="BK345" s="41">
        <v>4187</v>
      </c>
    </row>
    <row r="346" spans="1:63" ht="28.5">
      <c r="A346" s="5" t="s">
        <v>736</v>
      </c>
      <c r="B346" s="66" t="s">
        <v>737</v>
      </c>
      <c r="C346" s="40" t="s">
        <v>96</v>
      </c>
      <c r="D346" s="40" t="s">
        <v>96</v>
      </c>
      <c r="E346" s="40" t="s">
        <v>96</v>
      </c>
      <c r="F346" s="40" t="s">
        <v>96</v>
      </c>
      <c r="G346" s="40" t="s">
        <v>96</v>
      </c>
      <c r="H346" s="40" t="s">
        <v>96</v>
      </c>
      <c r="I346" s="40" t="s">
        <v>96</v>
      </c>
      <c r="J346" s="40" t="s">
        <v>96</v>
      </c>
      <c r="K346" s="40" t="s">
        <v>96</v>
      </c>
      <c r="L346" s="40" t="s">
        <v>96</v>
      </c>
      <c r="M346" s="40" t="s">
        <v>96</v>
      </c>
      <c r="N346" s="40" t="s">
        <v>96</v>
      </c>
      <c r="O346" s="40" t="s">
        <v>96</v>
      </c>
      <c r="P346" s="40" t="s">
        <v>96</v>
      </c>
      <c r="Q346" s="40" t="s">
        <v>96</v>
      </c>
      <c r="R346" s="40" t="s">
        <v>96</v>
      </c>
      <c r="S346" s="40" t="s">
        <v>96</v>
      </c>
      <c r="T346" s="40" t="s">
        <v>96</v>
      </c>
      <c r="U346" s="40" t="s">
        <v>96</v>
      </c>
      <c r="V346" s="40" t="s">
        <v>96</v>
      </c>
      <c r="W346" s="40" t="s">
        <v>96</v>
      </c>
      <c r="X346" s="40" t="s">
        <v>96</v>
      </c>
      <c r="Y346" s="40">
        <v>2236</v>
      </c>
      <c r="Z346" s="40">
        <v>2569</v>
      </c>
      <c r="AA346" s="40">
        <v>2841</v>
      </c>
      <c r="AB346" s="40">
        <v>3062</v>
      </c>
      <c r="AC346" s="40">
        <v>3283</v>
      </c>
      <c r="AD346" s="40">
        <v>3494</v>
      </c>
      <c r="AE346" s="40">
        <v>3822</v>
      </c>
      <c r="AF346" s="40">
        <v>4142</v>
      </c>
      <c r="AG346" s="40">
        <v>4574</v>
      </c>
      <c r="AH346" s="40">
        <v>5126</v>
      </c>
      <c r="AI346" s="40">
        <v>5680</v>
      </c>
      <c r="AJ346" s="40">
        <v>6185</v>
      </c>
      <c r="AK346" s="40">
        <v>6738</v>
      </c>
      <c r="AL346" s="40">
        <v>7174</v>
      </c>
      <c r="AM346" s="40">
        <v>7515</v>
      </c>
      <c r="AN346" s="40">
        <v>7887</v>
      </c>
      <c r="AO346" s="40">
        <v>8345</v>
      </c>
      <c r="AP346" s="40">
        <v>9036</v>
      </c>
      <c r="AQ346" s="40">
        <v>9616</v>
      </c>
      <c r="AR346" s="40">
        <v>10349</v>
      </c>
      <c r="AS346" s="40">
        <v>11476</v>
      </c>
      <c r="AT346" s="40">
        <v>12626</v>
      </c>
      <c r="AU346" s="40">
        <v>13312</v>
      </c>
      <c r="AV346" s="40">
        <v>13633</v>
      </c>
      <c r="AW346" s="40">
        <v>14021</v>
      </c>
      <c r="AX346" s="40">
        <v>14647</v>
      </c>
      <c r="AY346" s="40">
        <v>15956</v>
      </c>
      <c r="AZ346" s="40">
        <v>17956</v>
      </c>
      <c r="BA346" s="40">
        <v>19689</v>
      </c>
      <c r="BB346" s="40">
        <v>20937</v>
      </c>
      <c r="BC346" s="40">
        <v>22823</v>
      </c>
      <c r="BD346" s="40">
        <v>24858</v>
      </c>
      <c r="BE346" s="40">
        <v>27418</v>
      </c>
      <c r="BF346" s="40">
        <v>30958</v>
      </c>
      <c r="BG346" s="40">
        <v>35381</v>
      </c>
      <c r="BH346" s="40">
        <v>39038</v>
      </c>
      <c r="BI346" s="40">
        <v>42395</v>
      </c>
      <c r="BJ346" s="41">
        <v>44715</v>
      </c>
      <c r="BK346" s="41">
        <v>46549</v>
      </c>
    </row>
    <row r="347" spans="1:63" ht="28.5">
      <c r="A347" s="5" t="s">
        <v>738</v>
      </c>
      <c r="B347" s="70" t="s">
        <v>739</v>
      </c>
      <c r="C347" s="40">
        <v>4864</v>
      </c>
      <c r="D347" s="40">
        <v>5059</v>
      </c>
      <c r="E347" s="40">
        <v>5246</v>
      </c>
      <c r="F347" s="40">
        <v>5479</v>
      </c>
      <c r="G347" s="40">
        <v>5769</v>
      </c>
      <c r="H347" s="40">
        <v>6433</v>
      </c>
      <c r="I347" s="40">
        <v>6962</v>
      </c>
      <c r="J347" s="40">
        <v>7455</v>
      </c>
      <c r="K347" s="40">
        <v>8050</v>
      </c>
      <c r="L347" s="40">
        <v>8793</v>
      </c>
      <c r="M347" s="40">
        <v>9444</v>
      </c>
      <c r="N347" s="40">
        <v>10473</v>
      </c>
      <c r="O347" s="40">
        <v>11704</v>
      </c>
      <c r="P347" s="40">
        <v>12814</v>
      </c>
      <c r="Q347" s="40">
        <v>13755</v>
      </c>
      <c r="R347" s="40">
        <v>15497</v>
      </c>
      <c r="S347" s="40">
        <v>17013</v>
      </c>
      <c r="T347" s="40">
        <v>18983</v>
      </c>
      <c r="U347" s="40">
        <v>20635</v>
      </c>
      <c r="V347" s="40">
        <v>23019</v>
      </c>
      <c r="W347" s="40">
        <v>26120</v>
      </c>
      <c r="X347" s="40">
        <v>30033</v>
      </c>
      <c r="Y347" s="40">
        <v>34140</v>
      </c>
      <c r="Z347" s="40">
        <v>37964</v>
      </c>
      <c r="AA347" s="40">
        <v>40756</v>
      </c>
      <c r="AB347" s="40">
        <v>45384</v>
      </c>
      <c r="AC347" s="40">
        <v>47907</v>
      </c>
      <c r="AD347" s="40">
        <v>52610</v>
      </c>
      <c r="AE347" s="40">
        <v>55698</v>
      </c>
      <c r="AF347" s="40">
        <v>63294</v>
      </c>
      <c r="AG347" s="40">
        <v>68037</v>
      </c>
      <c r="AH347" s="40">
        <v>75860</v>
      </c>
      <c r="AI347" s="40">
        <v>80127</v>
      </c>
      <c r="AJ347" s="40">
        <v>87935</v>
      </c>
      <c r="AK347" s="40">
        <v>90065</v>
      </c>
      <c r="AL347" s="40">
        <v>97762</v>
      </c>
      <c r="AM347" s="40">
        <v>102328</v>
      </c>
      <c r="AN347" s="40">
        <v>110044</v>
      </c>
      <c r="AO347" s="40">
        <v>105588</v>
      </c>
      <c r="AP347" s="40">
        <v>123807</v>
      </c>
      <c r="AQ347" s="40">
        <v>138229</v>
      </c>
      <c r="AR347" s="40">
        <v>158041</v>
      </c>
      <c r="AS347" s="40">
        <v>179083</v>
      </c>
      <c r="AT347" s="40">
        <v>198343</v>
      </c>
      <c r="AU347" s="40">
        <v>205511</v>
      </c>
      <c r="AV347" s="40">
        <v>206372</v>
      </c>
      <c r="AW347" s="40">
        <v>210268</v>
      </c>
      <c r="AX347" s="40">
        <v>239184</v>
      </c>
      <c r="AY347" s="40">
        <v>248780</v>
      </c>
      <c r="AZ347" s="40">
        <v>287292</v>
      </c>
      <c r="BA347" s="40">
        <v>289180</v>
      </c>
      <c r="BB347" s="40">
        <v>294438</v>
      </c>
      <c r="BC347" s="40">
        <v>311856</v>
      </c>
      <c r="BD347" s="40">
        <v>341546</v>
      </c>
      <c r="BE347" s="40">
        <v>352590</v>
      </c>
      <c r="BF347" s="40">
        <v>365596</v>
      </c>
      <c r="BG347" s="40">
        <v>371425</v>
      </c>
      <c r="BH347" s="40">
        <v>397533</v>
      </c>
      <c r="BI347" s="40">
        <v>413787</v>
      </c>
      <c r="BJ347" s="41">
        <v>442964</v>
      </c>
      <c r="BK347" s="41">
        <v>445345</v>
      </c>
    </row>
    <row r="348" spans="1:63" ht="14.25">
      <c r="A348" s="5" t="s">
        <v>740</v>
      </c>
      <c r="B348" s="70" t="s">
        <v>741</v>
      </c>
      <c r="C348" s="40">
        <v>13908</v>
      </c>
      <c r="D348" s="40">
        <v>14834</v>
      </c>
      <c r="E348" s="40">
        <v>15783</v>
      </c>
      <c r="F348" s="40">
        <v>16932</v>
      </c>
      <c r="G348" s="40">
        <v>18339</v>
      </c>
      <c r="H348" s="40">
        <v>20250</v>
      </c>
      <c r="I348" s="40">
        <v>22079</v>
      </c>
      <c r="J348" s="40">
        <v>24339</v>
      </c>
      <c r="K348" s="40">
        <v>26978</v>
      </c>
      <c r="L348" s="40">
        <v>30348</v>
      </c>
      <c r="M348" s="40">
        <v>34009</v>
      </c>
      <c r="N348" s="40">
        <v>38091</v>
      </c>
      <c r="O348" s="40">
        <v>42770</v>
      </c>
      <c r="P348" s="40">
        <v>47353</v>
      </c>
      <c r="Q348" s="40">
        <v>51832</v>
      </c>
      <c r="R348" s="40">
        <v>58803</v>
      </c>
      <c r="S348" s="40">
        <v>67193</v>
      </c>
      <c r="T348" s="40">
        <v>76310</v>
      </c>
      <c r="U348" s="40">
        <v>85160</v>
      </c>
      <c r="V348" s="40">
        <v>96659</v>
      </c>
      <c r="W348" s="40">
        <v>109356</v>
      </c>
      <c r="X348" s="40">
        <v>126100</v>
      </c>
      <c r="Y348" s="40">
        <v>145650</v>
      </c>
      <c r="Z348" s="40">
        <v>163805</v>
      </c>
      <c r="AA348" s="40">
        <v>179216</v>
      </c>
      <c r="AB348" s="40">
        <v>194432</v>
      </c>
      <c r="AC348" s="40">
        <v>209278</v>
      </c>
      <c r="AD348" s="40">
        <v>227298</v>
      </c>
      <c r="AE348" s="40">
        <v>246863</v>
      </c>
      <c r="AF348" s="40">
        <v>275519</v>
      </c>
      <c r="AG348" s="40">
        <v>301238</v>
      </c>
      <c r="AH348" s="40">
        <v>334437</v>
      </c>
      <c r="AI348" s="40">
        <v>362892</v>
      </c>
      <c r="AJ348" s="40">
        <v>396390</v>
      </c>
      <c r="AK348" s="40">
        <v>418746</v>
      </c>
      <c r="AL348" s="40">
        <v>440076</v>
      </c>
      <c r="AM348" s="40">
        <v>458544</v>
      </c>
      <c r="AN348" s="40">
        <v>483135</v>
      </c>
      <c r="AO348" s="40">
        <v>502624</v>
      </c>
      <c r="AP348" s="40">
        <v>542521</v>
      </c>
      <c r="AQ348" s="40">
        <v>576319</v>
      </c>
      <c r="AR348" s="40">
        <v>621641</v>
      </c>
      <c r="AS348" s="40">
        <v>676441</v>
      </c>
      <c r="AT348" s="40">
        <v>737060</v>
      </c>
      <c r="AU348" s="40">
        <v>774643</v>
      </c>
      <c r="AV348" s="40">
        <v>818994</v>
      </c>
      <c r="AW348" s="40">
        <v>868456</v>
      </c>
      <c r="AX348" s="40">
        <v>932226</v>
      </c>
      <c r="AY348" s="40">
        <v>983141</v>
      </c>
      <c r="AZ348" s="40">
        <v>1047353</v>
      </c>
      <c r="BA348" s="40">
        <v>1088289</v>
      </c>
      <c r="BB348" s="40">
        <v>1128598</v>
      </c>
      <c r="BC348" s="40">
        <v>1173519</v>
      </c>
      <c r="BD348" s="40">
        <v>1236513</v>
      </c>
      <c r="BE348" s="40">
        <v>1271725</v>
      </c>
      <c r="BF348" s="40">
        <v>1322387</v>
      </c>
      <c r="BG348" s="40">
        <v>1383214</v>
      </c>
      <c r="BH348" s="40">
        <v>1462985</v>
      </c>
      <c r="BI348" s="40">
        <v>1521565</v>
      </c>
      <c r="BJ348" s="41">
        <v>1597871</v>
      </c>
      <c r="BK348" s="41">
        <v>1672263</v>
      </c>
    </row>
    <row r="349" spans="1:63" ht="14.25">
      <c r="A349" s="5" t="s">
        <v>742</v>
      </c>
      <c r="B349" s="66" t="s">
        <v>743</v>
      </c>
      <c r="C349" s="40">
        <v>4680</v>
      </c>
      <c r="D349" s="40">
        <v>5146</v>
      </c>
      <c r="E349" s="40">
        <v>5602</v>
      </c>
      <c r="F349" s="40">
        <v>6229</v>
      </c>
      <c r="G349" s="40">
        <v>6992</v>
      </c>
      <c r="H349" s="40">
        <v>7726</v>
      </c>
      <c r="I349" s="40">
        <v>8408</v>
      </c>
      <c r="J349" s="40">
        <v>9473</v>
      </c>
      <c r="K349" s="40">
        <v>10796</v>
      </c>
      <c r="L349" s="40">
        <v>12704</v>
      </c>
      <c r="M349" s="40">
        <v>14893</v>
      </c>
      <c r="N349" s="40">
        <v>17086</v>
      </c>
      <c r="O349" s="40">
        <v>19687</v>
      </c>
      <c r="P349" s="40">
        <v>22064</v>
      </c>
      <c r="Q349" s="40">
        <v>24470</v>
      </c>
      <c r="R349" s="40">
        <v>28273</v>
      </c>
      <c r="S349" s="40">
        <v>33623</v>
      </c>
      <c r="T349" s="40">
        <v>39141</v>
      </c>
      <c r="U349" s="40">
        <v>44677</v>
      </c>
      <c r="V349" s="40">
        <v>51465</v>
      </c>
      <c r="W349" s="40">
        <v>58344</v>
      </c>
      <c r="X349" s="40">
        <v>67741</v>
      </c>
      <c r="Y349" s="40">
        <v>79637</v>
      </c>
      <c r="Z349" s="40">
        <v>90229</v>
      </c>
      <c r="AA349" s="40">
        <v>100077</v>
      </c>
      <c r="AB349" s="40">
        <v>107400</v>
      </c>
      <c r="AC349" s="40">
        <v>115297</v>
      </c>
      <c r="AD349" s="40">
        <v>124583</v>
      </c>
      <c r="AE349" s="40">
        <v>136813</v>
      </c>
      <c r="AF349" s="40">
        <v>153357</v>
      </c>
      <c r="AG349" s="40">
        <v>168660</v>
      </c>
      <c r="AH349" s="40">
        <v>188512</v>
      </c>
      <c r="AI349" s="40">
        <v>207555</v>
      </c>
      <c r="AJ349" s="40">
        <v>227991</v>
      </c>
      <c r="AK349" s="40">
        <v>242831</v>
      </c>
      <c r="AL349" s="40">
        <v>252657</v>
      </c>
      <c r="AM349" s="40">
        <v>262264</v>
      </c>
      <c r="AN349" s="40">
        <v>272820</v>
      </c>
      <c r="AO349" s="40">
        <v>286514</v>
      </c>
      <c r="AP349" s="40">
        <v>306977</v>
      </c>
      <c r="AQ349" s="40">
        <v>323094</v>
      </c>
      <c r="AR349" s="40">
        <v>340569</v>
      </c>
      <c r="AS349" s="40">
        <v>367030</v>
      </c>
      <c r="AT349" s="40">
        <v>401266</v>
      </c>
      <c r="AU349" s="40">
        <v>428254</v>
      </c>
      <c r="AV349" s="40">
        <v>455657</v>
      </c>
      <c r="AW349" s="40">
        <v>490401</v>
      </c>
      <c r="AX349" s="40">
        <v>525656</v>
      </c>
      <c r="AY349" s="40">
        <v>552132</v>
      </c>
      <c r="AZ349" s="40">
        <v>583975</v>
      </c>
      <c r="BA349" s="40">
        <v>620997</v>
      </c>
      <c r="BB349" s="40">
        <v>646582</v>
      </c>
      <c r="BC349" s="40">
        <v>679663</v>
      </c>
      <c r="BD349" s="40">
        <v>715397</v>
      </c>
      <c r="BE349" s="40">
        <v>742897</v>
      </c>
      <c r="BF349" s="40">
        <v>766223</v>
      </c>
      <c r="BG349" s="40">
        <v>811288</v>
      </c>
      <c r="BH349" s="40">
        <v>861620</v>
      </c>
      <c r="BI349" s="40">
        <v>902331</v>
      </c>
      <c r="BJ349" s="41">
        <v>952309</v>
      </c>
      <c r="BK349" s="41">
        <v>1003327</v>
      </c>
    </row>
    <row r="350" spans="1:63" ht="14.25">
      <c r="A350" s="5" t="s">
        <v>744</v>
      </c>
      <c r="B350" s="66" t="s">
        <v>745</v>
      </c>
      <c r="C350" s="40">
        <v>402</v>
      </c>
      <c r="D350" s="40">
        <v>452</v>
      </c>
      <c r="E350" s="40">
        <v>503</v>
      </c>
      <c r="F350" s="40">
        <v>599</v>
      </c>
      <c r="G350" s="40">
        <v>687</v>
      </c>
      <c r="H350" s="40">
        <v>811</v>
      </c>
      <c r="I350" s="40">
        <v>911</v>
      </c>
      <c r="J350" s="40">
        <v>984</v>
      </c>
      <c r="K350" s="40">
        <v>895</v>
      </c>
      <c r="L350" s="40">
        <v>991</v>
      </c>
      <c r="M350" s="40">
        <v>1035</v>
      </c>
      <c r="N350" s="40">
        <v>1126</v>
      </c>
      <c r="O350" s="40">
        <v>1201</v>
      </c>
      <c r="P350" s="40">
        <v>1324</v>
      </c>
      <c r="Q350" s="40">
        <v>1555</v>
      </c>
      <c r="R350" s="40">
        <v>1763</v>
      </c>
      <c r="S350" s="40">
        <v>2117</v>
      </c>
      <c r="T350" s="40">
        <v>2524</v>
      </c>
      <c r="U350" s="40">
        <v>2914</v>
      </c>
      <c r="V350" s="40">
        <v>3231</v>
      </c>
      <c r="W350" s="40">
        <v>3625</v>
      </c>
      <c r="X350" s="40">
        <v>4080</v>
      </c>
      <c r="Y350" s="40">
        <v>4856</v>
      </c>
      <c r="Z350" s="40">
        <v>5137</v>
      </c>
      <c r="AA350" s="40">
        <v>6271</v>
      </c>
      <c r="AB350" s="40">
        <v>7385</v>
      </c>
      <c r="AC350" s="40">
        <v>8638</v>
      </c>
      <c r="AD350" s="40">
        <v>9969</v>
      </c>
      <c r="AE350" s="40">
        <v>11448</v>
      </c>
      <c r="AF350" s="40">
        <v>13187</v>
      </c>
      <c r="AG350" s="40">
        <v>14890</v>
      </c>
      <c r="AH350" s="40">
        <v>17920</v>
      </c>
      <c r="AI350" s="40">
        <v>20096</v>
      </c>
      <c r="AJ350" s="40">
        <v>22505</v>
      </c>
      <c r="AK350" s="40">
        <v>26134</v>
      </c>
      <c r="AL350" s="40">
        <v>29489</v>
      </c>
      <c r="AM350" s="40">
        <v>32592</v>
      </c>
      <c r="AN350" s="40">
        <v>34332</v>
      </c>
      <c r="AO350" s="40">
        <v>35951</v>
      </c>
      <c r="AP350" s="40">
        <v>37714</v>
      </c>
      <c r="AQ350" s="40">
        <v>39273</v>
      </c>
      <c r="AR350" s="40">
        <v>41400</v>
      </c>
      <c r="AS350" s="40">
        <v>44948</v>
      </c>
      <c r="AT350" s="40">
        <v>50781</v>
      </c>
      <c r="AU350" s="40">
        <v>53303</v>
      </c>
      <c r="AV350" s="40">
        <v>55518</v>
      </c>
      <c r="AW350" s="40">
        <v>58152</v>
      </c>
      <c r="AX350" s="40">
        <v>60638</v>
      </c>
      <c r="AY350" s="40">
        <v>61263</v>
      </c>
      <c r="AZ350" s="40">
        <v>61580</v>
      </c>
      <c r="BA350" s="40">
        <v>64395</v>
      </c>
      <c r="BB350" s="40">
        <v>66622</v>
      </c>
      <c r="BC350" s="40">
        <v>68517</v>
      </c>
      <c r="BD350" s="40">
        <v>70615</v>
      </c>
      <c r="BE350" s="40">
        <v>74131</v>
      </c>
      <c r="BF350" s="40">
        <v>76258</v>
      </c>
      <c r="BG350" s="40">
        <v>78534</v>
      </c>
      <c r="BH350" s="40">
        <v>82621</v>
      </c>
      <c r="BI350" s="40">
        <v>87065</v>
      </c>
      <c r="BJ350" s="41">
        <v>93240</v>
      </c>
      <c r="BK350" s="41">
        <v>98475</v>
      </c>
    </row>
    <row r="351" spans="1:63" ht="14.25">
      <c r="A351" s="5" t="s">
        <v>746</v>
      </c>
      <c r="B351" s="66" t="s">
        <v>747</v>
      </c>
      <c r="C351" s="40">
        <v>4181</v>
      </c>
      <c r="D351" s="40">
        <v>4518</v>
      </c>
      <c r="E351" s="40">
        <v>4874</v>
      </c>
      <c r="F351" s="40">
        <v>5360</v>
      </c>
      <c r="G351" s="40">
        <v>5958</v>
      </c>
      <c r="H351" s="40">
        <v>6443</v>
      </c>
      <c r="I351" s="40">
        <v>7009</v>
      </c>
      <c r="J351" s="40">
        <v>7890</v>
      </c>
      <c r="K351" s="40">
        <v>9160</v>
      </c>
      <c r="L351" s="40">
        <v>10785</v>
      </c>
      <c r="M351" s="40">
        <v>12690</v>
      </c>
      <c r="N351" s="40">
        <v>14593</v>
      </c>
      <c r="O351" s="40">
        <v>16856</v>
      </c>
      <c r="P351" s="40">
        <v>18914</v>
      </c>
      <c r="Q351" s="40">
        <v>20864</v>
      </c>
      <c r="R351" s="40">
        <v>24161</v>
      </c>
      <c r="S351" s="40">
        <v>28802</v>
      </c>
      <c r="T351" s="40">
        <v>33591</v>
      </c>
      <c r="U351" s="40">
        <v>38375</v>
      </c>
      <c r="V351" s="40">
        <v>44296</v>
      </c>
      <c r="W351" s="40">
        <v>50318</v>
      </c>
      <c r="X351" s="40">
        <v>58645</v>
      </c>
      <c r="Y351" s="40">
        <v>69174</v>
      </c>
      <c r="Z351" s="40">
        <v>79172</v>
      </c>
      <c r="AA351" s="40">
        <v>86932</v>
      </c>
      <c r="AB351" s="40">
        <v>92381</v>
      </c>
      <c r="AC351" s="40">
        <v>98390</v>
      </c>
      <c r="AD351" s="40">
        <v>105605</v>
      </c>
      <c r="AE351" s="40">
        <v>114883</v>
      </c>
      <c r="AF351" s="40">
        <v>127310</v>
      </c>
      <c r="AG351" s="40">
        <v>140122</v>
      </c>
      <c r="AH351" s="40">
        <v>154851</v>
      </c>
      <c r="AI351" s="40">
        <v>170980</v>
      </c>
      <c r="AJ351" s="40">
        <v>186992</v>
      </c>
      <c r="AK351" s="40">
        <v>196974</v>
      </c>
      <c r="AL351" s="40">
        <v>202171</v>
      </c>
      <c r="AM351" s="40">
        <v>206752</v>
      </c>
      <c r="AN351" s="40">
        <v>213744</v>
      </c>
      <c r="AO351" s="40">
        <v>222671</v>
      </c>
      <c r="AP351" s="40">
        <v>239449</v>
      </c>
      <c r="AQ351" s="40">
        <v>252386</v>
      </c>
      <c r="AR351" s="40">
        <v>266161</v>
      </c>
      <c r="AS351" s="40">
        <v>286080</v>
      </c>
      <c r="AT351" s="40">
        <v>312420</v>
      </c>
      <c r="AU351" s="40">
        <v>333938</v>
      </c>
      <c r="AV351" s="40">
        <v>357346</v>
      </c>
      <c r="AW351" s="40">
        <v>385801</v>
      </c>
      <c r="AX351" s="40">
        <v>415172</v>
      </c>
      <c r="AY351" s="40">
        <v>438547</v>
      </c>
      <c r="AZ351" s="40">
        <v>468446</v>
      </c>
      <c r="BA351" s="40">
        <v>501062</v>
      </c>
      <c r="BB351" s="40">
        <v>523599</v>
      </c>
      <c r="BC351" s="40">
        <v>554038</v>
      </c>
      <c r="BD351" s="40">
        <v>586576</v>
      </c>
      <c r="BE351" s="40">
        <v>609959</v>
      </c>
      <c r="BF351" s="40">
        <v>629985</v>
      </c>
      <c r="BG351" s="40">
        <v>670951</v>
      </c>
      <c r="BH351" s="40">
        <v>715568</v>
      </c>
      <c r="BI351" s="40">
        <v>750151</v>
      </c>
      <c r="BJ351" s="41">
        <v>791998</v>
      </c>
      <c r="BK351" s="41">
        <v>835546</v>
      </c>
    </row>
    <row r="352" spans="1:63" ht="14.25">
      <c r="A352" s="5" t="s">
        <v>748</v>
      </c>
      <c r="B352" s="66" t="s">
        <v>749</v>
      </c>
      <c r="C352" s="40">
        <v>97</v>
      </c>
      <c r="D352" s="40">
        <v>175</v>
      </c>
      <c r="E352" s="40">
        <v>225</v>
      </c>
      <c r="F352" s="40">
        <v>269</v>
      </c>
      <c r="G352" s="40">
        <v>347</v>
      </c>
      <c r="H352" s="40">
        <v>473</v>
      </c>
      <c r="I352" s="40">
        <v>488</v>
      </c>
      <c r="J352" s="40">
        <v>599</v>
      </c>
      <c r="K352" s="40">
        <v>740</v>
      </c>
      <c r="L352" s="40">
        <v>928</v>
      </c>
      <c r="M352" s="40">
        <v>1168</v>
      </c>
      <c r="N352" s="40">
        <v>1366</v>
      </c>
      <c r="O352" s="40">
        <v>1630</v>
      </c>
      <c r="P352" s="40">
        <v>1826</v>
      </c>
      <c r="Q352" s="40">
        <v>2051</v>
      </c>
      <c r="R352" s="40">
        <v>2350</v>
      </c>
      <c r="S352" s="40">
        <v>2704</v>
      </c>
      <c r="T352" s="40">
        <v>3026</v>
      </c>
      <c r="U352" s="40">
        <v>3388</v>
      </c>
      <c r="V352" s="40">
        <v>3938</v>
      </c>
      <c r="W352" s="40">
        <v>4401</v>
      </c>
      <c r="X352" s="40">
        <v>5016</v>
      </c>
      <c r="Y352" s="40">
        <v>5607</v>
      </c>
      <c r="Z352" s="40">
        <v>5920</v>
      </c>
      <c r="AA352" s="40">
        <v>6874</v>
      </c>
      <c r="AB352" s="40">
        <v>7634</v>
      </c>
      <c r="AC352" s="40">
        <v>8268</v>
      </c>
      <c r="AD352" s="40">
        <v>9009</v>
      </c>
      <c r="AE352" s="40">
        <v>10482</v>
      </c>
      <c r="AF352" s="40">
        <v>12860</v>
      </c>
      <c r="AG352" s="40">
        <v>13648</v>
      </c>
      <c r="AH352" s="40">
        <v>15741</v>
      </c>
      <c r="AI352" s="40">
        <v>16479</v>
      </c>
      <c r="AJ352" s="40">
        <v>18494</v>
      </c>
      <c r="AK352" s="40">
        <v>19723</v>
      </c>
      <c r="AL352" s="40">
        <v>20997</v>
      </c>
      <c r="AM352" s="40">
        <v>22920</v>
      </c>
      <c r="AN352" s="40">
        <v>24744</v>
      </c>
      <c r="AO352" s="40">
        <v>27892</v>
      </c>
      <c r="AP352" s="40">
        <v>29814</v>
      </c>
      <c r="AQ352" s="40">
        <v>31434</v>
      </c>
      <c r="AR352" s="40">
        <v>33008</v>
      </c>
      <c r="AS352" s="40">
        <v>36002</v>
      </c>
      <c r="AT352" s="40">
        <v>38065</v>
      </c>
      <c r="AU352" s="40">
        <v>41012</v>
      </c>
      <c r="AV352" s="40">
        <v>42792</v>
      </c>
      <c r="AW352" s="40">
        <v>46448</v>
      </c>
      <c r="AX352" s="40">
        <v>49846</v>
      </c>
      <c r="AY352" s="40">
        <v>52322</v>
      </c>
      <c r="AZ352" s="40">
        <v>53949</v>
      </c>
      <c r="BA352" s="40">
        <v>55539</v>
      </c>
      <c r="BB352" s="40">
        <v>56361</v>
      </c>
      <c r="BC352" s="40">
        <v>57108</v>
      </c>
      <c r="BD352" s="40">
        <v>58207</v>
      </c>
      <c r="BE352" s="40">
        <v>58807</v>
      </c>
      <c r="BF352" s="40">
        <v>59980</v>
      </c>
      <c r="BG352" s="40">
        <v>61803</v>
      </c>
      <c r="BH352" s="40">
        <v>63432</v>
      </c>
      <c r="BI352" s="40">
        <v>65115</v>
      </c>
      <c r="BJ352" s="41">
        <v>67071</v>
      </c>
      <c r="BK352" s="41">
        <v>69305</v>
      </c>
    </row>
    <row r="353" spans="1:63" ht="14.25">
      <c r="A353" s="5" t="s">
        <v>750</v>
      </c>
      <c r="B353" s="66" t="s">
        <v>751</v>
      </c>
      <c r="C353" s="40">
        <v>599</v>
      </c>
      <c r="D353" s="40">
        <v>637</v>
      </c>
      <c r="E353" s="40">
        <v>668</v>
      </c>
      <c r="F353" s="40">
        <v>711</v>
      </c>
      <c r="G353" s="40">
        <v>753</v>
      </c>
      <c r="H353" s="40">
        <v>808</v>
      </c>
      <c r="I353" s="40">
        <v>830</v>
      </c>
      <c r="J353" s="40">
        <v>917</v>
      </c>
      <c r="K353" s="40">
        <v>983</v>
      </c>
      <c r="L353" s="40">
        <v>1060</v>
      </c>
      <c r="M353" s="40">
        <v>1142</v>
      </c>
      <c r="N353" s="40">
        <v>1234</v>
      </c>
      <c r="O353" s="40">
        <v>1284</v>
      </c>
      <c r="P353" s="40">
        <v>1367</v>
      </c>
      <c r="Q353" s="40">
        <v>1530</v>
      </c>
      <c r="R353" s="40">
        <v>1762</v>
      </c>
      <c r="S353" s="40">
        <v>1983</v>
      </c>
      <c r="T353" s="40">
        <v>2234</v>
      </c>
      <c r="U353" s="40">
        <v>2498</v>
      </c>
      <c r="V353" s="40">
        <v>2805</v>
      </c>
      <c r="W353" s="40">
        <v>3313</v>
      </c>
      <c r="X353" s="40">
        <v>3991</v>
      </c>
      <c r="Y353" s="40">
        <v>4843</v>
      </c>
      <c r="Z353" s="40">
        <v>5536</v>
      </c>
      <c r="AA353" s="40">
        <v>6009</v>
      </c>
      <c r="AB353" s="40">
        <v>6459</v>
      </c>
      <c r="AC353" s="40">
        <v>7410</v>
      </c>
      <c r="AD353" s="40">
        <v>8118</v>
      </c>
      <c r="AE353" s="40">
        <v>8602</v>
      </c>
      <c r="AF353" s="40">
        <v>9577</v>
      </c>
      <c r="AG353" s="40">
        <v>10795</v>
      </c>
      <c r="AH353" s="40">
        <v>12119</v>
      </c>
      <c r="AI353" s="40">
        <v>13146</v>
      </c>
      <c r="AJ353" s="40">
        <v>14575</v>
      </c>
      <c r="AK353" s="40">
        <v>15563</v>
      </c>
      <c r="AL353" s="40">
        <v>16154</v>
      </c>
      <c r="AM353" s="40">
        <v>16823</v>
      </c>
      <c r="AN353" s="40">
        <v>17220</v>
      </c>
      <c r="AO353" s="40">
        <v>17968</v>
      </c>
      <c r="AP353" s="40">
        <v>19024</v>
      </c>
      <c r="AQ353" s="40">
        <v>20921</v>
      </c>
      <c r="AR353" s="40">
        <v>23079</v>
      </c>
      <c r="AS353" s="40">
        <v>25072</v>
      </c>
      <c r="AT353" s="40">
        <v>26548</v>
      </c>
      <c r="AU353" s="40">
        <v>28565</v>
      </c>
      <c r="AV353" s="40">
        <v>30226</v>
      </c>
      <c r="AW353" s="40">
        <v>32645</v>
      </c>
      <c r="AX353" s="40">
        <v>35259</v>
      </c>
      <c r="AY353" s="40">
        <v>37841</v>
      </c>
      <c r="AZ353" s="40">
        <v>40525</v>
      </c>
      <c r="BA353" s="40">
        <v>40811</v>
      </c>
      <c r="BB353" s="40">
        <v>40547</v>
      </c>
      <c r="BC353" s="40">
        <v>43132</v>
      </c>
      <c r="BD353" s="40">
        <v>46739</v>
      </c>
      <c r="BE353" s="40">
        <v>48479</v>
      </c>
      <c r="BF353" s="40">
        <v>50221</v>
      </c>
      <c r="BG353" s="40">
        <v>50816</v>
      </c>
      <c r="BH353" s="40">
        <v>52383</v>
      </c>
      <c r="BI353" s="40">
        <v>53904</v>
      </c>
      <c r="BJ353" s="41">
        <v>55952</v>
      </c>
      <c r="BK353" s="41">
        <v>57785</v>
      </c>
    </row>
    <row r="354" spans="1:63" ht="14.25">
      <c r="A354" s="5" t="s">
        <v>752</v>
      </c>
      <c r="B354" s="66" t="s">
        <v>753</v>
      </c>
      <c r="C354" s="40">
        <v>2935</v>
      </c>
      <c r="D354" s="40">
        <v>3178</v>
      </c>
      <c r="E354" s="40">
        <v>3477</v>
      </c>
      <c r="F354" s="40">
        <v>3787</v>
      </c>
      <c r="G354" s="40">
        <v>4093</v>
      </c>
      <c r="H354" s="40">
        <v>4473</v>
      </c>
      <c r="I354" s="40">
        <v>5060</v>
      </c>
      <c r="J354" s="40">
        <v>5623</v>
      </c>
      <c r="K354" s="40">
        <v>6087</v>
      </c>
      <c r="L354" s="40">
        <v>6756</v>
      </c>
      <c r="M354" s="40">
        <v>7467</v>
      </c>
      <c r="N354" s="40">
        <v>8258</v>
      </c>
      <c r="O354" s="40">
        <v>8946</v>
      </c>
      <c r="P354" s="40">
        <v>9776</v>
      </c>
      <c r="Q354" s="40">
        <v>10661</v>
      </c>
      <c r="R354" s="40">
        <v>11707</v>
      </c>
      <c r="S354" s="40">
        <v>12815</v>
      </c>
      <c r="T354" s="40">
        <v>13776</v>
      </c>
      <c r="U354" s="40">
        <v>14590</v>
      </c>
      <c r="V354" s="40">
        <v>16036</v>
      </c>
      <c r="W354" s="40">
        <v>17815</v>
      </c>
      <c r="X354" s="40">
        <v>20155</v>
      </c>
      <c r="Y354" s="40">
        <v>22655</v>
      </c>
      <c r="Z354" s="40">
        <v>25126</v>
      </c>
      <c r="AA354" s="40">
        <v>27425</v>
      </c>
      <c r="AB354" s="40">
        <v>29852</v>
      </c>
      <c r="AC354" s="40">
        <v>32326</v>
      </c>
      <c r="AD354" s="40">
        <v>34660</v>
      </c>
      <c r="AE354" s="40">
        <v>37748</v>
      </c>
      <c r="AF354" s="40">
        <v>40806</v>
      </c>
      <c r="AG354" s="40">
        <v>44544</v>
      </c>
      <c r="AH354" s="40">
        <v>48072</v>
      </c>
      <c r="AI354" s="40">
        <v>50817</v>
      </c>
      <c r="AJ354" s="40">
        <v>53626</v>
      </c>
      <c r="AK354" s="40">
        <v>56823</v>
      </c>
      <c r="AL354" s="40">
        <v>60054</v>
      </c>
      <c r="AM354" s="40">
        <v>63748</v>
      </c>
      <c r="AN354" s="40">
        <v>67803</v>
      </c>
      <c r="AO354" s="40">
        <v>69848</v>
      </c>
      <c r="AP354" s="40">
        <v>75579</v>
      </c>
      <c r="AQ354" s="40">
        <v>81041</v>
      </c>
      <c r="AR354" s="40">
        <v>88353</v>
      </c>
      <c r="AS354" s="40">
        <v>97631</v>
      </c>
      <c r="AT354" s="40">
        <v>104876</v>
      </c>
      <c r="AU354" s="40">
        <v>108186</v>
      </c>
      <c r="AV354" s="40">
        <v>112128</v>
      </c>
      <c r="AW354" s="40">
        <v>117313</v>
      </c>
      <c r="AX354" s="40">
        <v>125688</v>
      </c>
      <c r="AY354" s="40">
        <v>135673</v>
      </c>
      <c r="AZ354" s="40">
        <v>143296</v>
      </c>
      <c r="BA354" s="40">
        <v>147075</v>
      </c>
      <c r="BB354" s="40">
        <v>149889</v>
      </c>
      <c r="BC354" s="40">
        <v>154745</v>
      </c>
      <c r="BD354" s="40">
        <v>159130</v>
      </c>
      <c r="BE354" s="40">
        <v>165327</v>
      </c>
      <c r="BF354" s="40">
        <v>172479</v>
      </c>
      <c r="BG354" s="40">
        <v>180216</v>
      </c>
      <c r="BH354" s="40">
        <v>186438</v>
      </c>
      <c r="BI354" s="40">
        <v>193583</v>
      </c>
      <c r="BJ354" s="41">
        <v>197282</v>
      </c>
      <c r="BK354" s="41">
        <v>204094</v>
      </c>
    </row>
    <row r="355" spans="1:63" ht="14.25">
      <c r="A355" s="5" t="s">
        <v>754</v>
      </c>
      <c r="B355" s="66" t="s">
        <v>755</v>
      </c>
      <c r="C355" s="40">
        <v>603</v>
      </c>
      <c r="D355" s="40">
        <v>636</v>
      </c>
      <c r="E355" s="40">
        <v>656</v>
      </c>
      <c r="F355" s="40">
        <v>629</v>
      </c>
      <c r="G355" s="40">
        <v>688</v>
      </c>
      <c r="H355" s="40">
        <v>887</v>
      </c>
      <c r="I355" s="40">
        <v>1038</v>
      </c>
      <c r="J355" s="40">
        <v>1257</v>
      </c>
      <c r="K355" s="40">
        <v>1483</v>
      </c>
      <c r="L355" s="40">
        <v>1656</v>
      </c>
      <c r="M355" s="40">
        <v>1893</v>
      </c>
      <c r="N355" s="40">
        <v>2098</v>
      </c>
      <c r="O355" s="40">
        <v>2484</v>
      </c>
      <c r="P355" s="40">
        <v>3017</v>
      </c>
      <c r="Q355" s="40">
        <v>3282</v>
      </c>
      <c r="R355" s="40">
        <v>3517</v>
      </c>
      <c r="S355" s="40">
        <v>3973</v>
      </c>
      <c r="T355" s="40">
        <v>4722</v>
      </c>
      <c r="U355" s="40">
        <v>5528</v>
      </c>
      <c r="V355" s="40">
        <v>6521</v>
      </c>
      <c r="W355" s="40">
        <v>7701</v>
      </c>
      <c r="X355" s="40">
        <v>9020</v>
      </c>
      <c r="Y355" s="40">
        <v>10195</v>
      </c>
      <c r="Z355" s="40">
        <v>11073</v>
      </c>
      <c r="AA355" s="40">
        <v>12068</v>
      </c>
      <c r="AB355" s="40">
        <v>13380</v>
      </c>
      <c r="AC355" s="40">
        <v>15133</v>
      </c>
      <c r="AD355" s="40">
        <v>16825</v>
      </c>
      <c r="AE355" s="40">
        <v>18924</v>
      </c>
      <c r="AF355" s="40">
        <v>20762</v>
      </c>
      <c r="AG355" s="40">
        <v>23183</v>
      </c>
      <c r="AH355" s="40">
        <v>25651</v>
      </c>
      <c r="AI355" s="40">
        <v>28093</v>
      </c>
      <c r="AJ355" s="40">
        <v>31032</v>
      </c>
      <c r="AK355" s="40">
        <v>33384</v>
      </c>
      <c r="AL355" s="40">
        <v>35334</v>
      </c>
      <c r="AM355" s="40">
        <v>38283</v>
      </c>
      <c r="AN355" s="40">
        <v>40715</v>
      </c>
      <c r="AO355" s="40">
        <v>44591</v>
      </c>
      <c r="AP355" s="40">
        <v>49342</v>
      </c>
      <c r="AQ355" s="40">
        <v>55059</v>
      </c>
      <c r="AR355" s="40">
        <v>63055</v>
      </c>
      <c r="AS355" s="40">
        <v>72109</v>
      </c>
      <c r="AT355" s="40">
        <v>78587</v>
      </c>
      <c r="AU355" s="40">
        <v>83123</v>
      </c>
      <c r="AV355" s="40">
        <v>85146</v>
      </c>
      <c r="AW355" s="40">
        <v>90119</v>
      </c>
      <c r="AX355" s="40">
        <v>94400</v>
      </c>
      <c r="AY355" s="40">
        <v>99277</v>
      </c>
      <c r="AZ355" s="40">
        <v>108510</v>
      </c>
      <c r="BA355" s="40">
        <v>115540</v>
      </c>
      <c r="BB355" s="40">
        <v>123399</v>
      </c>
      <c r="BC355" s="40">
        <v>127401</v>
      </c>
      <c r="BD355" s="40">
        <v>131105</v>
      </c>
      <c r="BE355" s="40">
        <v>131665</v>
      </c>
      <c r="BF355" s="40">
        <v>135013</v>
      </c>
      <c r="BG355" s="40">
        <v>138661</v>
      </c>
      <c r="BH355" s="40">
        <v>144575</v>
      </c>
      <c r="BI355" s="40">
        <v>152479</v>
      </c>
      <c r="BJ355" s="41">
        <v>158547</v>
      </c>
      <c r="BK355" s="41">
        <v>168216</v>
      </c>
    </row>
    <row r="356" spans="1:63" ht="14.25">
      <c r="A356" s="5" t="s">
        <v>756</v>
      </c>
      <c r="B356" s="66" t="s">
        <v>757</v>
      </c>
      <c r="C356" s="40">
        <v>3696</v>
      </c>
      <c r="D356" s="40">
        <v>3639</v>
      </c>
      <c r="E356" s="40">
        <v>3794</v>
      </c>
      <c r="F356" s="40">
        <v>3870</v>
      </c>
      <c r="G356" s="40">
        <v>4046</v>
      </c>
      <c r="H356" s="40">
        <v>4325</v>
      </c>
      <c r="I356" s="40">
        <v>4582</v>
      </c>
      <c r="J356" s="40">
        <v>4628</v>
      </c>
      <c r="K356" s="40">
        <v>5073</v>
      </c>
      <c r="L356" s="40">
        <v>5248</v>
      </c>
      <c r="M356" s="40">
        <v>5564</v>
      </c>
      <c r="N356" s="40">
        <v>5955</v>
      </c>
      <c r="O356" s="40">
        <v>6502</v>
      </c>
      <c r="P356" s="40">
        <v>6853</v>
      </c>
      <c r="Q356" s="40">
        <v>7452</v>
      </c>
      <c r="R356" s="40">
        <v>8190</v>
      </c>
      <c r="S356" s="40">
        <v>8909</v>
      </c>
      <c r="T356" s="40">
        <v>9597</v>
      </c>
      <c r="U356" s="40">
        <v>10342</v>
      </c>
      <c r="V356" s="40">
        <v>11536</v>
      </c>
      <c r="W356" s="40">
        <v>12475</v>
      </c>
      <c r="X356" s="40">
        <v>13580</v>
      </c>
      <c r="Y356" s="40">
        <v>15597</v>
      </c>
      <c r="Z356" s="40">
        <v>16829</v>
      </c>
      <c r="AA356" s="40">
        <v>17832</v>
      </c>
      <c r="AB356" s="40">
        <v>19257</v>
      </c>
      <c r="AC356" s="40">
        <v>20536</v>
      </c>
      <c r="AD356" s="40">
        <v>21855</v>
      </c>
      <c r="AE356" s="40">
        <v>22759</v>
      </c>
      <c r="AF356" s="40">
        <v>24607</v>
      </c>
      <c r="AG356" s="40">
        <v>26296</v>
      </c>
      <c r="AH356" s="40">
        <v>28221</v>
      </c>
      <c r="AI356" s="40">
        <v>30075</v>
      </c>
      <c r="AJ356" s="40">
        <v>31372</v>
      </c>
      <c r="AK356" s="40">
        <v>33017</v>
      </c>
      <c r="AL356" s="40">
        <v>36624</v>
      </c>
      <c r="AM356" s="40">
        <v>38628</v>
      </c>
      <c r="AN356" s="40">
        <v>42630</v>
      </c>
      <c r="AO356" s="40">
        <v>44223</v>
      </c>
      <c r="AP356" s="40">
        <v>47751</v>
      </c>
      <c r="AQ356" s="40">
        <v>49766</v>
      </c>
      <c r="AR356" s="40">
        <v>53557</v>
      </c>
      <c r="AS356" s="40">
        <v>58066</v>
      </c>
      <c r="AT356" s="40">
        <v>61716</v>
      </c>
      <c r="AU356" s="40">
        <v>62815</v>
      </c>
      <c r="AV356" s="40">
        <v>66742</v>
      </c>
      <c r="AW356" s="40">
        <v>69601</v>
      </c>
      <c r="AX356" s="40">
        <v>72131</v>
      </c>
      <c r="AY356" s="40">
        <v>77273</v>
      </c>
      <c r="AZ356" s="40">
        <v>77786</v>
      </c>
      <c r="BA356" s="40">
        <v>78510</v>
      </c>
      <c r="BB356" s="40">
        <v>78182</v>
      </c>
      <c r="BC356" s="40">
        <v>78075</v>
      </c>
      <c r="BD356" s="40">
        <v>82389</v>
      </c>
      <c r="BE356" s="40">
        <v>86014</v>
      </c>
      <c r="BF356" s="40">
        <v>90315</v>
      </c>
      <c r="BG356" s="40">
        <v>92844</v>
      </c>
      <c r="BH356" s="40">
        <v>96465</v>
      </c>
      <c r="BI356" s="40">
        <v>98491</v>
      </c>
      <c r="BJ356" s="41">
        <v>97013</v>
      </c>
      <c r="BK356" s="41">
        <v>97718</v>
      </c>
    </row>
    <row r="357" spans="1:63" ht="28.5">
      <c r="A357" s="5" t="s">
        <v>758</v>
      </c>
      <c r="B357" s="66" t="s">
        <v>759</v>
      </c>
      <c r="C357" s="40">
        <v>80</v>
      </c>
      <c r="D357" s="40">
        <v>113</v>
      </c>
      <c r="E357" s="40">
        <v>145</v>
      </c>
      <c r="F357" s="40">
        <v>168</v>
      </c>
      <c r="G357" s="40">
        <v>206</v>
      </c>
      <c r="H357" s="40">
        <v>184</v>
      </c>
      <c r="I357" s="40">
        <v>336</v>
      </c>
      <c r="J357" s="40">
        <v>365</v>
      </c>
      <c r="K357" s="40">
        <v>355</v>
      </c>
      <c r="L357" s="40">
        <v>321</v>
      </c>
      <c r="M357" s="40">
        <v>439</v>
      </c>
      <c r="N357" s="40">
        <v>533</v>
      </c>
      <c r="O357" s="40">
        <v>861</v>
      </c>
      <c r="P357" s="40">
        <v>767</v>
      </c>
      <c r="Q357" s="40">
        <v>760</v>
      </c>
      <c r="R357" s="40">
        <v>1101</v>
      </c>
      <c r="S357" s="40">
        <v>1196</v>
      </c>
      <c r="T357" s="40">
        <v>1361</v>
      </c>
      <c r="U357" s="40">
        <v>1610</v>
      </c>
      <c r="V357" s="40">
        <v>1452</v>
      </c>
      <c r="W357" s="40">
        <v>2042</v>
      </c>
      <c r="X357" s="40">
        <v>2392</v>
      </c>
      <c r="Y357" s="40">
        <v>2673</v>
      </c>
      <c r="Z357" s="40">
        <v>3164</v>
      </c>
      <c r="AA357" s="40">
        <v>3645</v>
      </c>
      <c r="AB357" s="40">
        <v>3924</v>
      </c>
      <c r="AC357" s="40">
        <v>4290</v>
      </c>
      <c r="AD357" s="40">
        <v>4733</v>
      </c>
      <c r="AE357" s="40">
        <v>5295</v>
      </c>
      <c r="AF357" s="40">
        <v>6134</v>
      </c>
      <c r="AG357" s="40">
        <v>7433</v>
      </c>
      <c r="AH357" s="40">
        <v>7670</v>
      </c>
      <c r="AI357" s="40">
        <v>8434</v>
      </c>
      <c r="AJ357" s="40">
        <v>8816</v>
      </c>
      <c r="AK357" s="40">
        <v>9230</v>
      </c>
      <c r="AL357" s="40">
        <v>8665</v>
      </c>
      <c r="AM357" s="40">
        <v>8556</v>
      </c>
      <c r="AN357" s="40">
        <v>8245</v>
      </c>
      <c r="AO357" s="40">
        <v>7558</v>
      </c>
      <c r="AP357" s="40">
        <v>8652</v>
      </c>
      <c r="AQ357" s="40">
        <v>10619</v>
      </c>
      <c r="AR357" s="40">
        <v>12643</v>
      </c>
      <c r="AS357" s="40">
        <v>15890</v>
      </c>
      <c r="AT357" s="40">
        <v>17205</v>
      </c>
      <c r="AU357" s="40">
        <v>17463</v>
      </c>
      <c r="AV357" s="40">
        <v>18181</v>
      </c>
      <c r="AW357" s="40">
        <v>19379</v>
      </c>
      <c r="AX357" s="40">
        <v>22516</v>
      </c>
      <c r="AY357" s="40">
        <v>24762</v>
      </c>
      <c r="AZ357" s="40">
        <v>26858</v>
      </c>
      <c r="BA357" s="40">
        <v>24795</v>
      </c>
      <c r="BB357" s="40">
        <v>23647</v>
      </c>
      <c r="BC357" s="40">
        <v>25993</v>
      </c>
      <c r="BD357" s="40">
        <v>25738</v>
      </c>
      <c r="BE357" s="40">
        <v>28008</v>
      </c>
      <c r="BF357" s="40">
        <v>30942</v>
      </c>
      <c r="BG357" s="40">
        <v>35766</v>
      </c>
      <c r="BH357" s="40">
        <v>37568</v>
      </c>
      <c r="BI357" s="40">
        <v>40079</v>
      </c>
      <c r="BJ357" s="41">
        <v>42165</v>
      </c>
      <c r="BK357" s="41">
        <v>46251</v>
      </c>
    </row>
    <row r="358" spans="1:63" ht="14.25">
      <c r="A358" s="5" t="s">
        <v>760</v>
      </c>
      <c r="B358" s="66" t="s">
        <v>761</v>
      </c>
      <c r="C358" s="40">
        <v>74</v>
      </c>
      <c r="D358" s="40">
        <v>78</v>
      </c>
      <c r="E358" s="40">
        <v>81</v>
      </c>
      <c r="F358" s="40">
        <v>78</v>
      </c>
      <c r="G358" s="40">
        <v>85</v>
      </c>
      <c r="H358" s="40">
        <v>109</v>
      </c>
      <c r="I358" s="40">
        <v>128</v>
      </c>
      <c r="J358" s="40">
        <v>155</v>
      </c>
      <c r="K358" s="40">
        <v>183</v>
      </c>
      <c r="L358" s="40">
        <v>204</v>
      </c>
      <c r="M358" s="40">
        <v>233</v>
      </c>
      <c r="N358" s="40">
        <v>258</v>
      </c>
      <c r="O358" s="40">
        <v>305</v>
      </c>
      <c r="P358" s="40">
        <v>371</v>
      </c>
      <c r="Q358" s="40">
        <v>403</v>
      </c>
      <c r="R358" s="40">
        <v>432</v>
      </c>
      <c r="S358" s="40">
        <v>488</v>
      </c>
      <c r="T358" s="40">
        <v>580</v>
      </c>
      <c r="U358" s="40">
        <v>679</v>
      </c>
      <c r="V358" s="40">
        <v>801</v>
      </c>
      <c r="W358" s="40">
        <v>946</v>
      </c>
      <c r="X358" s="40">
        <v>1108</v>
      </c>
      <c r="Y358" s="40">
        <v>1253</v>
      </c>
      <c r="Z358" s="40">
        <v>1361</v>
      </c>
      <c r="AA358" s="40">
        <v>1483</v>
      </c>
      <c r="AB358" s="40">
        <v>1643</v>
      </c>
      <c r="AC358" s="40">
        <v>1857</v>
      </c>
      <c r="AD358" s="40">
        <v>2063</v>
      </c>
      <c r="AE358" s="40">
        <v>2316</v>
      </c>
      <c r="AF358" s="40">
        <v>2552</v>
      </c>
      <c r="AG358" s="40">
        <v>2811</v>
      </c>
      <c r="AH358" s="40">
        <v>3135</v>
      </c>
      <c r="AI358" s="40">
        <v>3465</v>
      </c>
      <c r="AJ358" s="40">
        <v>3823</v>
      </c>
      <c r="AK358" s="40">
        <v>4124</v>
      </c>
      <c r="AL358" s="40">
        <v>4349</v>
      </c>
      <c r="AM358" s="40">
        <v>4702</v>
      </c>
      <c r="AN358" s="40">
        <v>4972</v>
      </c>
      <c r="AO358" s="40">
        <v>5268</v>
      </c>
      <c r="AP358" s="40">
        <v>5527</v>
      </c>
      <c r="AQ358" s="40">
        <v>6046</v>
      </c>
      <c r="AR358" s="40">
        <v>6757</v>
      </c>
      <c r="AS358" s="40">
        <v>7554</v>
      </c>
      <c r="AT358" s="40">
        <v>9405</v>
      </c>
      <c r="AU358" s="40">
        <v>9995</v>
      </c>
      <c r="AV358" s="40">
        <v>10315</v>
      </c>
      <c r="AW358" s="40">
        <v>11300</v>
      </c>
      <c r="AX358" s="40">
        <v>13136</v>
      </c>
      <c r="AY358" s="40">
        <v>15212</v>
      </c>
      <c r="AZ358" s="40">
        <v>16628</v>
      </c>
      <c r="BA358" s="40">
        <v>16646</v>
      </c>
      <c r="BB358" s="40">
        <v>16767</v>
      </c>
      <c r="BC358" s="40">
        <v>17537</v>
      </c>
      <c r="BD358" s="40">
        <v>17863</v>
      </c>
      <c r="BE358" s="40">
        <v>18882</v>
      </c>
      <c r="BF358" s="40">
        <v>19942</v>
      </c>
      <c r="BG358" s="40">
        <v>20381</v>
      </c>
      <c r="BH358" s="40">
        <v>21111</v>
      </c>
      <c r="BI358" s="40">
        <v>22388</v>
      </c>
      <c r="BJ358" s="41">
        <v>24486</v>
      </c>
      <c r="BK358" s="41">
        <v>27106</v>
      </c>
    </row>
    <row r="359" spans="1:63" ht="14.25">
      <c r="A359" s="5" t="s">
        <v>762</v>
      </c>
      <c r="B359" s="66" t="s">
        <v>763</v>
      </c>
      <c r="C359" s="40">
        <v>204</v>
      </c>
      <c r="D359" s="40">
        <v>210</v>
      </c>
      <c r="E359" s="40">
        <v>220</v>
      </c>
      <c r="F359" s="40">
        <v>224</v>
      </c>
      <c r="G359" s="40">
        <v>237</v>
      </c>
      <c r="H359" s="40">
        <v>261</v>
      </c>
      <c r="I359" s="40">
        <v>278</v>
      </c>
      <c r="J359" s="40">
        <v>313</v>
      </c>
      <c r="K359" s="40">
        <v>341</v>
      </c>
      <c r="L359" s="40">
        <v>367</v>
      </c>
      <c r="M359" s="40">
        <v>390</v>
      </c>
      <c r="N359" s="40">
        <v>409</v>
      </c>
      <c r="O359" s="40">
        <v>432</v>
      </c>
      <c r="P359" s="40">
        <v>465</v>
      </c>
      <c r="Q359" s="40">
        <v>506</v>
      </c>
      <c r="R359" s="40">
        <v>552</v>
      </c>
      <c r="S359" s="40">
        <v>619</v>
      </c>
      <c r="T359" s="40">
        <v>697</v>
      </c>
      <c r="U359" s="40">
        <v>777</v>
      </c>
      <c r="V359" s="40">
        <v>863</v>
      </c>
      <c r="W359" s="40">
        <v>1048</v>
      </c>
      <c r="X359" s="40">
        <v>1273</v>
      </c>
      <c r="Y359" s="40">
        <v>1532</v>
      </c>
      <c r="Z359" s="40">
        <v>1837</v>
      </c>
      <c r="AA359" s="40">
        <v>1974</v>
      </c>
      <c r="AB359" s="40">
        <v>2117</v>
      </c>
      <c r="AC359" s="40">
        <v>2479</v>
      </c>
      <c r="AD359" s="40">
        <v>2724</v>
      </c>
      <c r="AE359" s="40">
        <v>2986</v>
      </c>
      <c r="AF359" s="40">
        <v>3311</v>
      </c>
      <c r="AG359" s="40">
        <v>3761</v>
      </c>
      <c r="AH359" s="40">
        <v>4223</v>
      </c>
      <c r="AI359" s="40">
        <v>4760</v>
      </c>
      <c r="AJ359" s="40">
        <v>5233</v>
      </c>
      <c r="AK359" s="40">
        <v>5494</v>
      </c>
      <c r="AL359" s="40">
        <v>5605</v>
      </c>
      <c r="AM359" s="40">
        <v>5811</v>
      </c>
      <c r="AN359" s="40">
        <v>5871</v>
      </c>
      <c r="AO359" s="40">
        <v>5898</v>
      </c>
      <c r="AP359" s="40">
        <v>6529</v>
      </c>
      <c r="AQ359" s="40">
        <v>7037</v>
      </c>
      <c r="AR359" s="40">
        <v>7797</v>
      </c>
      <c r="AS359" s="40">
        <v>8487</v>
      </c>
      <c r="AT359" s="40">
        <v>9260</v>
      </c>
      <c r="AU359" s="40">
        <v>9696</v>
      </c>
      <c r="AV359" s="40">
        <v>9561</v>
      </c>
      <c r="AW359" s="40">
        <v>9196</v>
      </c>
      <c r="AX359" s="40">
        <v>9257</v>
      </c>
      <c r="AY359" s="40">
        <v>9086</v>
      </c>
      <c r="AZ359" s="40">
        <v>9785</v>
      </c>
      <c r="BA359" s="40">
        <v>9852</v>
      </c>
      <c r="BB359" s="40">
        <v>10241</v>
      </c>
      <c r="BC359" s="40">
        <v>10918</v>
      </c>
      <c r="BD359" s="40">
        <v>11608</v>
      </c>
      <c r="BE359" s="40">
        <v>11829</v>
      </c>
      <c r="BF359" s="40">
        <v>12135</v>
      </c>
      <c r="BG359" s="40">
        <v>12232</v>
      </c>
      <c r="BH359" s="40">
        <v>12639</v>
      </c>
      <c r="BI359" s="40">
        <v>13531</v>
      </c>
      <c r="BJ359" s="41">
        <v>14221</v>
      </c>
      <c r="BK359" s="41">
        <v>15596</v>
      </c>
    </row>
    <row r="360" spans="1:63" ht="14.25">
      <c r="A360" s="5" t="s">
        <v>764</v>
      </c>
      <c r="B360" s="66" t="s">
        <v>765</v>
      </c>
      <c r="C360" s="40">
        <v>1037</v>
      </c>
      <c r="D360" s="40">
        <v>1197</v>
      </c>
      <c r="E360" s="40">
        <v>1141</v>
      </c>
      <c r="F360" s="40">
        <v>1237</v>
      </c>
      <c r="G360" s="40">
        <v>1239</v>
      </c>
      <c r="H360" s="40">
        <v>1477</v>
      </c>
      <c r="I360" s="40">
        <v>1418</v>
      </c>
      <c r="J360" s="40">
        <v>1610</v>
      </c>
      <c r="K360" s="40">
        <v>1679</v>
      </c>
      <c r="L360" s="40">
        <v>2032</v>
      </c>
      <c r="M360" s="40">
        <v>1989</v>
      </c>
      <c r="N360" s="40">
        <v>2260</v>
      </c>
      <c r="O360" s="40">
        <v>2270</v>
      </c>
      <c r="P360" s="40">
        <v>2672</v>
      </c>
      <c r="Q360" s="40">
        <v>2767</v>
      </c>
      <c r="R360" s="40">
        <v>3267</v>
      </c>
      <c r="S360" s="40">
        <v>3587</v>
      </c>
      <c r="T360" s="40">
        <v>4203</v>
      </c>
      <c r="U360" s="40">
        <v>4458</v>
      </c>
      <c r="V360" s="40">
        <v>5180</v>
      </c>
      <c r="W360" s="40">
        <v>5671</v>
      </c>
      <c r="X360" s="40">
        <v>6840</v>
      </c>
      <c r="Y360" s="40">
        <v>7266</v>
      </c>
      <c r="Z360" s="40">
        <v>8649</v>
      </c>
      <c r="AA360" s="40">
        <v>8703</v>
      </c>
      <c r="AB360" s="40">
        <v>10400</v>
      </c>
      <c r="AC360" s="40">
        <v>9950</v>
      </c>
      <c r="AD360" s="40">
        <v>11738</v>
      </c>
      <c r="AE360" s="40">
        <v>11420</v>
      </c>
      <c r="AF360" s="40">
        <v>14413</v>
      </c>
      <c r="AG360" s="40">
        <v>13755</v>
      </c>
      <c r="AH360" s="40">
        <v>16834</v>
      </c>
      <c r="AI360" s="40">
        <v>16547</v>
      </c>
      <c r="AJ360" s="40">
        <v>19921</v>
      </c>
      <c r="AK360" s="40">
        <v>18279</v>
      </c>
      <c r="AL360" s="40">
        <v>20634</v>
      </c>
      <c r="AM360" s="40">
        <v>19731</v>
      </c>
      <c r="AN360" s="40">
        <v>22860</v>
      </c>
      <c r="AO360" s="40">
        <v>20756</v>
      </c>
      <c r="AP360" s="40">
        <v>23142</v>
      </c>
      <c r="AQ360" s="40">
        <v>22736</v>
      </c>
      <c r="AR360" s="40">
        <v>25831</v>
      </c>
      <c r="AS360" s="40">
        <v>24603</v>
      </c>
      <c r="AT360" s="40">
        <v>28198</v>
      </c>
      <c r="AU360" s="40">
        <v>26546</v>
      </c>
      <c r="AV360" s="40">
        <v>31038</v>
      </c>
      <c r="AW360" s="40">
        <v>28501</v>
      </c>
      <c r="AX360" s="40">
        <v>34182</v>
      </c>
      <c r="AY360" s="40">
        <v>31886</v>
      </c>
      <c r="AZ360" s="40">
        <v>39988</v>
      </c>
      <c r="BA360" s="40">
        <v>34065</v>
      </c>
      <c r="BB360" s="40">
        <v>39344</v>
      </c>
      <c r="BC360" s="40">
        <v>36054</v>
      </c>
      <c r="BD360" s="40">
        <v>46543</v>
      </c>
      <c r="BE360" s="40">
        <v>38624</v>
      </c>
      <c r="BF360" s="40">
        <v>45117</v>
      </c>
      <c r="BG360" s="40">
        <v>41011</v>
      </c>
      <c r="BH360" s="40">
        <v>50186</v>
      </c>
      <c r="BI360" s="40">
        <v>44780</v>
      </c>
      <c r="BJ360" s="41">
        <v>55895</v>
      </c>
      <c r="BK360" s="41">
        <v>52172</v>
      </c>
    </row>
    <row r="361" spans="1:63" ht="28.5">
      <c r="A361" s="5" t="s">
        <v>766</v>
      </c>
      <c r="B361" s="70" t="s">
        <v>767</v>
      </c>
      <c r="C361" s="40">
        <v>9044</v>
      </c>
      <c r="D361" s="40">
        <v>9775</v>
      </c>
      <c r="E361" s="40">
        <v>10537</v>
      </c>
      <c r="F361" s="40">
        <v>11453</v>
      </c>
      <c r="G361" s="40">
        <v>12570</v>
      </c>
      <c r="H361" s="40">
        <v>13817</v>
      </c>
      <c r="I361" s="40">
        <v>15117</v>
      </c>
      <c r="J361" s="40">
        <v>16884</v>
      </c>
      <c r="K361" s="40">
        <v>18929</v>
      </c>
      <c r="L361" s="40">
        <v>21555</v>
      </c>
      <c r="M361" s="40">
        <v>24566</v>
      </c>
      <c r="N361" s="40">
        <v>27617</v>
      </c>
      <c r="O361" s="40">
        <v>31066</v>
      </c>
      <c r="P361" s="40">
        <v>34539</v>
      </c>
      <c r="Q361" s="40">
        <v>38077</v>
      </c>
      <c r="R361" s="40">
        <v>43306</v>
      </c>
      <c r="S361" s="40">
        <v>50180</v>
      </c>
      <c r="T361" s="40">
        <v>57328</v>
      </c>
      <c r="U361" s="40">
        <v>64525</v>
      </c>
      <c r="V361" s="40">
        <v>73641</v>
      </c>
      <c r="W361" s="40">
        <v>83236</v>
      </c>
      <c r="X361" s="40">
        <v>96067</v>
      </c>
      <c r="Y361" s="40">
        <v>111510</v>
      </c>
      <c r="Z361" s="40">
        <v>125841</v>
      </c>
      <c r="AA361" s="40">
        <v>138460</v>
      </c>
      <c r="AB361" s="40">
        <v>149049</v>
      </c>
      <c r="AC361" s="40">
        <v>161371</v>
      </c>
      <c r="AD361" s="40">
        <v>174688</v>
      </c>
      <c r="AE361" s="40">
        <v>191166</v>
      </c>
      <c r="AF361" s="40">
        <v>212226</v>
      </c>
      <c r="AG361" s="40">
        <v>233201</v>
      </c>
      <c r="AH361" s="40">
        <v>258576</v>
      </c>
      <c r="AI361" s="40">
        <v>282765</v>
      </c>
      <c r="AJ361" s="40">
        <v>308456</v>
      </c>
      <c r="AK361" s="40">
        <v>328681</v>
      </c>
      <c r="AL361" s="40">
        <v>342314</v>
      </c>
      <c r="AM361" s="40">
        <v>356216</v>
      </c>
      <c r="AN361" s="40">
        <v>373091</v>
      </c>
      <c r="AO361" s="40">
        <v>397036</v>
      </c>
      <c r="AP361" s="40">
        <v>418714</v>
      </c>
      <c r="AQ361" s="40">
        <v>438090</v>
      </c>
      <c r="AR361" s="40">
        <v>463600</v>
      </c>
      <c r="AS361" s="40">
        <v>497359</v>
      </c>
      <c r="AT361" s="40">
        <v>538718</v>
      </c>
      <c r="AU361" s="40">
        <v>569131</v>
      </c>
      <c r="AV361" s="40">
        <v>612622</v>
      </c>
      <c r="AW361" s="40">
        <v>658188</v>
      </c>
      <c r="AX361" s="40">
        <v>693041</v>
      </c>
      <c r="AY361" s="40">
        <v>734361</v>
      </c>
      <c r="AZ361" s="40">
        <v>760060</v>
      </c>
      <c r="BA361" s="40">
        <v>799109</v>
      </c>
      <c r="BB361" s="40">
        <v>834159</v>
      </c>
      <c r="BC361" s="40">
        <v>861663</v>
      </c>
      <c r="BD361" s="40">
        <v>894967</v>
      </c>
      <c r="BE361" s="40">
        <v>919135</v>
      </c>
      <c r="BF361" s="40">
        <v>956791</v>
      </c>
      <c r="BG361" s="40">
        <v>1011788</v>
      </c>
      <c r="BH361" s="40">
        <v>1065452</v>
      </c>
      <c r="BI361" s="40">
        <v>1107778</v>
      </c>
      <c r="BJ361" s="41">
        <v>1154906</v>
      </c>
      <c r="BK361" s="41">
        <v>1226919</v>
      </c>
    </row>
    <row r="362" spans="1:63" ht="14.25">
      <c r="A362" s="5" t="s">
        <v>768</v>
      </c>
      <c r="B362" s="66" t="s">
        <v>769</v>
      </c>
      <c r="C362" s="40">
        <v>4858</v>
      </c>
      <c r="D362" s="40">
        <v>5334</v>
      </c>
      <c r="E362" s="40">
        <v>5804</v>
      </c>
      <c r="F362" s="40">
        <v>6449</v>
      </c>
      <c r="G362" s="40">
        <v>7236</v>
      </c>
      <c r="H362" s="40">
        <v>7985</v>
      </c>
      <c r="I362" s="40">
        <v>8683</v>
      </c>
      <c r="J362" s="40">
        <v>9782</v>
      </c>
      <c r="K362" s="40">
        <v>11191</v>
      </c>
      <c r="L362" s="40">
        <v>13160</v>
      </c>
      <c r="M362" s="40">
        <v>15434</v>
      </c>
      <c r="N362" s="40">
        <v>17707</v>
      </c>
      <c r="O362" s="40">
        <v>20404</v>
      </c>
      <c r="P362" s="40">
        <v>22863</v>
      </c>
      <c r="Q362" s="40">
        <v>25321</v>
      </c>
      <c r="R362" s="40">
        <v>29266</v>
      </c>
      <c r="S362" s="40">
        <v>34794</v>
      </c>
      <c r="T362" s="40">
        <v>40478</v>
      </c>
      <c r="U362" s="40">
        <v>46199</v>
      </c>
      <c r="V362" s="40">
        <v>53145</v>
      </c>
      <c r="W362" s="40">
        <v>60089</v>
      </c>
      <c r="X362" s="40">
        <v>69585</v>
      </c>
      <c r="Y362" s="40">
        <v>81544</v>
      </c>
      <c r="Z362" s="40">
        <v>92309</v>
      </c>
      <c r="AA362" s="40">
        <v>102061</v>
      </c>
      <c r="AB362" s="40">
        <v>109098</v>
      </c>
      <c r="AC362" s="40">
        <v>116665</v>
      </c>
      <c r="AD362" s="40">
        <v>125604</v>
      </c>
      <c r="AE362" s="40">
        <v>137513</v>
      </c>
      <c r="AF362" s="40">
        <v>153860</v>
      </c>
      <c r="AG362" s="40">
        <v>169177</v>
      </c>
      <c r="AH362" s="40">
        <v>188809</v>
      </c>
      <c r="AI362" s="40">
        <v>208004</v>
      </c>
      <c r="AJ362" s="40">
        <v>228609</v>
      </c>
      <c r="AK362" s="40">
        <v>243504</v>
      </c>
      <c r="AL362" s="40">
        <v>252105</v>
      </c>
      <c r="AM362" s="40">
        <v>259939</v>
      </c>
      <c r="AN362" s="40">
        <v>270103</v>
      </c>
      <c r="AO362" s="40">
        <v>287104</v>
      </c>
      <c r="AP362" s="40">
        <v>301962</v>
      </c>
      <c r="AQ362" s="40">
        <v>314873</v>
      </c>
      <c r="AR362" s="40">
        <v>331743</v>
      </c>
      <c r="AS362" s="40">
        <v>355999</v>
      </c>
      <c r="AT362" s="40">
        <v>392928</v>
      </c>
      <c r="AU362" s="40">
        <v>416041</v>
      </c>
      <c r="AV362" s="40">
        <v>451331</v>
      </c>
      <c r="AW362" s="40">
        <v>487582</v>
      </c>
      <c r="AX362" s="40">
        <v>513796</v>
      </c>
      <c r="AY362" s="40">
        <v>545777</v>
      </c>
      <c r="AZ362" s="40">
        <v>564793</v>
      </c>
      <c r="BA362" s="40">
        <v>599863</v>
      </c>
      <c r="BB362" s="40">
        <v>628309</v>
      </c>
      <c r="BC362" s="40">
        <v>650324</v>
      </c>
      <c r="BD362" s="40">
        <v>677119</v>
      </c>
      <c r="BE362" s="40">
        <v>694275</v>
      </c>
      <c r="BF362" s="40">
        <v>723528</v>
      </c>
      <c r="BG362" s="40">
        <v>769734</v>
      </c>
      <c r="BH362" s="40">
        <v>813743</v>
      </c>
      <c r="BI362" s="40">
        <v>843315</v>
      </c>
      <c r="BJ362" s="41">
        <v>881130</v>
      </c>
      <c r="BK362" s="41">
        <v>935106</v>
      </c>
    </row>
    <row r="363" spans="1:63" ht="14.25">
      <c r="A363" s="5" t="s">
        <v>770</v>
      </c>
      <c r="B363" s="66" t="s">
        <v>771</v>
      </c>
      <c r="C363" s="40">
        <v>361</v>
      </c>
      <c r="D363" s="40">
        <v>402</v>
      </c>
      <c r="E363" s="40">
        <v>444</v>
      </c>
      <c r="F363" s="40">
        <v>525</v>
      </c>
      <c r="G363" s="40">
        <v>598</v>
      </c>
      <c r="H363" s="40">
        <v>706</v>
      </c>
      <c r="I363" s="40">
        <v>788</v>
      </c>
      <c r="J363" s="40">
        <v>850</v>
      </c>
      <c r="K363" s="40">
        <v>787</v>
      </c>
      <c r="L363" s="40">
        <v>869</v>
      </c>
      <c r="M363" s="40">
        <v>915</v>
      </c>
      <c r="N363" s="40">
        <v>1000</v>
      </c>
      <c r="O363" s="40">
        <v>1069</v>
      </c>
      <c r="P363" s="40">
        <v>1177</v>
      </c>
      <c r="Q363" s="40">
        <v>1373</v>
      </c>
      <c r="R363" s="40">
        <v>1553</v>
      </c>
      <c r="S363" s="40">
        <v>1859</v>
      </c>
      <c r="T363" s="40">
        <v>2199</v>
      </c>
      <c r="U363" s="40">
        <v>2538</v>
      </c>
      <c r="V363" s="40">
        <v>2780</v>
      </c>
      <c r="W363" s="40">
        <v>3084</v>
      </c>
      <c r="X363" s="40">
        <v>3434</v>
      </c>
      <c r="Y363" s="40">
        <v>4033</v>
      </c>
      <c r="Z363" s="40">
        <v>4218</v>
      </c>
      <c r="AA363" s="40">
        <v>5039</v>
      </c>
      <c r="AB363" s="40">
        <v>5772</v>
      </c>
      <c r="AC363" s="40">
        <v>6588</v>
      </c>
      <c r="AD363" s="40">
        <v>7437</v>
      </c>
      <c r="AE363" s="40">
        <v>8397</v>
      </c>
      <c r="AF363" s="40">
        <v>9737</v>
      </c>
      <c r="AG363" s="40">
        <v>11357</v>
      </c>
      <c r="AH363" s="40">
        <v>14128</v>
      </c>
      <c r="AI363" s="40">
        <v>16378</v>
      </c>
      <c r="AJ363" s="40">
        <v>18835</v>
      </c>
      <c r="AK363" s="40">
        <v>21418</v>
      </c>
      <c r="AL363" s="40">
        <v>23984</v>
      </c>
      <c r="AM363" s="40">
        <v>26400</v>
      </c>
      <c r="AN363" s="40">
        <v>27987</v>
      </c>
      <c r="AO363" s="40">
        <v>30291</v>
      </c>
      <c r="AP363" s="40">
        <v>32155</v>
      </c>
      <c r="AQ363" s="40">
        <v>33274</v>
      </c>
      <c r="AR363" s="40">
        <v>35889</v>
      </c>
      <c r="AS363" s="40">
        <v>38815</v>
      </c>
      <c r="AT363" s="40">
        <v>44563</v>
      </c>
      <c r="AU363" s="40">
        <v>46744</v>
      </c>
      <c r="AV363" s="40">
        <v>49953</v>
      </c>
      <c r="AW363" s="40">
        <v>52371</v>
      </c>
      <c r="AX363" s="40">
        <v>51956</v>
      </c>
      <c r="AY363" s="40">
        <v>51461</v>
      </c>
      <c r="AZ363" s="40">
        <v>52580</v>
      </c>
      <c r="BA363" s="40">
        <v>55102</v>
      </c>
      <c r="BB363" s="40">
        <v>57354</v>
      </c>
      <c r="BC363" s="40">
        <v>56933</v>
      </c>
      <c r="BD363" s="40">
        <v>59094</v>
      </c>
      <c r="BE363" s="40">
        <v>60836</v>
      </c>
      <c r="BF363" s="40">
        <v>63198</v>
      </c>
      <c r="BG363" s="40">
        <v>66849</v>
      </c>
      <c r="BH363" s="40">
        <v>70476</v>
      </c>
      <c r="BI363" s="40">
        <v>74436</v>
      </c>
      <c r="BJ363" s="41">
        <v>78674</v>
      </c>
      <c r="BK363" s="41">
        <v>83936</v>
      </c>
    </row>
    <row r="364" spans="1:63" ht="14.25">
      <c r="A364" s="5" t="s">
        <v>772</v>
      </c>
      <c r="B364" s="66" t="s">
        <v>773</v>
      </c>
      <c r="C364" s="40">
        <v>4404</v>
      </c>
      <c r="D364" s="40">
        <v>4762</v>
      </c>
      <c r="E364" s="40">
        <v>5144</v>
      </c>
      <c r="F364" s="40">
        <v>5664</v>
      </c>
      <c r="G364" s="40">
        <v>6304</v>
      </c>
      <c r="H364" s="40">
        <v>6824</v>
      </c>
      <c r="I364" s="40">
        <v>7424</v>
      </c>
      <c r="J364" s="40">
        <v>8355</v>
      </c>
      <c r="K364" s="40">
        <v>9691</v>
      </c>
      <c r="L364" s="40">
        <v>11397</v>
      </c>
      <c r="M364" s="40">
        <v>13393</v>
      </c>
      <c r="N364" s="40">
        <v>15390</v>
      </c>
      <c r="O364" s="40">
        <v>17763</v>
      </c>
      <c r="P364" s="40">
        <v>19926</v>
      </c>
      <c r="Q364" s="40">
        <v>21971</v>
      </c>
      <c r="R364" s="40">
        <v>25448</v>
      </c>
      <c r="S364" s="40">
        <v>30329</v>
      </c>
      <c r="T364" s="40">
        <v>35363</v>
      </c>
      <c r="U364" s="40">
        <v>40396</v>
      </c>
      <c r="V364" s="40">
        <v>46570</v>
      </c>
      <c r="W364" s="40">
        <v>52764</v>
      </c>
      <c r="X364" s="40">
        <v>61317</v>
      </c>
      <c r="Y364" s="40">
        <v>72107</v>
      </c>
      <c r="Z364" s="40">
        <v>82386</v>
      </c>
      <c r="AA364" s="40">
        <v>90397</v>
      </c>
      <c r="AB364" s="40">
        <v>95969</v>
      </c>
      <c r="AC364" s="40">
        <v>102109</v>
      </c>
      <c r="AD364" s="40">
        <v>109484</v>
      </c>
      <c r="AE364" s="40">
        <v>119014</v>
      </c>
      <c r="AF364" s="40">
        <v>131745</v>
      </c>
      <c r="AG364" s="40">
        <v>144714</v>
      </c>
      <c r="AH364" s="40">
        <v>159601</v>
      </c>
      <c r="AI364" s="40">
        <v>175876</v>
      </c>
      <c r="AJ364" s="40">
        <v>192120</v>
      </c>
      <c r="AK364" s="40">
        <v>203075</v>
      </c>
      <c r="AL364" s="40">
        <v>208104</v>
      </c>
      <c r="AM364" s="40">
        <v>211946</v>
      </c>
      <c r="AN364" s="40">
        <v>218718</v>
      </c>
      <c r="AO364" s="40">
        <v>230865</v>
      </c>
      <c r="AP364" s="40">
        <v>241608</v>
      </c>
      <c r="AQ364" s="40">
        <v>252256</v>
      </c>
      <c r="AR364" s="40">
        <v>264796</v>
      </c>
      <c r="AS364" s="40">
        <v>283610</v>
      </c>
      <c r="AT364" s="40">
        <v>312928</v>
      </c>
      <c r="AU364" s="40">
        <v>331339</v>
      </c>
      <c r="AV364" s="40">
        <v>361471</v>
      </c>
      <c r="AW364" s="40">
        <v>392196</v>
      </c>
      <c r="AX364" s="40">
        <v>417220</v>
      </c>
      <c r="AY364" s="40">
        <v>446792</v>
      </c>
      <c r="AZ364" s="40">
        <v>463458</v>
      </c>
      <c r="BA364" s="40">
        <v>493511</v>
      </c>
      <c r="BB364" s="40">
        <v>518221</v>
      </c>
      <c r="BC364" s="40">
        <v>539536</v>
      </c>
      <c r="BD364" s="40">
        <v>563333</v>
      </c>
      <c r="BE364" s="40">
        <v>578439</v>
      </c>
      <c r="BF364" s="40">
        <v>604634</v>
      </c>
      <c r="BG364" s="40">
        <v>646833</v>
      </c>
      <c r="BH364" s="40">
        <v>685794</v>
      </c>
      <c r="BI364" s="40">
        <v>710704</v>
      </c>
      <c r="BJ364" s="41">
        <v>743256</v>
      </c>
      <c r="BK364" s="41">
        <v>789673</v>
      </c>
    </row>
    <row r="365" spans="1:63" ht="14.25">
      <c r="A365" s="5" t="s">
        <v>774</v>
      </c>
      <c r="B365" s="66" t="s">
        <v>775</v>
      </c>
      <c r="C365" s="40">
        <v>93</v>
      </c>
      <c r="D365" s="40">
        <v>169</v>
      </c>
      <c r="E365" s="40">
        <v>216</v>
      </c>
      <c r="F365" s="40">
        <v>259</v>
      </c>
      <c r="G365" s="40">
        <v>334</v>
      </c>
      <c r="H365" s="40">
        <v>455</v>
      </c>
      <c r="I365" s="40">
        <v>470</v>
      </c>
      <c r="J365" s="40">
        <v>577</v>
      </c>
      <c r="K365" s="40">
        <v>714</v>
      </c>
      <c r="L365" s="40">
        <v>894</v>
      </c>
      <c r="M365" s="40">
        <v>1126</v>
      </c>
      <c r="N365" s="40">
        <v>1317</v>
      </c>
      <c r="O365" s="40">
        <v>1571</v>
      </c>
      <c r="P365" s="40">
        <v>1760</v>
      </c>
      <c r="Q365" s="40">
        <v>1977</v>
      </c>
      <c r="R365" s="40">
        <v>2265</v>
      </c>
      <c r="S365" s="40">
        <v>2606</v>
      </c>
      <c r="T365" s="40">
        <v>2916</v>
      </c>
      <c r="U365" s="40">
        <v>3265</v>
      </c>
      <c r="V365" s="40">
        <v>3796</v>
      </c>
      <c r="W365" s="40">
        <v>4242</v>
      </c>
      <c r="X365" s="40">
        <v>4834</v>
      </c>
      <c r="Y365" s="40">
        <v>5404</v>
      </c>
      <c r="Z365" s="40">
        <v>5705</v>
      </c>
      <c r="AA365" s="40">
        <v>6626</v>
      </c>
      <c r="AB365" s="40">
        <v>7357</v>
      </c>
      <c r="AC365" s="40">
        <v>7969</v>
      </c>
      <c r="AD365" s="40">
        <v>8683</v>
      </c>
      <c r="AE365" s="40">
        <v>10103</v>
      </c>
      <c r="AF365" s="40">
        <v>12378</v>
      </c>
      <c r="AG365" s="40">
        <v>13106</v>
      </c>
      <c r="AH365" s="40">
        <v>15081</v>
      </c>
      <c r="AI365" s="40">
        <v>15750</v>
      </c>
      <c r="AJ365" s="40">
        <v>17654</v>
      </c>
      <c r="AK365" s="40">
        <v>19011</v>
      </c>
      <c r="AL365" s="40">
        <v>20018</v>
      </c>
      <c r="AM365" s="40">
        <v>21593</v>
      </c>
      <c r="AN365" s="40">
        <v>23398</v>
      </c>
      <c r="AO365" s="40">
        <v>25948</v>
      </c>
      <c r="AP365" s="40">
        <v>28199</v>
      </c>
      <c r="AQ365" s="40">
        <v>29344</v>
      </c>
      <c r="AR365" s="40">
        <v>31058</v>
      </c>
      <c r="AS365" s="40">
        <v>33575</v>
      </c>
      <c r="AT365" s="40">
        <v>35438</v>
      </c>
      <c r="AU365" s="40">
        <v>37958</v>
      </c>
      <c r="AV365" s="40">
        <v>39907</v>
      </c>
      <c r="AW365" s="40">
        <v>43016</v>
      </c>
      <c r="AX365" s="40">
        <v>44620</v>
      </c>
      <c r="AY365" s="40">
        <v>47524</v>
      </c>
      <c r="AZ365" s="40">
        <v>48756</v>
      </c>
      <c r="BA365" s="40">
        <v>51251</v>
      </c>
      <c r="BB365" s="40">
        <v>52733</v>
      </c>
      <c r="BC365" s="40">
        <v>53855</v>
      </c>
      <c r="BD365" s="40">
        <v>54692</v>
      </c>
      <c r="BE365" s="40">
        <v>55000</v>
      </c>
      <c r="BF365" s="40">
        <v>55696</v>
      </c>
      <c r="BG365" s="40">
        <v>56052</v>
      </c>
      <c r="BH365" s="40">
        <v>57473</v>
      </c>
      <c r="BI365" s="40">
        <v>58175</v>
      </c>
      <c r="BJ365" s="41">
        <v>59200</v>
      </c>
      <c r="BK365" s="41">
        <v>61497</v>
      </c>
    </row>
    <row r="366" spans="1:63" ht="14.25">
      <c r="A366" s="5" t="s">
        <v>776</v>
      </c>
      <c r="B366" s="66" t="s">
        <v>777</v>
      </c>
      <c r="C366" s="40">
        <v>408</v>
      </c>
      <c r="D366" s="40">
        <v>426</v>
      </c>
      <c r="E366" s="40">
        <v>441</v>
      </c>
      <c r="F366" s="40">
        <v>462</v>
      </c>
      <c r="G366" s="40">
        <v>485</v>
      </c>
      <c r="H366" s="40">
        <v>516</v>
      </c>
      <c r="I366" s="40">
        <v>534</v>
      </c>
      <c r="J366" s="40">
        <v>588</v>
      </c>
      <c r="K366" s="40">
        <v>630</v>
      </c>
      <c r="L366" s="40">
        <v>646</v>
      </c>
      <c r="M366" s="40">
        <v>643</v>
      </c>
      <c r="N366" s="40">
        <v>638</v>
      </c>
      <c r="O366" s="40">
        <v>611</v>
      </c>
      <c r="P366" s="40">
        <v>615</v>
      </c>
      <c r="Q366" s="40">
        <v>658</v>
      </c>
      <c r="R366" s="40">
        <v>708</v>
      </c>
      <c r="S366" s="40">
        <v>745</v>
      </c>
      <c r="T366" s="40">
        <v>794</v>
      </c>
      <c r="U366" s="40">
        <v>860</v>
      </c>
      <c r="V366" s="40">
        <v>1008</v>
      </c>
      <c r="W366" s="40">
        <v>1258</v>
      </c>
      <c r="X366" s="40">
        <v>1594</v>
      </c>
      <c r="Y366" s="40">
        <v>2028</v>
      </c>
      <c r="Z366" s="40">
        <v>2437</v>
      </c>
      <c r="AA366" s="40">
        <v>2737</v>
      </c>
      <c r="AB366" s="40">
        <v>3121</v>
      </c>
      <c r="AC366" s="40">
        <v>3845</v>
      </c>
      <c r="AD366" s="40">
        <v>4508</v>
      </c>
      <c r="AE366" s="40">
        <v>4934</v>
      </c>
      <c r="AF366" s="40">
        <v>5386</v>
      </c>
      <c r="AG366" s="40">
        <v>5861</v>
      </c>
      <c r="AH366" s="40">
        <v>6432</v>
      </c>
      <c r="AI366" s="40">
        <v>6870</v>
      </c>
      <c r="AJ366" s="40">
        <v>7420</v>
      </c>
      <c r="AK366" s="40">
        <v>8089</v>
      </c>
      <c r="AL366" s="40">
        <v>8554</v>
      </c>
      <c r="AM366" s="40">
        <v>9064</v>
      </c>
      <c r="AN366" s="40">
        <v>9358</v>
      </c>
      <c r="AO366" s="40">
        <v>9812</v>
      </c>
      <c r="AP366" s="40">
        <v>10176</v>
      </c>
      <c r="AQ366" s="40">
        <v>10955</v>
      </c>
      <c r="AR366" s="40">
        <v>11529</v>
      </c>
      <c r="AS366" s="40">
        <v>12148</v>
      </c>
      <c r="AT366" s="40">
        <v>12180</v>
      </c>
      <c r="AU366" s="40">
        <v>13148</v>
      </c>
      <c r="AV366" s="40">
        <v>14574</v>
      </c>
      <c r="AW366" s="40">
        <v>16723</v>
      </c>
      <c r="AX366" s="40">
        <v>18014</v>
      </c>
      <c r="AY366" s="40">
        <v>18686</v>
      </c>
      <c r="AZ366" s="40">
        <v>18554</v>
      </c>
      <c r="BA366" s="40">
        <v>17741</v>
      </c>
      <c r="BB366" s="40">
        <v>17796</v>
      </c>
      <c r="BC366" s="40">
        <v>18743</v>
      </c>
      <c r="BD366" s="40">
        <v>20145</v>
      </c>
      <c r="BE366" s="40">
        <v>20893</v>
      </c>
      <c r="BF366" s="40">
        <v>21951</v>
      </c>
      <c r="BG366" s="40">
        <v>22239</v>
      </c>
      <c r="BH366" s="40">
        <v>22704</v>
      </c>
      <c r="BI366" s="40">
        <v>23918</v>
      </c>
      <c r="BJ366" s="41">
        <v>24515</v>
      </c>
      <c r="BK366" s="41">
        <v>26538</v>
      </c>
    </row>
    <row r="367" spans="1:63" ht="14.25">
      <c r="A367" s="5" t="s">
        <v>778</v>
      </c>
      <c r="B367" s="66" t="s">
        <v>779</v>
      </c>
      <c r="C367" s="40">
        <v>1906</v>
      </c>
      <c r="D367" s="40">
        <v>2067</v>
      </c>
      <c r="E367" s="40">
        <v>2268</v>
      </c>
      <c r="F367" s="40">
        <v>2472</v>
      </c>
      <c r="G367" s="40">
        <v>2670</v>
      </c>
      <c r="H367" s="40">
        <v>2912</v>
      </c>
      <c r="I367" s="40">
        <v>3287</v>
      </c>
      <c r="J367" s="40">
        <v>3639</v>
      </c>
      <c r="K367" s="40">
        <v>3927</v>
      </c>
      <c r="L367" s="40">
        <v>4344</v>
      </c>
      <c r="M367" s="40">
        <v>4795</v>
      </c>
      <c r="N367" s="40">
        <v>5301</v>
      </c>
      <c r="O367" s="40">
        <v>5735</v>
      </c>
      <c r="P367" s="40">
        <v>6266</v>
      </c>
      <c r="Q367" s="40">
        <v>6831</v>
      </c>
      <c r="R367" s="40">
        <v>7492</v>
      </c>
      <c r="S367" s="40">
        <v>8147</v>
      </c>
      <c r="T367" s="40">
        <v>8739</v>
      </c>
      <c r="U367" s="40">
        <v>9233</v>
      </c>
      <c r="V367" s="40">
        <v>10066</v>
      </c>
      <c r="W367" s="40">
        <v>10944</v>
      </c>
      <c r="X367" s="40">
        <v>12152</v>
      </c>
      <c r="Y367" s="40">
        <v>13372</v>
      </c>
      <c r="Z367" s="40">
        <v>14708</v>
      </c>
      <c r="AA367" s="40">
        <v>15991</v>
      </c>
      <c r="AB367" s="40">
        <v>17290</v>
      </c>
      <c r="AC367" s="40">
        <v>18574</v>
      </c>
      <c r="AD367" s="40">
        <v>19743</v>
      </c>
      <c r="AE367" s="40">
        <v>21460</v>
      </c>
      <c r="AF367" s="40">
        <v>23328</v>
      </c>
      <c r="AG367" s="40">
        <v>25775</v>
      </c>
      <c r="AH367" s="40">
        <v>28258</v>
      </c>
      <c r="AI367" s="40">
        <v>30236</v>
      </c>
      <c r="AJ367" s="40">
        <v>32079</v>
      </c>
      <c r="AK367" s="40">
        <v>34100</v>
      </c>
      <c r="AL367" s="40">
        <v>36168</v>
      </c>
      <c r="AM367" s="40">
        <v>38470</v>
      </c>
      <c r="AN367" s="40">
        <v>41888</v>
      </c>
      <c r="AO367" s="40">
        <v>44634</v>
      </c>
      <c r="AP367" s="40">
        <v>47579</v>
      </c>
      <c r="AQ367" s="40">
        <v>50412</v>
      </c>
      <c r="AR367" s="40">
        <v>54181</v>
      </c>
      <c r="AS367" s="40">
        <v>58526</v>
      </c>
      <c r="AT367" s="40">
        <v>59625</v>
      </c>
      <c r="AU367" s="40">
        <v>62648</v>
      </c>
      <c r="AV367" s="40">
        <v>66235</v>
      </c>
      <c r="AW367" s="40">
        <v>70371</v>
      </c>
      <c r="AX367" s="40">
        <v>74620</v>
      </c>
      <c r="AY367" s="40">
        <v>79298</v>
      </c>
      <c r="AZ367" s="40">
        <v>83677</v>
      </c>
      <c r="BA367" s="40">
        <v>86752</v>
      </c>
      <c r="BB367" s="40">
        <v>90038</v>
      </c>
      <c r="BC367" s="40">
        <v>93421</v>
      </c>
      <c r="BD367" s="40">
        <v>96514</v>
      </c>
      <c r="BE367" s="40">
        <v>100558</v>
      </c>
      <c r="BF367" s="40">
        <v>104490</v>
      </c>
      <c r="BG367" s="40">
        <v>109237</v>
      </c>
      <c r="BH367" s="40">
        <v>114196</v>
      </c>
      <c r="BI367" s="40">
        <v>118266</v>
      </c>
      <c r="BJ367" s="41">
        <v>121888</v>
      </c>
      <c r="BK367" s="41">
        <v>126405</v>
      </c>
    </row>
    <row r="368" spans="1:63" ht="14.25">
      <c r="A368" s="5" t="s">
        <v>780</v>
      </c>
      <c r="B368" s="66" t="s">
        <v>781</v>
      </c>
      <c r="C368" s="40">
        <v>277</v>
      </c>
      <c r="D368" s="40">
        <v>292</v>
      </c>
      <c r="E368" s="40">
        <v>301</v>
      </c>
      <c r="F368" s="40">
        <v>289</v>
      </c>
      <c r="G368" s="40">
        <v>316</v>
      </c>
      <c r="H368" s="40">
        <v>407</v>
      </c>
      <c r="I368" s="40">
        <v>476</v>
      </c>
      <c r="J368" s="40">
        <v>576</v>
      </c>
      <c r="K368" s="40">
        <v>680</v>
      </c>
      <c r="L368" s="40">
        <v>759</v>
      </c>
      <c r="M368" s="40">
        <v>867</v>
      </c>
      <c r="N368" s="40">
        <v>961</v>
      </c>
      <c r="O368" s="40">
        <v>1137</v>
      </c>
      <c r="P368" s="40">
        <v>1381</v>
      </c>
      <c r="Q368" s="40">
        <v>1503</v>
      </c>
      <c r="R368" s="40">
        <v>1611</v>
      </c>
      <c r="S368" s="40">
        <v>1819</v>
      </c>
      <c r="T368" s="40">
        <v>2162</v>
      </c>
      <c r="U368" s="40">
        <v>2531</v>
      </c>
      <c r="V368" s="40">
        <v>2985</v>
      </c>
      <c r="W368" s="40">
        <v>3525</v>
      </c>
      <c r="X368" s="40">
        <v>4129</v>
      </c>
      <c r="Y368" s="40">
        <v>4667</v>
      </c>
      <c r="Z368" s="40">
        <v>5071</v>
      </c>
      <c r="AA368" s="40">
        <v>5526</v>
      </c>
      <c r="AB368" s="40">
        <v>6126</v>
      </c>
      <c r="AC368" s="40">
        <v>6929</v>
      </c>
      <c r="AD368" s="40">
        <v>7704</v>
      </c>
      <c r="AE368" s="40">
        <v>8665</v>
      </c>
      <c r="AF368" s="40">
        <v>9516</v>
      </c>
      <c r="AG368" s="40">
        <v>10670</v>
      </c>
      <c r="AH368" s="40">
        <v>11820</v>
      </c>
      <c r="AI368" s="40">
        <v>12950</v>
      </c>
      <c r="AJ368" s="40">
        <v>14321</v>
      </c>
      <c r="AK368" s="40">
        <v>15757</v>
      </c>
      <c r="AL368" s="40">
        <v>17207</v>
      </c>
      <c r="AM368" s="40">
        <v>19101</v>
      </c>
      <c r="AN368" s="40">
        <v>20858</v>
      </c>
      <c r="AO368" s="40">
        <v>23352</v>
      </c>
      <c r="AP368" s="40">
        <v>25791</v>
      </c>
      <c r="AQ368" s="40">
        <v>28106</v>
      </c>
      <c r="AR368" s="40">
        <v>31823</v>
      </c>
      <c r="AS368" s="40">
        <v>35975</v>
      </c>
      <c r="AT368" s="40">
        <v>39148</v>
      </c>
      <c r="AU368" s="40">
        <v>40907</v>
      </c>
      <c r="AV368" s="40">
        <v>42959</v>
      </c>
      <c r="AW368" s="40">
        <v>44940</v>
      </c>
      <c r="AX368" s="40">
        <v>45989</v>
      </c>
      <c r="AY368" s="40">
        <v>47825</v>
      </c>
      <c r="AZ368" s="40">
        <v>49792</v>
      </c>
      <c r="BA368" s="40">
        <v>51619</v>
      </c>
      <c r="BB368" s="40">
        <v>54418</v>
      </c>
      <c r="BC368" s="40">
        <v>55163</v>
      </c>
      <c r="BD368" s="40">
        <v>55622</v>
      </c>
      <c r="BE368" s="40">
        <v>56039</v>
      </c>
      <c r="BF368" s="40">
        <v>57637</v>
      </c>
      <c r="BG368" s="40">
        <v>60068</v>
      </c>
      <c r="BH368" s="40">
        <v>62493</v>
      </c>
      <c r="BI368" s="40">
        <v>66166</v>
      </c>
      <c r="BJ368" s="41">
        <v>69066</v>
      </c>
      <c r="BK368" s="41">
        <v>72945</v>
      </c>
    </row>
    <row r="369" spans="1:63" ht="14.25">
      <c r="A369" s="5" t="s">
        <v>782</v>
      </c>
      <c r="B369" s="66" t="s">
        <v>783</v>
      </c>
      <c r="C369" s="40">
        <v>369</v>
      </c>
      <c r="D369" s="40">
        <v>364</v>
      </c>
      <c r="E369" s="40">
        <v>379</v>
      </c>
      <c r="F369" s="40">
        <v>387</v>
      </c>
      <c r="G369" s="40">
        <v>404</v>
      </c>
      <c r="H369" s="40">
        <v>432</v>
      </c>
      <c r="I369" s="40">
        <v>458</v>
      </c>
      <c r="J369" s="40">
        <v>462</v>
      </c>
      <c r="K369" s="40">
        <v>507</v>
      </c>
      <c r="L369" s="40">
        <v>524</v>
      </c>
      <c r="M369" s="40">
        <v>556</v>
      </c>
      <c r="N369" s="40">
        <v>595</v>
      </c>
      <c r="O369" s="40">
        <v>650</v>
      </c>
      <c r="P369" s="40">
        <v>685</v>
      </c>
      <c r="Q369" s="40">
        <v>745</v>
      </c>
      <c r="R369" s="40">
        <v>819</v>
      </c>
      <c r="S369" s="40">
        <v>891</v>
      </c>
      <c r="T369" s="40">
        <v>960</v>
      </c>
      <c r="U369" s="40">
        <v>1034</v>
      </c>
      <c r="V369" s="40">
        <v>1154</v>
      </c>
      <c r="W369" s="40">
        <v>1247</v>
      </c>
      <c r="X369" s="40">
        <v>1358</v>
      </c>
      <c r="Y369" s="40">
        <v>1560</v>
      </c>
      <c r="Z369" s="40">
        <v>1683</v>
      </c>
      <c r="AA369" s="40">
        <v>1816</v>
      </c>
      <c r="AB369" s="40">
        <v>2026</v>
      </c>
      <c r="AC369" s="40">
        <v>2228</v>
      </c>
      <c r="AD369" s="40">
        <v>2445</v>
      </c>
      <c r="AE369" s="40">
        <v>2587</v>
      </c>
      <c r="AF369" s="40">
        <v>2775</v>
      </c>
      <c r="AG369" s="40">
        <v>2922</v>
      </c>
      <c r="AH369" s="40">
        <v>3090</v>
      </c>
      <c r="AI369" s="40">
        <v>3244</v>
      </c>
      <c r="AJ369" s="40">
        <v>3356</v>
      </c>
      <c r="AK369" s="40">
        <v>3490</v>
      </c>
      <c r="AL369" s="40">
        <v>3801</v>
      </c>
      <c r="AM369" s="40">
        <v>3968</v>
      </c>
      <c r="AN369" s="40">
        <v>4364</v>
      </c>
      <c r="AO369" s="40">
        <v>4569</v>
      </c>
      <c r="AP369" s="40">
        <v>4711</v>
      </c>
      <c r="AQ369" s="40">
        <v>4776</v>
      </c>
      <c r="AR369" s="40">
        <v>4906</v>
      </c>
      <c r="AS369" s="40">
        <v>4965</v>
      </c>
      <c r="AT369" s="40">
        <v>4931</v>
      </c>
      <c r="AU369" s="40">
        <v>5025</v>
      </c>
      <c r="AV369" s="40">
        <v>5263</v>
      </c>
      <c r="AW369" s="40">
        <v>5418</v>
      </c>
      <c r="AX369" s="40">
        <v>5615</v>
      </c>
      <c r="AY369" s="40">
        <v>6017</v>
      </c>
      <c r="AZ369" s="40">
        <v>6057</v>
      </c>
      <c r="BA369" s="40">
        <v>6113</v>
      </c>
      <c r="BB369" s="40">
        <v>6088</v>
      </c>
      <c r="BC369" s="40">
        <v>6079</v>
      </c>
      <c r="BD369" s="40">
        <v>6415</v>
      </c>
      <c r="BE369" s="40">
        <v>6697</v>
      </c>
      <c r="BF369" s="40">
        <v>7032</v>
      </c>
      <c r="BG369" s="40">
        <v>7229</v>
      </c>
      <c r="BH369" s="40">
        <v>7511</v>
      </c>
      <c r="BI369" s="40">
        <v>7669</v>
      </c>
      <c r="BJ369" s="41">
        <v>7554</v>
      </c>
      <c r="BK369" s="41">
        <v>7609</v>
      </c>
    </row>
    <row r="370" spans="1:63" ht="28.5">
      <c r="A370" s="5" t="s">
        <v>784</v>
      </c>
      <c r="B370" s="66" t="s">
        <v>785</v>
      </c>
      <c r="C370" s="40">
        <v>9</v>
      </c>
      <c r="D370" s="40">
        <v>12</v>
      </c>
      <c r="E370" s="40">
        <v>15</v>
      </c>
      <c r="F370" s="40">
        <v>18</v>
      </c>
      <c r="G370" s="40">
        <v>22</v>
      </c>
      <c r="H370" s="40">
        <v>20</v>
      </c>
      <c r="I370" s="40">
        <v>34</v>
      </c>
      <c r="J370" s="40">
        <v>37</v>
      </c>
      <c r="K370" s="40">
        <v>37</v>
      </c>
      <c r="L370" s="40">
        <v>34</v>
      </c>
      <c r="M370" s="40">
        <v>45</v>
      </c>
      <c r="N370" s="40">
        <v>54</v>
      </c>
      <c r="O370" s="40">
        <v>84</v>
      </c>
      <c r="P370" s="40">
        <v>76</v>
      </c>
      <c r="Q370" s="40">
        <v>76</v>
      </c>
      <c r="R370" s="40">
        <v>108</v>
      </c>
      <c r="S370" s="40">
        <v>118</v>
      </c>
      <c r="T370" s="40">
        <v>134</v>
      </c>
      <c r="U370" s="40">
        <v>157</v>
      </c>
      <c r="V370" s="40">
        <v>145</v>
      </c>
      <c r="W370" s="40">
        <v>201</v>
      </c>
      <c r="X370" s="40">
        <v>233</v>
      </c>
      <c r="Y370" s="40">
        <v>261</v>
      </c>
      <c r="Z370" s="40">
        <v>307</v>
      </c>
      <c r="AA370" s="40">
        <v>352</v>
      </c>
      <c r="AB370" s="40">
        <v>379</v>
      </c>
      <c r="AC370" s="40">
        <v>415</v>
      </c>
      <c r="AD370" s="40">
        <v>459</v>
      </c>
      <c r="AE370" s="40">
        <v>514</v>
      </c>
      <c r="AF370" s="40">
        <v>595</v>
      </c>
      <c r="AG370" s="40">
        <v>711</v>
      </c>
      <c r="AH370" s="40">
        <v>730</v>
      </c>
      <c r="AI370" s="40">
        <v>797</v>
      </c>
      <c r="AJ370" s="40">
        <v>830</v>
      </c>
      <c r="AK370" s="40">
        <v>868</v>
      </c>
      <c r="AL370" s="40">
        <v>817</v>
      </c>
      <c r="AM370" s="40">
        <v>808</v>
      </c>
      <c r="AN370" s="40">
        <v>783</v>
      </c>
      <c r="AO370" s="40">
        <v>917</v>
      </c>
      <c r="AP370" s="40">
        <v>859</v>
      </c>
      <c r="AQ370" s="40">
        <v>785</v>
      </c>
      <c r="AR370" s="40">
        <v>702</v>
      </c>
      <c r="AS370" s="40">
        <v>554</v>
      </c>
      <c r="AT370" s="40">
        <v>434</v>
      </c>
      <c r="AU370" s="40">
        <v>505</v>
      </c>
      <c r="AV370" s="40">
        <v>636</v>
      </c>
      <c r="AW370" s="40">
        <v>739</v>
      </c>
      <c r="AX370" s="40">
        <v>982</v>
      </c>
      <c r="AY370" s="40">
        <v>1281</v>
      </c>
      <c r="AZ370" s="40">
        <v>1455</v>
      </c>
      <c r="BA370" s="40">
        <v>1531</v>
      </c>
      <c r="BB370" s="40">
        <v>2099</v>
      </c>
      <c r="BC370" s="40">
        <v>2703</v>
      </c>
      <c r="BD370" s="40">
        <v>3525</v>
      </c>
      <c r="BE370" s="40">
        <v>4017</v>
      </c>
      <c r="BF370" s="40">
        <v>4482</v>
      </c>
      <c r="BG370" s="40">
        <v>4610</v>
      </c>
      <c r="BH370" s="40">
        <v>4706</v>
      </c>
      <c r="BI370" s="40">
        <v>5472</v>
      </c>
      <c r="BJ370" s="41">
        <v>5837</v>
      </c>
      <c r="BK370" s="41">
        <v>7000</v>
      </c>
    </row>
    <row r="371" spans="1:63" ht="28.5">
      <c r="A371" s="5" t="s">
        <v>786</v>
      </c>
      <c r="B371" s="66" t="s">
        <v>787</v>
      </c>
      <c r="C371" s="40">
        <v>18</v>
      </c>
      <c r="D371" s="40">
        <v>19</v>
      </c>
      <c r="E371" s="40">
        <v>19</v>
      </c>
      <c r="F371" s="40">
        <v>19</v>
      </c>
      <c r="G371" s="40">
        <v>20</v>
      </c>
      <c r="H371" s="40">
        <v>26</v>
      </c>
      <c r="I371" s="40">
        <v>31</v>
      </c>
      <c r="J371" s="40">
        <v>37</v>
      </c>
      <c r="K371" s="40">
        <v>44</v>
      </c>
      <c r="L371" s="40">
        <v>49</v>
      </c>
      <c r="M371" s="40">
        <v>56</v>
      </c>
      <c r="N371" s="40">
        <v>62</v>
      </c>
      <c r="O371" s="40">
        <v>73</v>
      </c>
      <c r="P371" s="40">
        <v>89</v>
      </c>
      <c r="Q371" s="40">
        <v>97</v>
      </c>
      <c r="R371" s="40">
        <v>104</v>
      </c>
      <c r="S371" s="40">
        <v>117</v>
      </c>
      <c r="T371" s="40">
        <v>139</v>
      </c>
      <c r="U371" s="40">
        <v>163</v>
      </c>
      <c r="V371" s="40">
        <v>192</v>
      </c>
      <c r="W371" s="40">
        <v>227</v>
      </c>
      <c r="X371" s="40">
        <v>266</v>
      </c>
      <c r="Y371" s="40">
        <v>300</v>
      </c>
      <c r="Z371" s="40">
        <v>326</v>
      </c>
      <c r="AA371" s="40">
        <v>355</v>
      </c>
      <c r="AB371" s="40">
        <v>394</v>
      </c>
      <c r="AC371" s="40">
        <v>445</v>
      </c>
      <c r="AD371" s="40">
        <v>494</v>
      </c>
      <c r="AE371" s="40">
        <v>555</v>
      </c>
      <c r="AF371" s="40">
        <v>612</v>
      </c>
      <c r="AG371" s="40">
        <v>675</v>
      </c>
      <c r="AH371" s="40">
        <v>754</v>
      </c>
      <c r="AI371" s="40">
        <v>835</v>
      </c>
      <c r="AJ371" s="40">
        <v>922</v>
      </c>
      <c r="AK371" s="40">
        <v>1011</v>
      </c>
      <c r="AL371" s="40">
        <v>1098</v>
      </c>
      <c r="AM371" s="40">
        <v>1214</v>
      </c>
      <c r="AN371" s="40">
        <v>1288</v>
      </c>
      <c r="AO371" s="40">
        <v>1278</v>
      </c>
      <c r="AP371" s="40">
        <v>1400</v>
      </c>
      <c r="AQ371" s="40">
        <v>1530</v>
      </c>
      <c r="AR371" s="40">
        <v>1592</v>
      </c>
      <c r="AS371" s="40">
        <v>1603</v>
      </c>
      <c r="AT371" s="40">
        <v>1654</v>
      </c>
      <c r="AU371" s="40">
        <v>1900</v>
      </c>
      <c r="AV371" s="40">
        <v>1954</v>
      </c>
      <c r="AW371" s="40">
        <v>2063</v>
      </c>
      <c r="AX371" s="40">
        <v>2330</v>
      </c>
      <c r="AY371" s="40">
        <v>2555</v>
      </c>
      <c r="AZ371" s="40">
        <v>2428</v>
      </c>
      <c r="BA371" s="40">
        <v>2154</v>
      </c>
      <c r="BB371" s="40">
        <v>1971</v>
      </c>
      <c r="BC371" s="40">
        <v>1755</v>
      </c>
      <c r="BD371" s="40">
        <v>1431</v>
      </c>
      <c r="BE371" s="40">
        <v>1496</v>
      </c>
      <c r="BF371" s="40">
        <v>1655</v>
      </c>
      <c r="BG371" s="40">
        <v>1680</v>
      </c>
      <c r="BH371" s="40">
        <v>1780</v>
      </c>
      <c r="BI371" s="40">
        <v>1912</v>
      </c>
      <c r="BJ371" s="41">
        <v>2035</v>
      </c>
      <c r="BK371" s="41">
        <v>2450</v>
      </c>
    </row>
    <row r="372" spans="1:63" ht="14.25">
      <c r="A372" s="5" t="s">
        <v>788</v>
      </c>
      <c r="B372" s="66" t="s">
        <v>789</v>
      </c>
      <c r="C372" s="40">
        <v>188</v>
      </c>
      <c r="D372" s="40">
        <v>192</v>
      </c>
      <c r="E372" s="40">
        <v>201</v>
      </c>
      <c r="F372" s="40">
        <v>206</v>
      </c>
      <c r="G372" s="40">
        <v>218</v>
      </c>
      <c r="H372" s="40">
        <v>237</v>
      </c>
      <c r="I372" s="40">
        <v>251</v>
      </c>
      <c r="J372" s="40">
        <v>279</v>
      </c>
      <c r="K372" s="40">
        <v>302</v>
      </c>
      <c r="L372" s="40">
        <v>313</v>
      </c>
      <c r="M372" s="40">
        <v>311</v>
      </c>
      <c r="N372" s="40">
        <v>306</v>
      </c>
      <c r="O372" s="40">
        <v>301</v>
      </c>
      <c r="P372" s="40">
        <v>312</v>
      </c>
      <c r="Q372" s="40">
        <v>327</v>
      </c>
      <c r="R372" s="40">
        <v>335</v>
      </c>
      <c r="S372" s="40">
        <v>349</v>
      </c>
      <c r="T372" s="40">
        <v>369</v>
      </c>
      <c r="U372" s="40">
        <v>399</v>
      </c>
      <c r="V372" s="40">
        <v>465</v>
      </c>
      <c r="W372" s="40">
        <v>599</v>
      </c>
      <c r="X372" s="40">
        <v>770</v>
      </c>
      <c r="Y372" s="40">
        <v>983</v>
      </c>
      <c r="Z372" s="40">
        <v>1219</v>
      </c>
      <c r="AA372" s="40">
        <v>1356</v>
      </c>
      <c r="AB372" s="40">
        <v>1541</v>
      </c>
      <c r="AC372" s="40">
        <v>1917</v>
      </c>
      <c r="AD372" s="40">
        <v>2218</v>
      </c>
      <c r="AE372" s="40">
        <v>2489</v>
      </c>
      <c r="AF372" s="40">
        <v>2718</v>
      </c>
      <c r="AG372" s="40">
        <v>3010</v>
      </c>
      <c r="AH372" s="40">
        <v>3280</v>
      </c>
      <c r="AI372" s="40">
        <v>3592</v>
      </c>
      <c r="AJ372" s="40">
        <v>3881</v>
      </c>
      <c r="AK372" s="40">
        <v>4173</v>
      </c>
      <c r="AL372" s="40">
        <v>4394</v>
      </c>
      <c r="AM372" s="40">
        <v>4692</v>
      </c>
      <c r="AN372" s="40">
        <v>4881</v>
      </c>
      <c r="AO372" s="40">
        <v>4917</v>
      </c>
      <c r="AP372" s="40">
        <v>5365</v>
      </c>
      <c r="AQ372" s="40">
        <v>5557</v>
      </c>
      <c r="AR372" s="40">
        <v>5866</v>
      </c>
      <c r="AS372" s="40">
        <v>5960</v>
      </c>
      <c r="AT372" s="40">
        <v>6120</v>
      </c>
      <c r="AU372" s="40">
        <v>6332</v>
      </c>
      <c r="AV372" s="40">
        <v>6286</v>
      </c>
      <c r="AW372" s="40">
        <v>6094</v>
      </c>
      <c r="AX372" s="40">
        <v>6113</v>
      </c>
      <c r="AY372" s="40">
        <v>6223</v>
      </c>
      <c r="AZ372" s="40">
        <v>5991</v>
      </c>
      <c r="BA372" s="40">
        <v>5711</v>
      </c>
      <c r="BB372" s="40">
        <v>5706</v>
      </c>
      <c r="BC372" s="40">
        <v>5736</v>
      </c>
      <c r="BD372" s="40">
        <v>5838</v>
      </c>
      <c r="BE372" s="40">
        <v>6095</v>
      </c>
      <c r="BF372" s="40">
        <v>6234</v>
      </c>
      <c r="BG372" s="40">
        <v>6497</v>
      </c>
      <c r="BH372" s="40">
        <v>6667</v>
      </c>
      <c r="BI372" s="40">
        <v>7206</v>
      </c>
      <c r="BJ372" s="41">
        <v>7459</v>
      </c>
      <c r="BK372" s="41">
        <v>8921</v>
      </c>
    </row>
    <row r="373" spans="1:63" ht="14.25">
      <c r="A373" s="5" t="s">
        <v>790</v>
      </c>
      <c r="B373" s="66" t="s">
        <v>791</v>
      </c>
      <c r="C373" s="40">
        <v>1012</v>
      </c>
      <c r="D373" s="40">
        <v>1070</v>
      </c>
      <c r="E373" s="40">
        <v>1108</v>
      </c>
      <c r="F373" s="40">
        <v>1151</v>
      </c>
      <c r="G373" s="40">
        <v>1199</v>
      </c>
      <c r="H373" s="40">
        <v>1282</v>
      </c>
      <c r="I373" s="40">
        <v>1364</v>
      </c>
      <c r="J373" s="40">
        <v>1483</v>
      </c>
      <c r="K373" s="40">
        <v>1612</v>
      </c>
      <c r="L373" s="40">
        <v>1725</v>
      </c>
      <c r="M373" s="40">
        <v>1859</v>
      </c>
      <c r="N373" s="40">
        <v>1994</v>
      </c>
      <c r="O373" s="40">
        <v>2072</v>
      </c>
      <c r="P373" s="40">
        <v>2252</v>
      </c>
      <c r="Q373" s="40">
        <v>2519</v>
      </c>
      <c r="R373" s="40">
        <v>2865</v>
      </c>
      <c r="S373" s="40">
        <v>3200</v>
      </c>
      <c r="T373" s="40">
        <v>3554</v>
      </c>
      <c r="U373" s="40">
        <v>3949</v>
      </c>
      <c r="V373" s="40">
        <v>4482</v>
      </c>
      <c r="W373" s="40">
        <v>5146</v>
      </c>
      <c r="X373" s="40">
        <v>5980</v>
      </c>
      <c r="Y373" s="40">
        <v>6795</v>
      </c>
      <c r="Z373" s="40">
        <v>7781</v>
      </c>
      <c r="AA373" s="40">
        <v>8265</v>
      </c>
      <c r="AB373" s="40">
        <v>9074</v>
      </c>
      <c r="AC373" s="40">
        <v>10353</v>
      </c>
      <c r="AD373" s="40">
        <v>11514</v>
      </c>
      <c r="AE373" s="40">
        <v>12448</v>
      </c>
      <c r="AF373" s="40">
        <v>13436</v>
      </c>
      <c r="AG373" s="40">
        <v>14400</v>
      </c>
      <c r="AH373" s="40">
        <v>15404</v>
      </c>
      <c r="AI373" s="40">
        <v>16237</v>
      </c>
      <c r="AJ373" s="40">
        <v>17038</v>
      </c>
      <c r="AK373" s="40">
        <v>17689</v>
      </c>
      <c r="AL373" s="40">
        <v>18171</v>
      </c>
      <c r="AM373" s="40">
        <v>18963</v>
      </c>
      <c r="AN373" s="40">
        <v>19568</v>
      </c>
      <c r="AO373" s="40">
        <v>20453</v>
      </c>
      <c r="AP373" s="40">
        <v>20872</v>
      </c>
      <c r="AQ373" s="40">
        <v>21097</v>
      </c>
      <c r="AR373" s="40">
        <v>21259</v>
      </c>
      <c r="AS373" s="40">
        <v>21627</v>
      </c>
      <c r="AT373" s="40">
        <v>21696</v>
      </c>
      <c r="AU373" s="40">
        <v>22627</v>
      </c>
      <c r="AV373" s="40">
        <v>23384</v>
      </c>
      <c r="AW373" s="40">
        <v>24257</v>
      </c>
      <c r="AX373" s="40">
        <v>25583</v>
      </c>
      <c r="AY373" s="40">
        <v>26700</v>
      </c>
      <c r="AZ373" s="40">
        <v>27314</v>
      </c>
      <c r="BA373" s="40">
        <v>27623</v>
      </c>
      <c r="BB373" s="40">
        <v>27735</v>
      </c>
      <c r="BC373" s="40">
        <v>27740</v>
      </c>
      <c r="BD373" s="40">
        <v>28357</v>
      </c>
      <c r="BE373" s="40">
        <v>29066</v>
      </c>
      <c r="BF373" s="40">
        <v>29781</v>
      </c>
      <c r="BG373" s="40">
        <v>30495</v>
      </c>
      <c r="BH373" s="40">
        <v>31653</v>
      </c>
      <c r="BI373" s="40">
        <v>33854</v>
      </c>
      <c r="BJ373" s="41">
        <v>35423</v>
      </c>
      <c r="BK373" s="41">
        <v>39946</v>
      </c>
    </row>
    <row r="374" spans="1:63" ht="14.25">
      <c r="A374" s="5" t="s">
        <v>4</v>
      </c>
      <c r="B374" s="70" t="s">
        <v>792</v>
      </c>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1"/>
      <c r="BK374" s="41"/>
    </row>
    <row r="375" spans="1:63" ht="14.25">
      <c r="A375" s="5" t="s">
        <v>793</v>
      </c>
      <c r="B375" s="66" t="s">
        <v>794</v>
      </c>
      <c r="C375" s="40">
        <v>136637</v>
      </c>
      <c r="D375" s="40">
        <v>139474</v>
      </c>
      <c r="E375" s="40">
        <v>143006</v>
      </c>
      <c r="F375" s="40">
        <v>149163</v>
      </c>
      <c r="G375" s="40">
        <v>155194</v>
      </c>
      <c r="H375" s="40">
        <v>167297</v>
      </c>
      <c r="I375" s="40">
        <v>179365</v>
      </c>
      <c r="J375" s="40">
        <v>197309</v>
      </c>
      <c r="K375" s="40">
        <v>205767</v>
      </c>
      <c r="L375" s="40">
        <v>224280</v>
      </c>
      <c r="M375" s="40">
        <v>240830</v>
      </c>
      <c r="N375" s="40">
        <v>256051</v>
      </c>
      <c r="O375" s="40">
        <v>270081</v>
      </c>
      <c r="P375" s="40">
        <v>294732</v>
      </c>
      <c r="Q375" s="40">
        <v>328989</v>
      </c>
      <c r="R375" s="40">
        <v>362036</v>
      </c>
      <c r="S375" s="40">
        <v>393825</v>
      </c>
      <c r="T375" s="40">
        <v>429567</v>
      </c>
      <c r="U375" s="40">
        <v>469658</v>
      </c>
      <c r="V375" s="40">
        <v>520592</v>
      </c>
      <c r="W375" s="40">
        <v>578931</v>
      </c>
      <c r="X375" s="40">
        <v>625931</v>
      </c>
      <c r="Y375" s="40">
        <v>675386</v>
      </c>
      <c r="Z375" s="40">
        <v>701019</v>
      </c>
      <c r="AA375" s="40">
        <v>752647</v>
      </c>
      <c r="AB375" s="40">
        <v>816205</v>
      </c>
      <c r="AC375" s="40">
        <v>863840</v>
      </c>
      <c r="AD375" s="40">
        <v>920915</v>
      </c>
      <c r="AE375" s="40">
        <v>973988</v>
      </c>
      <c r="AF375" s="40">
        <v>1040936</v>
      </c>
      <c r="AG375" s="40">
        <v>1108278</v>
      </c>
      <c r="AH375" s="40">
        <v>1164631</v>
      </c>
      <c r="AI375" s="40">
        <v>1190845</v>
      </c>
      <c r="AJ375" s="40">
        <v>1230443</v>
      </c>
      <c r="AK375" s="40">
        <v>1289335</v>
      </c>
      <c r="AL375" s="40">
        <v>1370723</v>
      </c>
      <c r="AM375" s="40">
        <v>1429583</v>
      </c>
      <c r="AN375" s="40">
        <v>1503812</v>
      </c>
      <c r="AO375" s="40">
        <v>1567122</v>
      </c>
      <c r="AP375" s="40">
        <v>1653526</v>
      </c>
      <c r="AQ375" s="40">
        <v>1780864</v>
      </c>
      <c r="AR375" s="40">
        <v>1898152</v>
      </c>
      <c r="AS375" s="40">
        <v>1954828</v>
      </c>
      <c r="AT375" s="40">
        <v>2018487</v>
      </c>
      <c r="AU375" s="40">
        <v>2117854</v>
      </c>
      <c r="AV375" s="40">
        <v>2255267</v>
      </c>
      <c r="AW375" s="40">
        <v>2388419</v>
      </c>
      <c r="AX375" s="40">
        <v>2524005</v>
      </c>
      <c r="AY375" s="40">
        <v>2620268</v>
      </c>
      <c r="AZ375" s="40">
        <v>2630966</v>
      </c>
      <c r="BA375" s="40">
        <v>2555179</v>
      </c>
      <c r="BB375" s="40">
        <v>2619917</v>
      </c>
      <c r="BC375" s="40">
        <v>2729244</v>
      </c>
      <c r="BD375" s="40">
        <v>2812544</v>
      </c>
      <c r="BE375" s="40">
        <v>2894346</v>
      </c>
      <c r="BF375" s="40">
        <v>3021601</v>
      </c>
      <c r="BG375" s="40">
        <v>3135969</v>
      </c>
      <c r="BH375" s="40">
        <v>3233510</v>
      </c>
      <c r="BI375" s="40">
        <v>3353159</v>
      </c>
      <c r="BJ375" s="41">
        <v>3493691</v>
      </c>
      <c r="BK375" s="41">
        <v>3636272</v>
      </c>
    </row>
    <row r="376" spans="1:63" ht="14.25">
      <c r="A376" s="5" t="s">
        <v>795</v>
      </c>
      <c r="B376" s="66" t="s">
        <v>796</v>
      </c>
      <c r="C376" s="40">
        <v>84567</v>
      </c>
      <c r="D376" s="40">
        <v>86734</v>
      </c>
      <c r="E376" s="40">
        <v>88338</v>
      </c>
      <c r="F376" s="40">
        <v>90452</v>
      </c>
      <c r="G376" s="40">
        <v>92710</v>
      </c>
      <c r="H376" s="40">
        <v>97604</v>
      </c>
      <c r="I376" s="40">
        <v>104503</v>
      </c>
      <c r="J376" s="40">
        <v>112820</v>
      </c>
      <c r="K376" s="40">
        <v>116688</v>
      </c>
      <c r="L376" s="40">
        <v>125064</v>
      </c>
      <c r="M376" s="40">
        <v>134356</v>
      </c>
      <c r="N376" s="40">
        <v>145011</v>
      </c>
      <c r="O376" s="40">
        <v>151469</v>
      </c>
      <c r="P376" s="40">
        <v>162309</v>
      </c>
      <c r="Q376" s="40">
        <v>181097</v>
      </c>
      <c r="R376" s="40">
        <v>210501</v>
      </c>
      <c r="S376" s="40">
        <v>233233</v>
      </c>
      <c r="T376" s="40">
        <v>252934</v>
      </c>
      <c r="U376" s="40">
        <v>275371</v>
      </c>
      <c r="V376" s="40">
        <v>299818</v>
      </c>
      <c r="W376" s="40">
        <v>345726</v>
      </c>
      <c r="X376" s="40">
        <v>397569</v>
      </c>
      <c r="Y376" s="40">
        <v>432428</v>
      </c>
      <c r="Z376" s="40">
        <v>448321</v>
      </c>
      <c r="AA376" s="40">
        <v>464384</v>
      </c>
      <c r="AB376" s="40">
        <v>484193</v>
      </c>
      <c r="AC376" s="40">
        <v>502493</v>
      </c>
      <c r="AD376" s="40">
        <v>494984</v>
      </c>
      <c r="AE376" s="40">
        <v>509665</v>
      </c>
      <c r="AF376" s="40">
        <v>536883</v>
      </c>
      <c r="AG376" s="40">
        <v>574698</v>
      </c>
      <c r="AH376" s="40">
        <v>614144</v>
      </c>
      <c r="AI376" s="40">
        <v>629015</v>
      </c>
      <c r="AJ376" s="40">
        <v>635833</v>
      </c>
      <c r="AK376" s="40">
        <v>655410</v>
      </c>
      <c r="AL376" s="40">
        <v>678490</v>
      </c>
      <c r="AM376" s="40">
        <v>695423</v>
      </c>
      <c r="AN376" s="40">
        <v>731567</v>
      </c>
      <c r="AO376" s="40">
        <v>749006</v>
      </c>
      <c r="AP376" s="40">
        <v>744882</v>
      </c>
      <c r="AQ376" s="40">
        <v>787889</v>
      </c>
      <c r="AR376" s="40">
        <v>862723</v>
      </c>
      <c r="AS376" s="40">
        <v>891593</v>
      </c>
      <c r="AT376" s="40">
        <v>888591</v>
      </c>
      <c r="AU376" s="40">
        <v>956359</v>
      </c>
      <c r="AV376" s="40">
        <v>1033437</v>
      </c>
      <c r="AW376" s="40">
        <v>1141853</v>
      </c>
      <c r="AX376" s="40">
        <v>1220621</v>
      </c>
      <c r="AY376" s="40">
        <v>1293058</v>
      </c>
      <c r="AZ376" s="40">
        <v>1383775</v>
      </c>
      <c r="BA376" s="40">
        <v>1275164</v>
      </c>
      <c r="BB376" s="40">
        <v>1344987</v>
      </c>
      <c r="BC376" s="40">
        <v>1452211</v>
      </c>
      <c r="BD376" s="40">
        <v>1475751</v>
      </c>
      <c r="BE376" s="40">
        <v>1502085</v>
      </c>
      <c r="BF376" s="40">
        <v>1532377</v>
      </c>
      <c r="BG376" s="40">
        <v>1455138</v>
      </c>
      <c r="BH376" s="40">
        <v>1433769</v>
      </c>
      <c r="BI376" s="40">
        <v>1501421</v>
      </c>
      <c r="BJ376" s="41">
        <v>1594437</v>
      </c>
      <c r="BK376" s="41">
        <v>1611516</v>
      </c>
    </row>
    <row r="377" spans="1:63" ht="14.25">
      <c r="A377" s="5" t="s">
        <v>797</v>
      </c>
      <c r="B377" s="66" t="s">
        <v>798</v>
      </c>
      <c r="C377" s="40">
        <v>22970</v>
      </c>
      <c r="D377" s="40">
        <v>24178</v>
      </c>
      <c r="E377" s="40">
        <v>24591</v>
      </c>
      <c r="F377" s="40">
        <v>25796</v>
      </c>
      <c r="G377" s="40">
        <v>26840</v>
      </c>
      <c r="H377" s="40">
        <v>28114</v>
      </c>
      <c r="I377" s="40">
        <v>30061</v>
      </c>
      <c r="J377" s="40">
        <v>32210</v>
      </c>
      <c r="K377" s="40">
        <v>34129</v>
      </c>
      <c r="L377" s="40">
        <v>36233</v>
      </c>
      <c r="M377" s="40">
        <v>38985</v>
      </c>
      <c r="N377" s="40">
        <v>41505</v>
      </c>
      <c r="O377" s="40">
        <v>44344</v>
      </c>
      <c r="P377" s="40">
        <v>47837</v>
      </c>
      <c r="Q377" s="40">
        <v>54383</v>
      </c>
      <c r="R377" s="40">
        <v>67463</v>
      </c>
      <c r="S377" s="40">
        <v>76667</v>
      </c>
      <c r="T377" s="40">
        <v>85637</v>
      </c>
      <c r="U377" s="40">
        <v>95601</v>
      </c>
      <c r="V377" s="40">
        <v>103706</v>
      </c>
      <c r="W377" s="40">
        <v>127356</v>
      </c>
      <c r="X377" s="40">
        <v>158402</v>
      </c>
      <c r="Y377" s="40">
        <v>177089</v>
      </c>
      <c r="Z377" s="40">
        <v>181181</v>
      </c>
      <c r="AA377" s="40">
        <v>187348</v>
      </c>
      <c r="AB377" s="40">
        <v>193091</v>
      </c>
      <c r="AC377" s="40">
        <v>199540</v>
      </c>
      <c r="AD377" s="40">
        <v>178570</v>
      </c>
      <c r="AE377" s="40">
        <v>185353</v>
      </c>
      <c r="AF377" s="40">
        <v>194077</v>
      </c>
      <c r="AG377" s="40">
        <v>209310</v>
      </c>
      <c r="AH377" s="40">
        <v>222969</v>
      </c>
      <c r="AI377" s="40">
        <v>226061</v>
      </c>
      <c r="AJ377" s="40">
        <v>231369</v>
      </c>
      <c r="AK377" s="40">
        <v>241938</v>
      </c>
      <c r="AL377" s="40">
        <v>246381</v>
      </c>
      <c r="AM377" s="40">
        <v>251675</v>
      </c>
      <c r="AN377" s="40">
        <v>269688</v>
      </c>
      <c r="AO377" s="40">
        <v>274229</v>
      </c>
      <c r="AP377" s="40">
        <v>257445</v>
      </c>
      <c r="AQ377" s="40">
        <v>272359</v>
      </c>
      <c r="AR377" s="40">
        <v>322144</v>
      </c>
      <c r="AS377" s="40">
        <v>327590</v>
      </c>
      <c r="AT377" s="40">
        <v>313538</v>
      </c>
      <c r="AU377" s="40">
        <v>356779</v>
      </c>
      <c r="AV377" s="40">
        <v>400832</v>
      </c>
      <c r="AW377" s="40">
        <v>473637</v>
      </c>
      <c r="AX377" s="40">
        <v>520360</v>
      </c>
      <c r="AY377" s="40">
        <v>555726</v>
      </c>
      <c r="AZ377" s="40">
        <v>614690</v>
      </c>
      <c r="BA377" s="40">
        <v>502234</v>
      </c>
      <c r="BB377" s="40">
        <v>558121</v>
      </c>
      <c r="BC377" s="40">
        <v>632669</v>
      </c>
      <c r="BD377" s="40">
        <v>629553</v>
      </c>
      <c r="BE377" s="40">
        <v>638091</v>
      </c>
      <c r="BF377" s="40">
        <v>635522</v>
      </c>
      <c r="BG377" s="40">
        <v>535082</v>
      </c>
      <c r="BH377" s="40">
        <v>495940</v>
      </c>
      <c r="BI377" s="40">
        <v>533941</v>
      </c>
      <c r="BJ377" s="41">
        <v>591026</v>
      </c>
      <c r="BK377" s="41">
        <v>579325</v>
      </c>
    </row>
    <row r="378" spans="1:63" ht="14.25">
      <c r="A378" s="5" t="s">
        <v>799</v>
      </c>
      <c r="B378" s="66" t="s">
        <v>800</v>
      </c>
      <c r="C378" s="40">
        <v>255534</v>
      </c>
      <c r="D378" s="40">
        <v>268624</v>
      </c>
      <c r="E378" s="40">
        <v>277728</v>
      </c>
      <c r="F378" s="40">
        <v>297901</v>
      </c>
      <c r="G378" s="40">
        <v>316165</v>
      </c>
      <c r="H378" s="40">
        <v>341142</v>
      </c>
      <c r="I378" s="40">
        <v>368531</v>
      </c>
      <c r="J378" s="40">
        <v>399309</v>
      </c>
      <c r="K378" s="40">
        <v>424126</v>
      </c>
      <c r="L378" s="40">
        <v>468021</v>
      </c>
      <c r="M378" s="40">
        <v>508268</v>
      </c>
      <c r="N378" s="40">
        <v>543219</v>
      </c>
      <c r="O378" s="40">
        <v>592812</v>
      </c>
      <c r="P378" s="40">
        <v>653681</v>
      </c>
      <c r="Q378" s="40">
        <v>722860</v>
      </c>
      <c r="R378" s="40">
        <v>787123</v>
      </c>
      <c r="S378" s="40">
        <v>873981</v>
      </c>
      <c r="T378" s="40">
        <v>980369</v>
      </c>
      <c r="U378" s="40">
        <v>1094205</v>
      </c>
      <c r="V378" s="40">
        <v>1226140</v>
      </c>
      <c r="W378" s="40">
        <v>1367050</v>
      </c>
      <c r="X378" s="40">
        <v>1511500</v>
      </c>
      <c r="Y378" s="40">
        <v>1678613</v>
      </c>
      <c r="Z378" s="40">
        <v>1804116</v>
      </c>
      <c r="AA378" s="40">
        <v>2004568</v>
      </c>
      <c r="AB378" s="40">
        <v>2201238</v>
      </c>
      <c r="AC378" s="40">
        <v>2409877</v>
      </c>
      <c r="AD378" s="40">
        <v>2569864</v>
      </c>
      <c r="AE378" s="40">
        <v>2751967</v>
      </c>
      <c r="AF378" s="40">
        <v>2987206</v>
      </c>
      <c r="AG378" s="40">
        <v>3211370</v>
      </c>
      <c r="AH378" s="40">
        <v>3417819</v>
      </c>
      <c r="AI378" s="40">
        <v>3540496</v>
      </c>
      <c r="AJ378" s="40">
        <v>3793095</v>
      </c>
      <c r="AK378" s="40">
        <v>4038512</v>
      </c>
      <c r="AL378" s="40">
        <v>4288855</v>
      </c>
      <c r="AM378" s="40">
        <v>4518843</v>
      </c>
      <c r="AN378" s="40">
        <v>4782717</v>
      </c>
      <c r="AO378" s="40">
        <v>5062013</v>
      </c>
      <c r="AP378" s="40">
        <v>5389811</v>
      </c>
      <c r="AQ378" s="40">
        <v>5763548</v>
      </c>
      <c r="AR378" s="40">
        <v>6221565</v>
      </c>
      <c r="AS378" s="40">
        <v>6501632</v>
      </c>
      <c r="AT378" s="40">
        <v>6767634</v>
      </c>
      <c r="AU378" s="40">
        <v>7123529</v>
      </c>
      <c r="AV378" s="40">
        <v>7580058</v>
      </c>
      <c r="AW378" s="40">
        <v>8078902</v>
      </c>
      <c r="AX378" s="40">
        <v>8560084</v>
      </c>
      <c r="AY378" s="40">
        <v>8969099</v>
      </c>
      <c r="AZ378" s="40">
        <v>9207245</v>
      </c>
      <c r="BA378" s="40">
        <v>9069279</v>
      </c>
      <c r="BB378" s="40">
        <v>9398970</v>
      </c>
      <c r="BC378" s="40">
        <v>9821567</v>
      </c>
      <c r="BD378" s="40">
        <v>10160616</v>
      </c>
      <c r="BE378" s="40">
        <v>10453216</v>
      </c>
      <c r="BF378" s="40">
        <v>10925898</v>
      </c>
      <c r="BG378" s="40">
        <v>11364224</v>
      </c>
      <c r="BH378" s="40">
        <v>11810654</v>
      </c>
      <c r="BI378" s="40">
        <v>12344580</v>
      </c>
      <c r="BJ378" s="41">
        <v>12995255</v>
      </c>
      <c r="BK378" s="41">
        <v>13530472</v>
      </c>
    </row>
    <row r="379" spans="1:63" ht="14.25">
      <c r="A379" s="5" t="s">
        <v>801</v>
      </c>
      <c r="B379" s="66" t="s">
        <v>802</v>
      </c>
      <c r="C379" s="40">
        <v>294160</v>
      </c>
      <c r="D379" s="40">
        <v>307002</v>
      </c>
      <c r="E379" s="40">
        <v>316884</v>
      </c>
      <c r="F379" s="40">
        <v>336761</v>
      </c>
      <c r="G379" s="40">
        <v>355195</v>
      </c>
      <c r="H379" s="40">
        <v>382518</v>
      </c>
      <c r="I379" s="40">
        <v>412912</v>
      </c>
      <c r="J379" s="40">
        <v>447709</v>
      </c>
      <c r="K379" s="40">
        <v>472556</v>
      </c>
      <c r="L379" s="40">
        <v>520619</v>
      </c>
      <c r="M379" s="40">
        <v>564654</v>
      </c>
      <c r="N379" s="40">
        <v>605219</v>
      </c>
      <c r="O379" s="40">
        <v>655593</v>
      </c>
      <c r="P379" s="40">
        <v>720316</v>
      </c>
      <c r="Q379" s="40">
        <v>795192</v>
      </c>
      <c r="R379" s="40">
        <v>862698</v>
      </c>
      <c r="S379" s="40">
        <v>953880</v>
      </c>
      <c r="T379" s="40">
        <v>1062029</v>
      </c>
      <c r="U379" s="40">
        <v>1178375</v>
      </c>
      <c r="V379" s="40">
        <v>1318546</v>
      </c>
      <c r="W379" s="40">
        <v>1458064</v>
      </c>
      <c r="X379" s="40">
        <v>1592266</v>
      </c>
      <c r="Y379" s="40">
        <v>1756862</v>
      </c>
      <c r="Z379" s="40">
        <v>1890076</v>
      </c>
      <c r="AA379" s="40">
        <v>2094257</v>
      </c>
      <c r="AB379" s="40">
        <v>2299250</v>
      </c>
      <c r="AC379" s="40">
        <v>2513290</v>
      </c>
      <c r="AD379" s="40">
        <v>2707708</v>
      </c>
      <c r="AE379" s="40">
        <v>2890927</v>
      </c>
      <c r="AF379" s="40">
        <v>3135936</v>
      </c>
      <c r="AG379" s="40">
        <v>3367448</v>
      </c>
      <c r="AH379" s="40">
        <v>3586026</v>
      </c>
      <c r="AI379" s="40">
        <v>3717387</v>
      </c>
      <c r="AJ379" s="40">
        <v>3966190</v>
      </c>
      <c r="AK379" s="40">
        <v>4210046</v>
      </c>
      <c r="AL379" s="40">
        <v>4474584</v>
      </c>
      <c r="AM379" s="40">
        <v>4710915</v>
      </c>
      <c r="AN379" s="40">
        <v>4974907</v>
      </c>
      <c r="AO379" s="40">
        <v>5262561</v>
      </c>
      <c r="AP379" s="40">
        <v>5619803</v>
      </c>
      <c r="AQ379" s="40">
        <v>6006720</v>
      </c>
      <c r="AR379" s="40">
        <v>6439999</v>
      </c>
      <c r="AS379" s="40">
        <v>6738044</v>
      </c>
      <c r="AT379" s="40">
        <v>7029148</v>
      </c>
      <c r="AU379" s="40">
        <v>7366330</v>
      </c>
      <c r="AV379" s="40">
        <v>7811830</v>
      </c>
      <c r="AW379" s="40">
        <v>8273480</v>
      </c>
      <c r="AX379" s="40">
        <v>8739985</v>
      </c>
      <c r="AY379" s="40">
        <v>9150704</v>
      </c>
      <c r="AZ379" s="40">
        <v>9361641</v>
      </c>
      <c r="BA379" s="40">
        <v>9339974</v>
      </c>
      <c r="BB379" s="40">
        <v>9627715</v>
      </c>
      <c r="BC379" s="40">
        <v>10008440</v>
      </c>
      <c r="BD379" s="40">
        <v>10377261</v>
      </c>
      <c r="BE379" s="40">
        <v>10679119</v>
      </c>
      <c r="BF379" s="40">
        <v>11187231</v>
      </c>
      <c r="BG379" s="40">
        <v>11749199</v>
      </c>
      <c r="BH379" s="40">
        <v>12252543</v>
      </c>
      <c r="BI379" s="40">
        <v>12778119</v>
      </c>
      <c r="BJ379" s="41">
        <v>13407641</v>
      </c>
      <c r="BK379" s="41">
        <v>13983337</v>
      </c>
    </row>
    <row r="380" spans="1:63" ht="14.25">
      <c r="A380" s="5" t="s">
        <v>803</v>
      </c>
      <c r="B380" s="66" t="s">
        <v>804</v>
      </c>
      <c r="C380" s="40">
        <v>232564</v>
      </c>
      <c r="D380" s="40">
        <v>244446</v>
      </c>
      <c r="E380" s="40">
        <v>253137</v>
      </c>
      <c r="F380" s="40">
        <v>272105</v>
      </c>
      <c r="G380" s="40">
        <v>289325</v>
      </c>
      <c r="H380" s="40">
        <v>313028</v>
      </c>
      <c r="I380" s="40">
        <v>338470</v>
      </c>
      <c r="J380" s="40">
        <v>367099</v>
      </c>
      <c r="K380" s="40">
        <v>389997</v>
      </c>
      <c r="L380" s="40">
        <v>431788</v>
      </c>
      <c r="M380" s="40">
        <v>469283</v>
      </c>
      <c r="N380" s="40">
        <v>501714</v>
      </c>
      <c r="O380" s="40">
        <v>548468</v>
      </c>
      <c r="P380" s="40">
        <v>605844</v>
      </c>
      <c r="Q380" s="40">
        <v>668477</v>
      </c>
      <c r="R380" s="40">
        <v>719660</v>
      </c>
      <c r="S380" s="40">
        <v>797314</v>
      </c>
      <c r="T380" s="40">
        <v>894732</v>
      </c>
      <c r="U380" s="40">
        <v>998604</v>
      </c>
      <c r="V380" s="40">
        <v>1122434</v>
      </c>
      <c r="W380" s="40">
        <v>1239694</v>
      </c>
      <c r="X380" s="40">
        <v>1353099</v>
      </c>
      <c r="Y380" s="40">
        <v>1501523</v>
      </c>
      <c r="Z380" s="40">
        <v>1622935</v>
      </c>
      <c r="AA380" s="40">
        <v>1817221</v>
      </c>
      <c r="AB380" s="40">
        <v>2008148</v>
      </c>
      <c r="AC380" s="40">
        <v>2210337</v>
      </c>
      <c r="AD380" s="40">
        <v>2391294</v>
      </c>
      <c r="AE380" s="40">
        <v>2566614</v>
      </c>
      <c r="AF380" s="40">
        <v>2793129</v>
      </c>
      <c r="AG380" s="40">
        <v>3002060</v>
      </c>
      <c r="AH380" s="40">
        <v>3194850</v>
      </c>
      <c r="AI380" s="40">
        <v>3314434</v>
      </c>
      <c r="AJ380" s="40">
        <v>3561726</v>
      </c>
      <c r="AK380" s="40">
        <v>3796574</v>
      </c>
      <c r="AL380" s="40">
        <v>4042474</v>
      </c>
      <c r="AM380" s="40">
        <v>4267168</v>
      </c>
      <c r="AN380" s="40">
        <v>4513029</v>
      </c>
      <c r="AO380" s="40">
        <v>4787784</v>
      </c>
      <c r="AP380" s="40">
        <v>5132366</v>
      </c>
      <c r="AQ380" s="40">
        <v>5491189</v>
      </c>
      <c r="AR380" s="40">
        <v>5899421</v>
      </c>
      <c r="AS380" s="40">
        <v>6174041</v>
      </c>
      <c r="AT380" s="40">
        <v>6454096</v>
      </c>
      <c r="AU380" s="40">
        <v>6766750</v>
      </c>
      <c r="AV380" s="40">
        <v>7179226</v>
      </c>
      <c r="AW380" s="40">
        <v>7605264</v>
      </c>
      <c r="AX380" s="40">
        <v>8039724</v>
      </c>
      <c r="AY380" s="40">
        <v>8413372</v>
      </c>
      <c r="AZ380" s="40">
        <v>8592555</v>
      </c>
      <c r="BA380" s="40">
        <v>8567045</v>
      </c>
      <c r="BB380" s="40">
        <v>8840849</v>
      </c>
      <c r="BC380" s="40">
        <v>9188898</v>
      </c>
      <c r="BD380" s="40">
        <v>9531063</v>
      </c>
      <c r="BE380" s="40">
        <v>9815126</v>
      </c>
      <c r="BF380" s="40">
        <v>10290376</v>
      </c>
      <c r="BG380" s="40">
        <v>10829143</v>
      </c>
      <c r="BH380" s="40">
        <v>11314714</v>
      </c>
      <c r="BI380" s="40">
        <v>11810639</v>
      </c>
      <c r="BJ380" s="41">
        <v>12404230</v>
      </c>
      <c r="BK380" s="41">
        <v>12951146</v>
      </c>
    </row>
    <row r="381" spans="1:63" ht="14.25">
      <c r="A381" s="5" t="s">
        <v>805</v>
      </c>
      <c r="B381" s="66" t="s">
        <v>806</v>
      </c>
      <c r="C381" s="40">
        <v>95721</v>
      </c>
      <c r="D381" s="40">
        <v>98650</v>
      </c>
      <c r="E381" s="40">
        <v>99338</v>
      </c>
      <c r="F381" s="40">
        <v>107997</v>
      </c>
      <c r="G381" s="40">
        <v>115362</v>
      </c>
      <c r="H381" s="40">
        <v>125103</v>
      </c>
      <c r="I381" s="40">
        <v>136102</v>
      </c>
      <c r="J381" s="40">
        <v>148354</v>
      </c>
      <c r="K381" s="40">
        <v>154556</v>
      </c>
      <c r="L381" s="40">
        <v>172568</v>
      </c>
      <c r="M381" s="40">
        <v>184339</v>
      </c>
      <c r="N381" s="40">
        <v>189002</v>
      </c>
      <c r="O381" s="40">
        <v>207344</v>
      </c>
      <c r="P381" s="40">
        <v>229950</v>
      </c>
      <c r="Q381" s="40">
        <v>255596</v>
      </c>
      <c r="R381" s="40">
        <v>264651</v>
      </c>
      <c r="S381" s="40">
        <v>286748</v>
      </c>
      <c r="T381" s="40">
        <v>325995</v>
      </c>
      <c r="U381" s="40">
        <v>362797</v>
      </c>
      <c r="V381" s="40">
        <v>406001</v>
      </c>
      <c r="W381" s="40">
        <v>439180</v>
      </c>
      <c r="X381" s="40">
        <v>458729</v>
      </c>
      <c r="Y381" s="40">
        <v>500587</v>
      </c>
      <c r="Z381" s="40">
        <v>523800</v>
      </c>
      <c r="AA381" s="40">
        <v>590291</v>
      </c>
      <c r="AB381" s="40">
        <v>664398</v>
      </c>
      <c r="AC381" s="40">
        <v>724124</v>
      </c>
      <c r="AD381" s="40">
        <v>788021</v>
      </c>
      <c r="AE381" s="40">
        <v>835616</v>
      </c>
      <c r="AF381" s="40">
        <v>894653</v>
      </c>
      <c r="AG381" s="40">
        <v>947978</v>
      </c>
      <c r="AH381" s="40">
        <v>975926</v>
      </c>
      <c r="AI381" s="40">
        <v>973352</v>
      </c>
      <c r="AJ381" s="40">
        <v>1033796</v>
      </c>
      <c r="AK381" s="40">
        <v>1101993</v>
      </c>
      <c r="AL381" s="40">
        <v>1185214</v>
      </c>
      <c r="AM381" s="40">
        <v>1238381</v>
      </c>
      <c r="AN381" s="40">
        <v>1311047</v>
      </c>
      <c r="AO381" s="40">
        <v>1384067</v>
      </c>
      <c r="AP381" s="40">
        <v>1488648</v>
      </c>
      <c r="AQ381" s="40">
        <v>1624986</v>
      </c>
      <c r="AR381" s="40">
        <v>1728078</v>
      </c>
      <c r="AS381" s="40">
        <v>1783605</v>
      </c>
      <c r="AT381" s="40">
        <v>1855853</v>
      </c>
      <c r="AU381" s="40">
        <v>1926606</v>
      </c>
      <c r="AV381" s="40">
        <v>2036684</v>
      </c>
      <c r="AW381" s="40">
        <v>2130937</v>
      </c>
      <c r="AX381" s="40">
        <v>2219745</v>
      </c>
      <c r="AY381" s="40">
        <v>2284152</v>
      </c>
      <c r="AZ381" s="40">
        <v>2203047</v>
      </c>
      <c r="BA381" s="40">
        <v>2120065</v>
      </c>
      <c r="BB381" s="40">
        <v>2194241</v>
      </c>
      <c r="BC381" s="40">
        <v>2284778</v>
      </c>
      <c r="BD381" s="40">
        <v>2369607</v>
      </c>
      <c r="BE381" s="40">
        <v>2447730</v>
      </c>
      <c r="BF381" s="40">
        <v>2562757</v>
      </c>
      <c r="BG381" s="40">
        <v>2690860</v>
      </c>
      <c r="BH381" s="40">
        <v>2783037</v>
      </c>
      <c r="BI381" s="40">
        <v>2889557</v>
      </c>
      <c r="BJ381" s="41">
        <v>3011724</v>
      </c>
      <c r="BK381" s="41">
        <v>3135081</v>
      </c>
    </row>
    <row r="382" spans="1:63" ht="14.25">
      <c r="A382" s="5" t="s">
        <v>807</v>
      </c>
      <c r="B382" s="66" t="s">
        <v>808</v>
      </c>
      <c r="C382" s="40">
        <v>136843</v>
      </c>
      <c r="D382" s="40">
        <v>145796</v>
      </c>
      <c r="E382" s="40">
        <v>153799</v>
      </c>
      <c r="F382" s="40">
        <v>164108</v>
      </c>
      <c r="G382" s="40">
        <v>173963</v>
      </c>
      <c r="H382" s="40">
        <v>187924</v>
      </c>
      <c r="I382" s="40">
        <v>202369</v>
      </c>
      <c r="J382" s="40">
        <v>218745</v>
      </c>
      <c r="K382" s="40">
        <v>235442</v>
      </c>
      <c r="L382" s="40">
        <v>259220</v>
      </c>
      <c r="M382" s="40">
        <v>284944</v>
      </c>
      <c r="N382" s="40">
        <v>312711</v>
      </c>
      <c r="O382" s="40">
        <v>341124</v>
      </c>
      <c r="P382" s="40">
        <v>375894</v>
      </c>
      <c r="Q382" s="40">
        <v>412881</v>
      </c>
      <c r="R382" s="40">
        <v>455009</v>
      </c>
      <c r="S382" s="40">
        <v>510566</v>
      </c>
      <c r="T382" s="40">
        <v>568737</v>
      </c>
      <c r="U382" s="40">
        <v>635807</v>
      </c>
      <c r="V382" s="40">
        <v>716433</v>
      </c>
      <c r="W382" s="40">
        <v>800514</v>
      </c>
      <c r="X382" s="40">
        <v>894370</v>
      </c>
      <c r="Y382" s="40">
        <v>1000936</v>
      </c>
      <c r="Z382" s="40">
        <v>1099135</v>
      </c>
      <c r="AA382" s="40">
        <v>1226930</v>
      </c>
      <c r="AB382" s="40">
        <v>1343750</v>
      </c>
      <c r="AC382" s="40">
        <v>1486213</v>
      </c>
      <c r="AD382" s="40">
        <v>1603273</v>
      </c>
      <c r="AE382" s="40">
        <v>1730998</v>
      </c>
      <c r="AF382" s="40">
        <v>1898477</v>
      </c>
      <c r="AG382" s="40">
        <v>2054082</v>
      </c>
      <c r="AH382" s="40">
        <v>2218924</v>
      </c>
      <c r="AI382" s="40">
        <v>2341082</v>
      </c>
      <c r="AJ382" s="40">
        <v>2527931</v>
      </c>
      <c r="AK382" s="40">
        <v>2694581</v>
      </c>
      <c r="AL382" s="40">
        <v>2857261</v>
      </c>
      <c r="AM382" s="40">
        <v>3028787</v>
      </c>
      <c r="AN382" s="40">
        <v>3201982</v>
      </c>
      <c r="AO382" s="40">
        <v>3403717</v>
      </c>
      <c r="AP382" s="40">
        <v>3643718</v>
      </c>
      <c r="AQ382" s="40">
        <v>3866203</v>
      </c>
      <c r="AR382" s="40">
        <v>4171343</v>
      </c>
      <c r="AS382" s="40">
        <v>4390437</v>
      </c>
      <c r="AT382" s="40">
        <v>4598243</v>
      </c>
      <c r="AU382" s="40">
        <v>4840144</v>
      </c>
      <c r="AV382" s="40">
        <v>5142541</v>
      </c>
      <c r="AW382" s="40">
        <v>5474328</v>
      </c>
      <c r="AX382" s="40">
        <v>5819979</v>
      </c>
      <c r="AY382" s="40">
        <v>6129221</v>
      </c>
      <c r="AZ382" s="40">
        <v>6389508</v>
      </c>
      <c r="BA382" s="40">
        <v>6446979</v>
      </c>
      <c r="BB382" s="40">
        <v>6646608</v>
      </c>
      <c r="BC382" s="40">
        <v>6904120</v>
      </c>
      <c r="BD382" s="40">
        <v>7161457</v>
      </c>
      <c r="BE382" s="40">
        <v>7367395</v>
      </c>
      <c r="BF382" s="40">
        <v>7727618</v>
      </c>
      <c r="BG382" s="40">
        <v>8138282</v>
      </c>
      <c r="BH382" s="40">
        <v>8531677</v>
      </c>
      <c r="BI382" s="40">
        <v>8921082</v>
      </c>
      <c r="BJ382" s="41">
        <v>9392506</v>
      </c>
      <c r="BK382" s="41">
        <v>9816065</v>
      </c>
    </row>
    <row r="383" spans="1:63" ht="14.25">
      <c r="A383" s="5" t="s">
        <v>4</v>
      </c>
      <c r="B383" s="70" t="s">
        <v>809</v>
      </c>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1"/>
      <c r="BK383" s="41"/>
    </row>
    <row r="384" spans="1:63" ht="14.25">
      <c r="A384" s="5" t="s">
        <v>810</v>
      </c>
      <c r="B384" s="70" t="s">
        <v>811</v>
      </c>
      <c r="C384" s="40" t="s">
        <v>96</v>
      </c>
      <c r="D384" s="40" t="s">
        <v>96</v>
      </c>
      <c r="E384" s="40" t="s">
        <v>96</v>
      </c>
      <c r="F384" s="40" t="s">
        <v>96</v>
      </c>
      <c r="G384" s="40" t="s">
        <v>96</v>
      </c>
      <c r="H384" s="40" t="s">
        <v>96</v>
      </c>
      <c r="I384" s="40" t="s">
        <v>96</v>
      </c>
      <c r="J384" s="40" t="s">
        <v>96</v>
      </c>
      <c r="K384" s="40" t="s">
        <v>96</v>
      </c>
      <c r="L384" s="40" t="s">
        <v>96</v>
      </c>
      <c r="M384" s="40" t="s">
        <v>96</v>
      </c>
      <c r="N384" s="40" t="s">
        <v>96</v>
      </c>
      <c r="O384" s="40" t="s">
        <v>96</v>
      </c>
      <c r="P384" s="40" t="s">
        <v>96</v>
      </c>
      <c r="Q384" s="40" t="s">
        <v>96</v>
      </c>
      <c r="R384" s="40" t="s">
        <v>96</v>
      </c>
      <c r="S384" s="40" t="s">
        <v>96</v>
      </c>
      <c r="T384" s="40" t="s">
        <v>96</v>
      </c>
      <c r="U384" s="40" t="s">
        <v>96</v>
      </c>
      <c r="V384" s="40" t="s">
        <v>96</v>
      </c>
      <c r="W384" s="40" t="s">
        <v>96</v>
      </c>
      <c r="X384" s="40" t="s">
        <v>96</v>
      </c>
      <c r="Y384" s="40" t="s">
        <v>96</v>
      </c>
      <c r="Z384" s="40" t="s">
        <v>96</v>
      </c>
      <c r="AA384" s="40" t="s">
        <v>96</v>
      </c>
      <c r="AB384" s="40" t="s">
        <v>96</v>
      </c>
      <c r="AC384" s="40" t="s">
        <v>96</v>
      </c>
      <c r="AD384" s="40" t="s">
        <v>96</v>
      </c>
      <c r="AE384" s="40">
        <v>2783238</v>
      </c>
      <c r="AF384" s="40">
        <v>3012242</v>
      </c>
      <c r="AG384" s="40">
        <v>3237584</v>
      </c>
      <c r="AH384" s="40">
        <v>3453841</v>
      </c>
      <c r="AI384" s="40">
        <v>3572086</v>
      </c>
      <c r="AJ384" s="40">
        <v>3793960</v>
      </c>
      <c r="AK384" s="40">
        <v>4003970</v>
      </c>
      <c r="AL384" s="40">
        <v>4232789</v>
      </c>
      <c r="AM384" s="40">
        <v>4448246</v>
      </c>
      <c r="AN384" s="40">
        <v>4695444</v>
      </c>
      <c r="AO384" s="40">
        <v>4949168</v>
      </c>
      <c r="AP384" s="40">
        <v>5231652</v>
      </c>
      <c r="AQ384" s="40">
        <v>5590488</v>
      </c>
      <c r="AR384" s="40">
        <v>5997176</v>
      </c>
      <c r="AS384" s="40">
        <v>6266622</v>
      </c>
      <c r="AT384" s="40">
        <v>6505477</v>
      </c>
      <c r="AU384" s="40">
        <v>6839027</v>
      </c>
      <c r="AV384" s="40">
        <v>7266870</v>
      </c>
      <c r="AW384" s="40">
        <v>7733653</v>
      </c>
      <c r="AX384" s="40">
        <v>8168203</v>
      </c>
      <c r="AY384" s="40">
        <v>8565789</v>
      </c>
      <c r="AZ384" s="40">
        <v>8789463</v>
      </c>
      <c r="BA384" s="40">
        <v>8697712</v>
      </c>
      <c r="BB384" s="40">
        <v>8986608</v>
      </c>
      <c r="BC384" s="40">
        <v>9377110</v>
      </c>
      <c r="BD384" s="40">
        <v>9676183</v>
      </c>
      <c r="BE384" s="40">
        <v>9944936</v>
      </c>
      <c r="BF384" s="40">
        <v>10378087</v>
      </c>
      <c r="BG384" s="40">
        <v>10772432</v>
      </c>
      <c r="BH384" s="40">
        <v>11167402</v>
      </c>
      <c r="BI384" s="40">
        <v>11628109</v>
      </c>
      <c r="BJ384" s="41">
        <v>12187645</v>
      </c>
      <c r="BK384" s="41">
        <v>12674474</v>
      </c>
    </row>
    <row r="385" spans="1:63" ht="14.25">
      <c r="A385" s="5" t="s">
        <v>4</v>
      </c>
      <c r="B385" s="70" t="s">
        <v>812</v>
      </c>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1"/>
      <c r="BK385" s="41"/>
    </row>
    <row r="386" spans="1:63" ht="14.25">
      <c r="A386" s="5" t="s">
        <v>813</v>
      </c>
      <c r="B386" s="66" t="s">
        <v>814</v>
      </c>
      <c r="C386" s="40" t="s">
        <v>96</v>
      </c>
      <c r="D386" s="40" t="s">
        <v>96</v>
      </c>
      <c r="E386" s="40" t="s">
        <v>96</v>
      </c>
      <c r="F386" s="40" t="s">
        <v>96</v>
      </c>
      <c r="G386" s="40" t="s">
        <v>96</v>
      </c>
      <c r="H386" s="40" t="s">
        <v>96</v>
      </c>
      <c r="I386" s="40" t="s">
        <v>96</v>
      </c>
      <c r="J386" s="40" t="s">
        <v>96</v>
      </c>
      <c r="K386" s="40" t="s">
        <v>96</v>
      </c>
      <c r="L386" s="40" t="s">
        <v>96</v>
      </c>
      <c r="M386" s="40" t="s">
        <v>96</v>
      </c>
      <c r="N386" s="40" t="s">
        <v>96</v>
      </c>
      <c r="O386" s="40" t="s">
        <v>96</v>
      </c>
      <c r="P386" s="40" t="s">
        <v>96</v>
      </c>
      <c r="Q386" s="40" t="s">
        <v>96</v>
      </c>
      <c r="R386" s="40" t="s">
        <v>96</v>
      </c>
      <c r="S386" s="40" t="s">
        <v>96</v>
      </c>
      <c r="T386" s="40" t="s">
        <v>96</v>
      </c>
      <c r="U386" s="40" t="s">
        <v>96</v>
      </c>
      <c r="V386" s="40" t="s">
        <v>96</v>
      </c>
      <c r="W386" s="40" t="s">
        <v>96</v>
      </c>
      <c r="X386" s="40" t="s">
        <v>96</v>
      </c>
      <c r="Y386" s="40" t="s">
        <v>96</v>
      </c>
      <c r="Z386" s="40" t="s">
        <v>96</v>
      </c>
      <c r="AA386" s="40" t="s">
        <v>96</v>
      </c>
      <c r="AB386" s="40" t="s">
        <v>96</v>
      </c>
      <c r="AC386" s="40" t="s">
        <v>96</v>
      </c>
      <c r="AD386" s="40" t="s">
        <v>96</v>
      </c>
      <c r="AE386" s="40">
        <v>172322</v>
      </c>
      <c r="AF386" s="40">
        <v>186459</v>
      </c>
      <c r="AG386" s="40">
        <v>189410</v>
      </c>
      <c r="AH386" s="40">
        <v>188372</v>
      </c>
      <c r="AI386" s="40">
        <v>169259</v>
      </c>
      <c r="AJ386" s="40">
        <v>189147</v>
      </c>
      <c r="AK386" s="40">
        <v>205732</v>
      </c>
      <c r="AL386" s="40">
        <v>225463</v>
      </c>
      <c r="AM386" s="40">
        <v>227992</v>
      </c>
      <c r="AN386" s="40">
        <v>242195</v>
      </c>
      <c r="AO386" s="40">
        <v>258573</v>
      </c>
      <c r="AP386" s="40">
        <v>286109</v>
      </c>
      <c r="AQ386" s="40">
        <v>314466</v>
      </c>
      <c r="AR386" s="40">
        <v>326252</v>
      </c>
      <c r="AS386" s="40">
        <v>344073</v>
      </c>
      <c r="AT386" s="40">
        <v>361644</v>
      </c>
      <c r="AU386" s="40">
        <v>364268</v>
      </c>
      <c r="AV386" s="40">
        <v>368455</v>
      </c>
      <c r="AW386" s="40">
        <v>367965</v>
      </c>
      <c r="AX386" s="40">
        <v>353678</v>
      </c>
      <c r="AY386" s="40">
        <v>358667</v>
      </c>
      <c r="AZ386" s="40">
        <v>307144</v>
      </c>
      <c r="BA386" s="40">
        <v>286824</v>
      </c>
      <c r="BB386" s="40">
        <v>305699</v>
      </c>
      <c r="BC386" s="40">
        <v>325130</v>
      </c>
      <c r="BD386" s="40">
        <v>354553</v>
      </c>
      <c r="BE386" s="40">
        <v>373548</v>
      </c>
      <c r="BF386" s="40">
        <v>394093</v>
      </c>
      <c r="BG386" s="40">
        <v>419947</v>
      </c>
      <c r="BH386" s="40">
        <v>428864</v>
      </c>
      <c r="BI386" s="40">
        <v>445066</v>
      </c>
      <c r="BJ386" s="41">
        <v>463614</v>
      </c>
      <c r="BK386" s="41">
        <v>471500</v>
      </c>
    </row>
    <row r="387" spans="1:63" ht="28.5">
      <c r="A387" s="5" t="s">
        <v>815</v>
      </c>
      <c r="B387" s="66" t="s">
        <v>816</v>
      </c>
      <c r="C387" s="40" t="s">
        <v>96</v>
      </c>
      <c r="D387" s="40" t="s">
        <v>96</v>
      </c>
      <c r="E387" s="40" t="s">
        <v>96</v>
      </c>
      <c r="F387" s="40" t="s">
        <v>96</v>
      </c>
      <c r="G387" s="40" t="s">
        <v>96</v>
      </c>
      <c r="H387" s="40" t="s">
        <v>96</v>
      </c>
      <c r="I387" s="40" t="s">
        <v>96</v>
      </c>
      <c r="J387" s="40" t="s">
        <v>96</v>
      </c>
      <c r="K387" s="40" t="s">
        <v>96</v>
      </c>
      <c r="L387" s="40" t="s">
        <v>96</v>
      </c>
      <c r="M387" s="40" t="s">
        <v>96</v>
      </c>
      <c r="N387" s="40" t="s">
        <v>96</v>
      </c>
      <c r="O387" s="40" t="s">
        <v>96</v>
      </c>
      <c r="P387" s="40" t="s">
        <v>96</v>
      </c>
      <c r="Q387" s="40" t="s">
        <v>96</v>
      </c>
      <c r="R387" s="40" t="s">
        <v>96</v>
      </c>
      <c r="S387" s="40" t="s">
        <v>96</v>
      </c>
      <c r="T387" s="40" t="s">
        <v>96</v>
      </c>
      <c r="U387" s="40" t="s">
        <v>96</v>
      </c>
      <c r="V387" s="40" t="s">
        <v>96</v>
      </c>
      <c r="W387" s="40" t="s">
        <v>96</v>
      </c>
      <c r="X387" s="40" t="s">
        <v>96</v>
      </c>
      <c r="Y387" s="40" t="s">
        <v>96</v>
      </c>
      <c r="Z387" s="40" t="s">
        <v>96</v>
      </c>
      <c r="AA387" s="40" t="s">
        <v>96</v>
      </c>
      <c r="AB387" s="40" t="s">
        <v>96</v>
      </c>
      <c r="AC387" s="40" t="s">
        <v>96</v>
      </c>
      <c r="AD387" s="40" t="s">
        <v>96</v>
      </c>
      <c r="AE387" s="40">
        <v>253841</v>
      </c>
      <c r="AF387" s="40">
        <v>272840</v>
      </c>
      <c r="AG387" s="40">
        <v>286558</v>
      </c>
      <c r="AH387" s="40">
        <v>291961</v>
      </c>
      <c r="AI387" s="40">
        <v>291435</v>
      </c>
      <c r="AJ387" s="40">
        <v>303283</v>
      </c>
      <c r="AK387" s="40">
        <v>326817</v>
      </c>
      <c r="AL387" s="40">
        <v>357328</v>
      </c>
      <c r="AM387" s="40">
        <v>380029</v>
      </c>
      <c r="AN387" s="40">
        <v>402810</v>
      </c>
      <c r="AO387" s="40">
        <v>422447</v>
      </c>
      <c r="AP387" s="40">
        <v>459089</v>
      </c>
      <c r="AQ387" s="40">
        <v>504838</v>
      </c>
      <c r="AR387" s="40">
        <v>549344</v>
      </c>
      <c r="AS387" s="40">
        <v>558226</v>
      </c>
      <c r="AT387" s="40">
        <v>584022</v>
      </c>
      <c r="AU387" s="40">
        <v>616282</v>
      </c>
      <c r="AV387" s="40">
        <v>671263</v>
      </c>
      <c r="AW387" s="40">
        <v>718656</v>
      </c>
      <c r="AX387" s="40">
        <v>763384</v>
      </c>
      <c r="AY387" s="40">
        <v>787470</v>
      </c>
      <c r="AZ387" s="40">
        <v>755423</v>
      </c>
      <c r="BA387" s="40">
        <v>693538</v>
      </c>
      <c r="BB387" s="40">
        <v>704496</v>
      </c>
      <c r="BC387" s="40">
        <v>728320</v>
      </c>
      <c r="BD387" s="40">
        <v>747613</v>
      </c>
      <c r="BE387" s="40">
        <v>771880</v>
      </c>
      <c r="BF387" s="40">
        <v>800083</v>
      </c>
      <c r="BG387" s="40">
        <v>831652</v>
      </c>
      <c r="BH387" s="40">
        <v>869026</v>
      </c>
      <c r="BI387" s="40">
        <v>910329</v>
      </c>
      <c r="BJ387" s="41">
        <v>954101</v>
      </c>
      <c r="BK387" s="41">
        <v>995638</v>
      </c>
    </row>
    <row r="388" spans="1:63" ht="14.25">
      <c r="A388" s="5" t="s">
        <v>4</v>
      </c>
      <c r="B388" s="70" t="s">
        <v>817</v>
      </c>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1"/>
      <c r="BK388" s="41"/>
    </row>
    <row r="389" spans="1:63" ht="28.5">
      <c r="A389" s="5" t="s">
        <v>818</v>
      </c>
      <c r="B389" s="66" t="s">
        <v>819</v>
      </c>
      <c r="C389" s="40" t="s">
        <v>96</v>
      </c>
      <c r="D389" s="40" t="s">
        <v>96</v>
      </c>
      <c r="E389" s="40" t="s">
        <v>96</v>
      </c>
      <c r="F389" s="40" t="s">
        <v>96</v>
      </c>
      <c r="G389" s="40" t="s">
        <v>96</v>
      </c>
      <c r="H389" s="40" t="s">
        <v>96</v>
      </c>
      <c r="I389" s="40" t="s">
        <v>96</v>
      </c>
      <c r="J389" s="40" t="s">
        <v>96</v>
      </c>
      <c r="K389" s="40" t="s">
        <v>96</v>
      </c>
      <c r="L389" s="40" t="s">
        <v>96</v>
      </c>
      <c r="M389" s="40" t="s">
        <v>96</v>
      </c>
      <c r="N389" s="40" t="s">
        <v>96</v>
      </c>
      <c r="O389" s="40" t="s">
        <v>96</v>
      </c>
      <c r="P389" s="40" t="s">
        <v>96</v>
      </c>
      <c r="Q389" s="40" t="s">
        <v>96</v>
      </c>
      <c r="R389" s="40" t="s">
        <v>96</v>
      </c>
      <c r="S389" s="40" t="s">
        <v>96</v>
      </c>
      <c r="T389" s="40" t="s">
        <v>96</v>
      </c>
      <c r="U389" s="40" t="s">
        <v>96</v>
      </c>
      <c r="V389" s="40" t="s">
        <v>96</v>
      </c>
      <c r="W389" s="40" t="s">
        <v>96</v>
      </c>
      <c r="X389" s="40" t="s">
        <v>96</v>
      </c>
      <c r="Y389" s="40" t="s">
        <v>96</v>
      </c>
      <c r="Z389" s="40" t="s">
        <v>96</v>
      </c>
      <c r="AA389" s="40" t="s">
        <v>96</v>
      </c>
      <c r="AB389" s="40" t="s">
        <v>96</v>
      </c>
      <c r="AC389" s="40" t="s">
        <v>96</v>
      </c>
      <c r="AD389" s="40" t="s">
        <v>96</v>
      </c>
      <c r="AE389" s="40">
        <v>323569</v>
      </c>
      <c r="AF389" s="40">
        <v>342074</v>
      </c>
      <c r="AG389" s="40">
        <v>364716</v>
      </c>
      <c r="AH389" s="40">
        <v>390536</v>
      </c>
      <c r="AI389" s="40">
        <v>402346</v>
      </c>
      <c r="AJ389" s="40">
        <v>403889</v>
      </c>
      <c r="AK389" s="40">
        <v>412929</v>
      </c>
      <c r="AL389" s="40">
        <v>431598</v>
      </c>
      <c r="AM389" s="40">
        <v>443269</v>
      </c>
      <c r="AN389" s="40">
        <v>461432</v>
      </c>
      <c r="AO389" s="40">
        <v>474363</v>
      </c>
      <c r="AP389" s="40">
        <v>487055</v>
      </c>
      <c r="AQ389" s="40">
        <v>515180</v>
      </c>
      <c r="AR389" s="40">
        <v>540261</v>
      </c>
      <c r="AS389" s="40">
        <v>563717</v>
      </c>
      <c r="AT389" s="40">
        <v>574771</v>
      </c>
      <c r="AU389" s="40">
        <v>599306</v>
      </c>
      <c r="AV389" s="40">
        <v>632264</v>
      </c>
      <c r="AW389" s="40">
        <v>667832</v>
      </c>
      <c r="AX389" s="40">
        <v>699795</v>
      </c>
      <c r="AY389" s="40">
        <v>736929</v>
      </c>
      <c r="AZ389" s="40">
        <v>768696</v>
      </c>
      <c r="BA389" s="40">
        <v>772585</v>
      </c>
      <c r="BB389" s="40">
        <v>786480</v>
      </c>
      <c r="BC389" s="40">
        <v>819174</v>
      </c>
      <c r="BD389" s="40">
        <v>845814</v>
      </c>
      <c r="BE389" s="40">
        <v>863505</v>
      </c>
      <c r="BF389" s="40">
        <v>896267</v>
      </c>
      <c r="BG389" s="40">
        <v>919434</v>
      </c>
      <c r="BH389" s="40">
        <v>937331</v>
      </c>
      <c r="BI389" s="40">
        <v>967042</v>
      </c>
      <c r="BJ389" s="41">
        <v>1002968</v>
      </c>
      <c r="BK389" s="41">
        <v>1031752</v>
      </c>
    </row>
    <row r="390" spans="1:63" ht="14.25">
      <c r="A390" s="5" t="s">
        <v>820</v>
      </c>
      <c r="B390" s="66" t="s">
        <v>821</v>
      </c>
      <c r="C390" s="40" t="s">
        <v>96</v>
      </c>
      <c r="D390" s="40" t="s">
        <v>96</v>
      </c>
      <c r="E390" s="40" t="s">
        <v>96</v>
      </c>
      <c r="F390" s="40" t="s">
        <v>96</v>
      </c>
      <c r="G390" s="40" t="s">
        <v>96</v>
      </c>
      <c r="H390" s="40" t="s">
        <v>96</v>
      </c>
      <c r="I390" s="40" t="s">
        <v>96</v>
      </c>
      <c r="J390" s="40" t="s">
        <v>96</v>
      </c>
      <c r="K390" s="40" t="s">
        <v>96</v>
      </c>
      <c r="L390" s="40" t="s">
        <v>96</v>
      </c>
      <c r="M390" s="40" t="s">
        <v>96</v>
      </c>
      <c r="N390" s="40" t="s">
        <v>96</v>
      </c>
      <c r="O390" s="40" t="s">
        <v>96</v>
      </c>
      <c r="P390" s="40" t="s">
        <v>96</v>
      </c>
      <c r="Q390" s="40" t="s">
        <v>96</v>
      </c>
      <c r="R390" s="40" t="s">
        <v>96</v>
      </c>
      <c r="S390" s="40" t="s">
        <v>96</v>
      </c>
      <c r="T390" s="40" t="s">
        <v>96</v>
      </c>
      <c r="U390" s="40" t="s">
        <v>96</v>
      </c>
      <c r="V390" s="40" t="s">
        <v>96</v>
      </c>
      <c r="W390" s="40" t="s">
        <v>96</v>
      </c>
      <c r="X390" s="40" t="s">
        <v>96</v>
      </c>
      <c r="Y390" s="40" t="s">
        <v>96</v>
      </c>
      <c r="Z390" s="40" t="s">
        <v>96</v>
      </c>
      <c r="AA390" s="40" t="s">
        <v>96</v>
      </c>
      <c r="AB390" s="40" t="s">
        <v>96</v>
      </c>
      <c r="AC390" s="40" t="s">
        <v>96</v>
      </c>
      <c r="AD390" s="40" t="s">
        <v>96</v>
      </c>
      <c r="AE390" s="40">
        <v>167572</v>
      </c>
      <c r="AF390" s="40">
        <v>178053</v>
      </c>
      <c r="AG390" s="40">
        <v>190226</v>
      </c>
      <c r="AH390" s="40">
        <v>195094</v>
      </c>
      <c r="AI390" s="40">
        <v>198923</v>
      </c>
      <c r="AJ390" s="40">
        <v>210966</v>
      </c>
      <c r="AK390" s="40">
        <v>218767</v>
      </c>
      <c r="AL390" s="40">
        <v>227149</v>
      </c>
      <c r="AM390" s="40">
        <v>230958</v>
      </c>
      <c r="AN390" s="40">
        <v>239255</v>
      </c>
      <c r="AO390" s="40">
        <v>247181</v>
      </c>
      <c r="AP390" s="40">
        <v>257498</v>
      </c>
      <c r="AQ390" s="40">
        <v>270806</v>
      </c>
      <c r="AR390" s="40">
        <v>280509</v>
      </c>
      <c r="AS390" s="40">
        <v>277526</v>
      </c>
      <c r="AT390" s="40">
        <v>278455</v>
      </c>
      <c r="AU390" s="40">
        <v>284824</v>
      </c>
      <c r="AV390" s="40">
        <v>297047</v>
      </c>
      <c r="AW390" s="40">
        <v>310158</v>
      </c>
      <c r="AX390" s="40">
        <v>319630</v>
      </c>
      <c r="AY390" s="40">
        <v>323046</v>
      </c>
      <c r="AZ390" s="40">
        <v>316948</v>
      </c>
      <c r="BA390" s="40">
        <v>303594</v>
      </c>
      <c r="BB390" s="40">
        <v>316211</v>
      </c>
      <c r="BC390" s="40">
        <v>332224</v>
      </c>
      <c r="BD390" s="40">
        <v>344871</v>
      </c>
      <c r="BE390" s="40">
        <v>350159</v>
      </c>
      <c r="BF390" s="40">
        <v>360421</v>
      </c>
      <c r="BG390" s="40">
        <v>368427</v>
      </c>
      <c r="BH390" s="40">
        <v>374273</v>
      </c>
      <c r="BI390" s="40">
        <v>375971</v>
      </c>
      <c r="BJ390" s="41">
        <v>391120</v>
      </c>
      <c r="BK390" s="41">
        <v>398524</v>
      </c>
    </row>
    <row r="391" spans="1:63" ht="14.25">
      <c r="A391" s="5" t="s">
        <v>822</v>
      </c>
      <c r="B391" s="66" t="s">
        <v>823</v>
      </c>
      <c r="C391" s="40" t="s">
        <v>96</v>
      </c>
      <c r="D391" s="40" t="s">
        <v>96</v>
      </c>
      <c r="E391" s="40" t="s">
        <v>96</v>
      </c>
      <c r="F391" s="40" t="s">
        <v>96</v>
      </c>
      <c r="G391" s="40" t="s">
        <v>96</v>
      </c>
      <c r="H391" s="40" t="s">
        <v>96</v>
      </c>
      <c r="I391" s="40" t="s">
        <v>96</v>
      </c>
      <c r="J391" s="40" t="s">
        <v>96</v>
      </c>
      <c r="K391" s="40" t="s">
        <v>96</v>
      </c>
      <c r="L391" s="40" t="s">
        <v>96</v>
      </c>
      <c r="M391" s="40" t="s">
        <v>96</v>
      </c>
      <c r="N391" s="40" t="s">
        <v>96</v>
      </c>
      <c r="O391" s="40" t="s">
        <v>96</v>
      </c>
      <c r="P391" s="40" t="s">
        <v>96</v>
      </c>
      <c r="Q391" s="40" t="s">
        <v>96</v>
      </c>
      <c r="R391" s="40" t="s">
        <v>96</v>
      </c>
      <c r="S391" s="40" t="s">
        <v>96</v>
      </c>
      <c r="T391" s="40" t="s">
        <v>96</v>
      </c>
      <c r="U391" s="40" t="s">
        <v>96</v>
      </c>
      <c r="V391" s="40" t="s">
        <v>96</v>
      </c>
      <c r="W391" s="40" t="s">
        <v>96</v>
      </c>
      <c r="X391" s="40" t="s">
        <v>96</v>
      </c>
      <c r="Y391" s="40" t="s">
        <v>96</v>
      </c>
      <c r="Z391" s="40" t="s">
        <v>96</v>
      </c>
      <c r="AA391" s="40" t="s">
        <v>96</v>
      </c>
      <c r="AB391" s="40" t="s">
        <v>96</v>
      </c>
      <c r="AC391" s="40" t="s">
        <v>96</v>
      </c>
      <c r="AD391" s="40" t="s">
        <v>96</v>
      </c>
      <c r="AE391" s="40">
        <v>96369</v>
      </c>
      <c r="AF391" s="40">
        <v>99850</v>
      </c>
      <c r="AG391" s="40">
        <v>110439</v>
      </c>
      <c r="AH391" s="40">
        <v>124199</v>
      </c>
      <c r="AI391" s="40">
        <v>121129</v>
      </c>
      <c r="AJ391" s="40">
        <v>125008</v>
      </c>
      <c r="AK391" s="40">
        <v>126882</v>
      </c>
      <c r="AL391" s="40">
        <v>129231</v>
      </c>
      <c r="AM391" s="40">
        <v>133404</v>
      </c>
      <c r="AN391" s="40">
        <v>144745</v>
      </c>
      <c r="AO391" s="40">
        <v>147661</v>
      </c>
      <c r="AP391" s="40">
        <v>132355</v>
      </c>
      <c r="AQ391" s="40">
        <v>146545</v>
      </c>
      <c r="AR391" s="40">
        <v>184516</v>
      </c>
      <c r="AS391" s="40">
        <v>177986</v>
      </c>
      <c r="AT391" s="40">
        <v>167900</v>
      </c>
      <c r="AU391" s="40">
        <v>196412</v>
      </c>
      <c r="AV391" s="40">
        <v>232732</v>
      </c>
      <c r="AW391" s="40">
        <v>283770</v>
      </c>
      <c r="AX391" s="40">
        <v>319650</v>
      </c>
      <c r="AY391" s="40">
        <v>345547</v>
      </c>
      <c r="AZ391" s="40">
        <v>391089</v>
      </c>
      <c r="BA391" s="40">
        <v>287027</v>
      </c>
      <c r="BB391" s="40">
        <v>336718</v>
      </c>
      <c r="BC391" s="40">
        <v>413801</v>
      </c>
      <c r="BD391" s="40">
        <v>421935</v>
      </c>
      <c r="BE391" s="40">
        <v>418248</v>
      </c>
      <c r="BF391" s="40">
        <v>403344</v>
      </c>
      <c r="BG391" s="40">
        <v>309418</v>
      </c>
      <c r="BH391" s="40">
        <v>275038</v>
      </c>
      <c r="BI391" s="40">
        <v>307983</v>
      </c>
      <c r="BJ391" s="41">
        <v>349649</v>
      </c>
      <c r="BK391" s="41">
        <v>337692</v>
      </c>
    </row>
    <row r="392" spans="1:63" ht="14.25">
      <c r="A392" s="5" t="s">
        <v>824</v>
      </c>
      <c r="B392" s="66" t="s">
        <v>825</v>
      </c>
      <c r="C392" s="40" t="s">
        <v>96</v>
      </c>
      <c r="D392" s="40" t="s">
        <v>96</v>
      </c>
      <c r="E392" s="40" t="s">
        <v>96</v>
      </c>
      <c r="F392" s="40" t="s">
        <v>96</v>
      </c>
      <c r="G392" s="40" t="s">
        <v>96</v>
      </c>
      <c r="H392" s="40" t="s">
        <v>96</v>
      </c>
      <c r="I392" s="40" t="s">
        <v>96</v>
      </c>
      <c r="J392" s="40" t="s">
        <v>96</v>
      </c>
      <c r="K392" s="40" t="s">
        <v>96</v>
      </c>
      <c r="L392" s="40" t="s">
        <v>96</v>
      </c>
      <c r="M392" s="40" t="s">
        <v>96</v>
      </c>
      <c r="N392" s="40" t="s">
        <v>96</v>
      </c>
      <c r="O392" s="40" t="s">
        <v>96</v>
      </c>
      <c r="P392" s="40" t="s">
        <v>96</v>
      </c>
      <c r="Q392" s="40" t="s">
        <v>96</v>
      </c>
      <c r="R392" s="40" t="s">
        <v>96</v>
      </c>
      <c r="S392" s="40" t="s">
        <v>96</v>
      </c>
      <c r="T392" s="40" t="s">
        <v>96</v>
      </c>
      <c r="U392" s="40" t="s">
        <v>96</v>
      </c>
      <c r="V392" s="40" t="s">
        <v>96</v>
      </c>
      <c r="W392" s="40" t="s">
        <v>96</v>
      </c>
      <c r="X392" s="40" t="s">
        <v>96</v>
      </c>
      <c r="Y392" s="40" t="s">
        <v>96</v>
      </c>
      <c r="Z392" s="40" t="s">
        <v>96</v>
      </c>
      <c r="AA392" s="40" t="s">
        <v>96</v>
      </c>
      <c r="AB392" s="40" t="s">
        <v>96</v>
      </c>
      <c r="AC392" s="40" t="s">
        <v>96</v>
      </c>
      <c r="AD392" s="40" t="s">
        <v>96</v>
      </c>
      <c r="AE392" s="40">
        <v>222792</v>
      </c>
      <c r="AF392" s="40">
        <v>238887</v>
      </c>
      <c r="AG392" s="40">
        <v>260551</v>
      </c>
      <c r="AH392" s="40">
        <v>281010</v>
      </c>
      <c r="AI392" s="40">
        <v>294722</v>
      </c>
      <c r="AJ392" s="40">
        <v>313521</v>
      </c>
      <c r="AK392" s="40">
        <v>330291</v>
      </c>
      <c r="AL392" s="40">
        <v>349273</v>
      </c>
      <c r="AM392" s="40">
        <v>369843</v>
      </c>
      <c r="AN392" s="40">
        <v>393506</v>
      </c>
      <c r="AO392" s="40">
        <v>418343</v>
      </c>
      <c r="AP392" s="40">
        <v>448586</v>
      </c>
      <c r="AQ392" s="40">
        <v>494898</v>
      </c>
      <c r="AR392" s="40">
        <v>531136</v>
      </c>
      <c r="AS392" s="40">
        <v>560463</v>
      </c>
      <c r="AT392" s="40">
        <v>587391</v>
      </c>
      <c r="AU392" s="40">
        <v>618059</v>
      </c>
      <c r="AV392" s="40">
        <v>652894</v>
      </c>
      <c r="AW392" s="40">
        <v>685877</v>
      </c>
      <c r="AX392" s="40">
        <v>734992</v>
      </c>
      <c r="AY392" s="40">
        <v>765338</v>
      </c>
      <c r="AZ392" s="40">
        <v>778996</v>
      </c>
      <c r="BA392" s="40">
        <v>794905</v>
      </c>
      <c r="BB392" s="40">
        <v>820296</v>
      </c>
      <c r="BC392" s="40">
        <v>849095</v>
      </c>
      <c r="BD392" s="40">
        <v>871279</v>
      </c>
      <c r="BE392" s="40">
        <v>899881</v>
      </c>
      <c r="BF392" s="40">
        <v>951977</v>
      </c>
      <c r="BG392" s="40">
        <v>1009251</v>
      </c>
      <c r="BH392" s="40">
        <v>1049129</v>
      </c>
      <c r="BI392" s="40">
        <v>1094127</v>
      </c>
      <c r="BJ392" s="41">
        <v>1134706</v>
      </c>
      <c r="BK392" s="41">
        <v>1198639</v>
      </c>
    </row>
    <row r="393" spans="1:63" ht="14.25">
      <c r="A393" s="5" t="s">
        <v>4</v>
      </c>
      <c r="B393" s="70" t="s">
        <v>826</v>
      </c>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1"/>
      <c r="BK393" s="41"/>
    </row>
    <row r="394" spans="1:63" ht="14.25">
      <c r="A394" s="5" t="s">
        <v>827</v>
      </c>
      <c r="B394" s="66" t="s">
        <v>828</v>
      </c>
      <c r="C394" s="40" t="s">
        <v>96</v>
      </c>
      <c r="D394" s="40" t="s">
        <v>96</v>
      </c>
      <c r="E394" s="40" t="s">
        <v>96</v>
      </c>
      <c r="F394" s="40" t="s">
        <v>96</v>
      </c>
      <c r="G394" s="40" t="s">
        <v>96</v>
      </c>
      <c r="H394" s="40" t="s">
        <v>96</v>
      </c>
      <c r="I394" s="40" t="s">
        <v>96</v>
      </c>
      <c r="J394" s="40" t="s">
        <v>96</v>
      </c>
      <c r="K394" s="40" t="s">
        <v>96</v>
      </c>
      <c r="L394" s="40" t="s">
        <v>96</v>
      </c>
      <c r="M394" s="40" t="s">
        <v>96</v>
      </c>
      <c r="N394" s="40" t="s">
        <v>96</v>
      </c>
      <c r="O394" s="40" t="s">
        <v>96</v>
      </c>
      <c r="P394" s="40" t="s">
        <v>96</v>
      </c>
      <c r="Q394" s="40" t="s">
        <v>96</v>
      </c>
      <c r="R394" s="40" t="s">
        <v>96</v>
      </c>
      <c r="S394" s="40" t="s">
        <v>96</v>
      </c>
      <c r="T394" s="40" t="s">
        <v>96</v>
      </c>
      <c r="U394" s="40" t="s">
        <v>96</v>
      </c>
      <c r="V394" s="40" t="s">
        <v>96</v>
      </c>
      <c r="W394" s="40" t="s">
        <v>96</v>
      </c>
      <c r="X394" s="40" t="s">
        <v>96</v>
      </c>
      <c r="Y394" s="40" t="s">
        <v>96</v>
      </c>
      <c r="Z394" s="40" t="s">
        <v>96</v>
      </c>
      <c r="AA394" s="40" t="s">
        <v>96</v>
      </c>
      <c r="AB394" s="40" t="s">
        <v>96</v>
      </c>
      <c r="AC394" s="40" t="s">
        <v>96</v>
      </c>
      <c r="AD394" s="40" t="s">
        <v>96</v>
      </c>
      <c r="AE394" s="40">
        <v>1546772</v>
      </c>
      <c r="AF394" s="40">
        <v>1694078</v>
      </c>
      <c r="AG394" s="40">
        <v>1835683</v>
      </c>
      <c r="AH394" s="40">
        <v>1982669</v>
      </c>
      <c r="AI394" s="40">
        <v>2094273</v>
      </c>
      <c r="AJ394" s="40">
        <v>2248146</v>
      </c>
      <c r="AK394" s="40">
        <v>2382552</v>
      </c>
      <c r="AL394" s="40">
        <v>2512748</v>
      </c>
      <c r="AM394" s="40">
        <v>2662749</v>
      </c>
      <c r="AN394" s="40">
        <v>2811501</v>
      </c>
      <c r="AO394" s="40">
        <v>2980599</v>
      </c>
      <c r="AP394" s="40">
        <v>3160961</v>
      </c>
      <c r="AQ394" s="40">
        <v>3343754</v>
      </c>
      <c r="AR394" s="40">
        <v>3585158</v>
      </c>
      <c r="AS394" s="40">
        <v>3784631</v>
      </c>
      <c r="AT394" s="40">
        <v>3951295</v>
      </c>
      <c r="AU394" s="40">
        <v>4159876</v>
      </c>
      <c r="AV394" s="40">
        <v>4412214</v>
      </c>
      <c r="AW394" s="40">
        <v>4699395</v>
      </c>
      <c r="AX394" s="40">
        <v>4977074</v>
      </c>
      <c r="AY394" s="40">
        <v>5248793</v>
      </c>
      <c r="AZ394" s="40">
        <v>5471167</v>
      </c>
      <c r="BA394" s="40">
        <v>5559239</v>
      </c>
      <c r="BB394" s="40">
        <v>5716707</v>
      </c>
      <c r="BC394" s="40">
        <v>5909366</v>
      </c>
      <c r="BD394" s="40">
        <v>6090118</v>
      </c>
      <c r="BE394" s="40">
        <v>6267715</v>
      </c>
      <c r="BF394" s="40">
        <v>6571902</v>
      </c>
      <c r="BG394" s="40">
        <v>6914304</v>
      </c>
      <c r="BH394" s="40">
        <v>7233739</v>
      </c>
      <c r="BI394" s="40">
        <v>7527590</v>
      </c>
      <c r="BJ394" s="41">
        <v>7891487</v>
      </c>
      <c r="BK394" s="41">
        <v>8240728</v>
      </c>
    </row>
    <row r="395" spans="1:63" ht="14.25">
      <c r="A395" s="5" t="s">
        <v>4</v>
      </c>
      <c r="B395" s="70" t="s">
        <v>829</v>
      </c>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1"/>
      <c r="BK395" s="41"/>
    </row>
    <row r="396" spans="1:63" ht="14.25">
      <c r="A396" s="5" t="s">
        <v>830</v>
      </c>
      <c r="B396" s="66" t="s">
        <v>831</v>
      </c>
      <c r="C396" s="40" t="s">
        <v>96</v>
      </c>
      <c r="D396" s="40" t="s">
        <v>96</v>
      </c>
      <c r="E396" s="40" t="s">
        <v>96</v>
      </c>
      <c r="F396" s="40" t="s">
        <v>96</v>
      </c>
      <c r="G396" s="40" t="s">
        <v>96</v>
      </c>
      <c r="H396" s="40" t="s">
        <v>96</v>
      </c>
      <c r="I396" s="40" t="s">
        <v>96</v>
      </c>
      <c r="J396" s="40" t="s">
        <v>96</v>
      </c>
      <c r="K396" s="40" t="s">
        <v>96</v>
      </c>
      <c r="L396" s="40" t="s">
        <v>96</v>
      </c>
      <c r="M396" s="40" t="s">
        <v>96</v>
      </c>
      <c r="N396" s="40" t="s">
        <v>96</v>
      </c>
      <c r="O396" s="40" t="s">
        <v>96</v>
      </c>
      <c r="P396" s="40" t="s">
        <v>96</v>
      </c>
      <c r="Q396" s="40" t="s">
        <v>96</v>
      </c>
      <c r="R396" s="40" t="s">
        <v>96</v>
      </c>
      <c r="S396" s="40" t="s">
        <v>96</v>
      </c>
      <c r="T396" s="40" t="s">
        <v>96</v>
      </c>
      <c r="U396" s="40" t="s">
        <v>96</v>
      </c>
      <c r="V396" s="40" t="s">
        <v>96</v>
      </c>
      <c r="W396" s="40" t="s">
        <v>96</v>
      </c>
      <c r="X396" s="40" t="s">
        <v>96</v>
      </c>
      <c r="Y396" s="40" t="s">
        <v>96</v>
      </c>
      <c r="Z396" s="40" t="s">
        <v>96</v>
      </c>
      <c r="AA396" s="40" t="s">
        <v>96</v>
      </c>
      <c r="AB396" s="40" t="s">
        <v>96</v>
      </c>
      <c r="AC396" s="40" t="s">
        <v>96</v>
      </c>
      <c r="AD396" s="40" t="s">
        <v>96</v>
      </c>
      <c r="AE396" s="40">
        <v>456460</v>
      </c>
      <c r="AF396" s="40">
        <v>491856</v>
      </c>
      <c r="AG396" s="40">
        <v>525130</v>
      </c>
      <c r="AH396" s="40">
        <v>564281</v>
      </c>
      <c r="AI396" s="40">
        <v>594722</v>
      </c>
      <c r="AJ396" s="40">
        <v>627250</v>
      </c>
      <c r="AK396" s="40">
        <v>658318</v>
      </c>
      <c r="AL396" s="40">
        <v>700439</v>
      </c>
      <c r="AM396" s="40">
        <v>746669</v>
      </c>
      <c r="AN396" s="40">
        <v>785668</v>
      </c>
      <c r="AO396" s="40">
        <v>829560</v>
      </c>
      <c r="AP396" s="40">
        <v>884144</v>
      </c>
      <c r="AQ396" s="40">
        <v>937988</v>
      </c>
      <c r="AR396" s="40">
        <v>997741</v>
      </c>
      <c r="AS396" s="40">
        <v>1072367</v>
      </c>
      <c r="AT396" s="40">
        <v>1119696</v>
      </c>
      <c r="AU396" s="40">
        <v>1162858</v>
      </c>
      <c r="AV396" s="40">
        <v>1225454</v>
      </c>
      <c r="AW396" s="40">
        <v>1313659</v>
      </c>
      <c r="AX396" s="40">
        <v>1396633</v>
      </c>
      <c r="AY396" s="40">
        <v>1459433</v>
      </c>
      <c r="AZ396" s="40">
        <v>1523106</v>
      </c>
      <c r="BA396" s="40">
        <v>1570828</v>
      </c>
      <c r="BB396" s="40">
        <v>1588238</v>
      </c>
      <c r="BC396" s="40">
        <v>1639487</v>
      </c>
      <c r="BD396" s="40">
        <v>1686137</v>
      </c>
      <c r="BE396" s="40">
        <v>1730235</v>
      </c>
      <c r="BF396" s="40">
        <v>1810852</v>
      </c>
      <c r="BG396" s="40">
        <v>1921266</v>
      </c>
      <c r="BH396" s="40">
        <v>2022874</v>
      </c>
      <c r="BI396" s="40">
        <v>2112057</v>
      </c>
      <c r="BJ396" s="41">
        <v>2204656</v>
      </c>
      <c r="BK396" s="41">
        <v>2303265</v>
      </c>
    </row>
    <row r="397" spans="1:63" ht="14.25">
      <c r="A397" s="5" t="s">
        <v>832</v>
      </c>
      <c r="B397" s="66" t="s">
        <v>833</v>
      </c>
      <c r="C397" s="40" t="s">
        <v>96</v>
      </c>
      <c r="D397" s="40" t="s">
        <v>96</v>
      </c>
      <c r="E397" s="40" t="s">
        <v>96</v>
      </c>
      <c r="F397" s="40" t="s">
        <v>96</v>
      </c>
      <c r="G397" s="40" t="s">
        <v>96</v>
      </c>
      <c r="H397" s="40" t="s">
        <v>96</v>
      </c>
      <c r="I397" s="40" t="s">
        <v>96</v>
      </c>
      <c r="J397" s="40" t="s">
        <v>96</v>
      </c>
      <c r="K397" s="40" t="s">
        <v>96</v>
      </c>
      <c r="L397" s="40" t="s">
        <v>96</v>
      </c>
      <c r="M397" s="40" t="s">
        <v>96</v>
      </c>
      <c r="N397" s="40" t="s">
        <v>96</v>
      </c>
      <c r="O397" s="40" t="s">
        <v>96</v>
      </c>
      <c r="P397" s="40" t="s">
        <v>96</v>
      </c>
      <c r="Q397" s="40" t="s">
        <v>96</v>
      </c>
      <c r="R397" s="40" t="s">
        <v>96</v>
      </c>
      <c r="S397" s="40" t="s">
        <v>96</v>
      </c>
      <c r="T397" s="40" t="s">
        <v>96</v>
      </c>
      <c r="U397" s="40" t="s">
        <v>96</v>
      </c>
      <c r="V397" s="40" t="s">
        <v>96</v>
      </c>
      <c r="W397" s="40" t="s">
        <v>96</v>
      </c>
      <c r="X397" s="40" t="s">
        <v>96</v>
      </c>
      <c r="Y397" s="40" t="s">
        <v>96</v>
      </c>
      <c r="Z397" s="40" t="s">
        <v>96</v>
      </c>
      <c r="AA397" s="40" t="s">
        <v>96</v>
      </c>
      <c r="AB397" s="40" t="s">
        <v>96</v>
      </c>
      <c r="AC397" s="40" t="s">
        <v>96</v>
      </c>
      <c r="AD397" s="40" t="s">
        <v>96</v>
      </c>
      <c r="AE397" s="40">
        <v>110058</v>
      </c>
      <c r="AF397" s="40">
        <v>117107</v>
      </c>
      <c r="AG397" s="40">
        <v>124131</v>
      </c>
      <c r="AH397" s="40">
        <v>125918</v>
      </c>
      <c r="AI397" s="40">
        <v>133752</v>
      </c>
      <c r="AJ397" s="40">
        <v>136655</v>
      </c>
      <c r="AK397" s="40">
        <v>148554</v>
      </c>
      <c r="AL397" s="40">
        <v>153883</v>
      </c>
      <c r="AM397" s="40">
        <v>157608</v>
      </c>
      <c r="AN397" s="40">
        <v>167012</v>
      </c>
      <c r="AO397" s="40">
        <v>170626</v>
      </c>
      <c r="AP397" s="40">
        <v>171305</v>
      </c>
      <c r="AQ397" s="40">
        <v>174554</v>
      </c>
      <c r="AR397" s="40">
        <v>188068</v>
      </c>
      <c r="AS397" s="40">
        <v>201984</v>
      </c>
      <c r="AT397" s="40">
        <v>200247</v>
      </c>
      <c r="AU397" s="40">
        <v>216975</v>
      </c>
      <c r="AV397" s="40">
        <v>226834</v>
      </c>
      <c r="AW397" s="40">
        <v>251133</v>
      </c>
      <c r="AX397" s="40">
        <v>266202</v>
      </c>
      <c r="AY397" s="40">
        <v>278182</v>
      </c>
      <c r="AZ397" s="40">
        <v>295970</v>
      </c>
      <c r="BA397" s="40">
        <v>290232</v>
      </c>
      <c r="BB397" s="40">
        <v>299880</v>
      </c>
      <c r="BC397" s="40">
        <v>300263</v>
      </c>
      <c r="BD397" s="40">
        <v>292317</v>
      </c>
      <c r="BE397" s="40">
        <v>307833</v>
      </c>
      <c r="BF397" s="40">
        <v>322750</v>
      </c>
      <c r="BG397" s="40">
        <v>317301</v>
      </c>
      <c r="BH397" s="40">
        <v>315769</v>
      </c>
      <c r="BI397" s="40">
        <v>324797</v>
      </c>
      <c r="BJ397" s="41">
        <v>343192</v>
      </c>
      <c r="BK397" s="41">
        <v>346956</v>
      </c>
    </row>
    <row r="398" spans="1:63" ht="14.25">
      <c r="A398" s="5" t="s">
        <v>834</v>
      </c>
      <c r="B398" s="66" t="s">
        <v>835</v>
      </c>
      <c r="C398" s="40" t="s">
        <v>96</v>
      </c>
      <c r="D398" s="40" t="s">
        <v>96</v>
      </c>
      <c r="E398" s="40" t="s">
        <v>96</v>
      </c>
      <c r="F398" s="40" t="s">
        <v>96</v>
      </c>
      <c r="G398" s="40" t="s">
        <v>96</v>
      </c>
      <c r="H398" s="40" t="s">
        <v>96</v>
      </c>
      <c r="I398" s="40" t="s">
        <v>96</v>
      </c>
      <c r="J398" s="40" t="s">
        <v>96</v>
      </c>
      <c r="K398" s="40" t="s">
        <v>96</v>
      </c>
      <c r="L398" s="40" t="s">
        <v>96</v>
      </c>
      <c r="M398" s="40" t="s">
        <v>96</v>
      </c>
      <c r="N398" s="40" t="s">
        <v>96</v>
      </c>
      <c r="O398" s="40" t="s">
        <v>96</v>
      </c>
      <c r="P398" s="40" t="s">
        <v>96</v>
      </c>
      <c r="Q398" s="40" t="s">
        <v>96</v>
      </c>
      <c r="R398" s="40" t="s">
        <v>96</v>
      </c>
      <c r="S398" s="40" t="s">
        <v>96</v>
      </c>
      <c r="T398" s="40" t="s">
        <v>96</v>
      </c>
      <c r="U398" s="40" t="s">
        <v>96</v>
      </c>
      <c r="V398" s="40" t="s">
        <v>96</v>
      </c>
      <c r="W398" s="40" t="s">
        <v>96</v>
      </c>
      <c r="X398" s="40" t="s">
        <v>96</v>
      </c>
      <c r="Y398" s="40" t="s">
        <v>96</v>
      </c>
      <c r="Z398" s="40" t="s">
        <v>96</v>
      </c>
      <c r="AA398" s="40" t="s">
        <v>96</v>
      </c>
      <c r="AB398" s="40" t="s">
        <v>96</v>
      </c>
      <c r="AC398" s="40" t="s">
        <v>96</v>
      </c>
      <c r="AD398" s="40" t="s">
        <v>96</v>
      </c>
      <c r="AE398" s="40">
        <v>366011</v>
      </c>
      <c r="AF398" s="40">
        <v>410052</v>
      </c>
      <c r="AG398" s="40">
        <v>451208</v>
      </c>
      <c r="AH398" s="40">
        <v>506201</v>
      </c>
      <c r="AI398" s="40">
        <v>555760</v>
      </c>
      <c r="AJ398" s="40">
        <v>612785</v>
      </c>
      <c r="AK398" s="40">
        <v>648809</v>
      </c>
      <c r="AL398" s="40">
        <v>680461</v>
      </c>
      <c r="AM398" s="40">
        <v>719885</v>
      </c>
      <c r="AN398" s="40">
        <v>752066</v>
      </c>
      <c r="AO398" s="40">
        <v>790948</v>
      </c>
      <c r="AP398" s="40">
        <v>832045</v>
      </c>
      <c r="AQ398" s="40">
        <v>863589</v>
      </c>
      <c r="AR398" s="40">
        <v>918425</v>
      </c>
      <c r="AS398" s="40">
        <v>996564</v>
      </c>
      <c r="AT398" s="40">
        <v>1082872</v>
      </c>
      <c r="AU398" s="40">
        <v>1154049</v>
      </c>
      <c r="AV398" s="40">
        <v>1238873</v>
      </c>
      <c r="AW398" s="40">
        <v>1320533</v>
      </c>
      <c r="AX398" s="40">
        <v>1391892</v>
      </c>
      <c r="AY398" s="40">
        <v>1478209</v>
      </c>
      <c r="AZ398" s="40">
        <v>1555346</v>
      </c>
      <c r="BA398" s="40">
        <v>1632737</v>
      </c>
      <c r="BB398" s="40">
        <v>1699559</v>
      </c>
      <c r="BC398" s="40">
        <v>1757146</v>
      </c>
      <c r="BD398" s="40">
        <v>1821293</v>
      </c>
      <c r="BE398" s="40">
        <v>1858240</v>
      </c>
      <c r="BF398" s="40">
        <v>1940547</v>
      </c>
      <c r="BG398" s="40">
        <v>2057196</v>
      </c>
      <c r="BH398" s="40">
        <v>2160094</v>
      </c>
      <c r="BI398" s="40">
        <v>2243377</v>
      </c>
      <c r="BJ398" s="41">
        <v>2352634</v>
      </c>
      <c r="BK398" s="41">
        <v>2470086</v>
      </c>
    </row>
    <row r="399" spans="1:63" ht="14.25">
      <c r="A399" s="5" t="s">
        <v>836</v>
      </c>
      <c r="B399" s="66" t="s">
        <v>837</v>
      </c>
      <c r="C399" s="40" t="s">
        <v>96</v>
      </c>
      <c r="D399" s="40" t="s">
        <v>96</v>
      </c>
      <c r="E399" s="40" t="s">
        <v>96</v>
      </c>
      <c r="F399" s="40" t="s">
        <v>96</v>
      </c>
      <c r="G399" s="40" t="s">
        <v>96</v>
      </c>
      <c r="H399" s="40" t="s">
        <v>96</v>
      </c>
      <c r="I399" s="40" t="s">
        <v>96</v>
      </c>
      <c r="J399" s="40" t="s">
        <v>96</v>
      </c>
      <c r="K399" s="40" t="s">
        <v>96</v>
      </c>
      <c r="L399" s="40" t="s">
        <v>96</v>
      </c>
      <c r="M399" s="40" t="s">
        <v>96</v>
      </c>
      <c r="N399" s="40" t="s">
        <v>96</v>
      </c>
      <c r="O399" s="40" t="s">
        <v>96</v>
      </c>
      <c r="P399" s="40" t="s">
        <v>96</v>
      </c>
      <c r="Q399" s="40" t="s">
        <v>96</v>
      </c>
      <c r="R399" s="40" t="s">
        <v>96</v>
      </c>
      <c r="S399" s="40" t="s">
        <v>96</v>
      </c>
      <c r="T399" s="40" t="s">
        <v>96</v>
      </c>
      <c r="U399" s="40" t="s">
        <v>96</v>
      </c>
      <c r="V399" s="40" t="s">
        <v>96</v>
      </c>
      <c r="W399" s="40" t="s">
        <v>96</v>
      </c>
      <c r="X399" s="40" t="s">
        <v>96</v>
      </c>
      <c r="Y399" s="40" t="s">
        <v>96</v>
      </c>
      <c r="Z399" s="40" t="s">
        <v>96</v>
      </c>
      <c r="AA399" s="40" t="s">
        <v>96</v>
      </c>
      <c r="AB399" s="40" t="s">
        <v>96</v>
      </c>
      <c r="AC399" s="40" t="s">
        <v>96</v>
      </c>
      <c r="AD399" s="40" t="s">
        <v>96</v>
      </c>
      <c r="AE399" s="40">
        <v>103097</v>
      </c>
      <c r="AF399" s="40">
        <v>114150</v>
      </c>
      <c r="AG399" s="40">
        <v>121847</v>
      </c>
      <c r="AH399" s="40">
        <v>126372</v>
      </c>
      <c r="AI399" s="40">
        <v>123674</v>
      </c>
      <c r="AJ399" s="40">
        <v>133622</v>
      </c>
      <c r="AK399" s="40">
        <v>145735</v>
      </c>
      <c r="AL399" s="40">
        <v>160970</v>
      </c>
      <c r="AM399" s="40">
        <v>176359</v>
      </c>
      <c r="AN399" s="40">
        <v>192686</v>
      </c>
      <c r="AO399" s="40">
        <v>211803</v>
      </c>
      <c r="AP399" s="40">
        <v>225180</v>
      </c>
      <c r="AQ399" s="40">
        <v>241344</v>
      </c>
      <c r="AR399" s="40">
        <v>261279</v>
      </c>
      <c r="AS399" s="40">
        <v>259800</v>
      </c>
      <c r="AT399" s="40">
        <v>251873</v>
      </c>
      <c r="AU399" s="40">
        <v>259618</v>
      </c>
      <c r="AV399" s="40">
        <v>271150</v>
      </c>
      <c r="AW399" s="40">
        <v>283884</v>
      </c>
      <c r="AX399" s="40">
        <v>297056</v>
      </c>
      <c r="AY399" s="40">
        <v>307553</v>
      </c>
      <c r="AZ399" s="40">
        <v>312689</v>
      </c>
      <c r="BA399" s="40">
        <v>297362</v>
      </c>
      <c r="BB399" s="40">
        <v>305153</v>
      </c>
      <c r="BC399" s="40">
        <v>328362</v>
      </c>
      <c r="BD399" s="40">
        <v>341050</v>
      </c>
      <c r="BE399" s="40">
        <v>359937</v>
      </c>
      <c r="BF399" s="40">
        <v>383042</v>
      </c>
      <c r="BG399" s="40">
        <v>398598</v>
      </c>
      <c r="BH399" s="40">
        <v>418907</v>
      </c>
      <c r="BI399" s="40">
        <v>439438</v>
      </c>
      <c r="BJ399" s="41">
        <v>462236</v>
      </c>
      <c r="BK399" s="41">
        <v>478265</v>
      </c>
    </row>
    <row r="400" spans="1:63" ht="14.25">
      <c r="A400" s="5" t="s">
        <v>838</v>
      </c>
      <c r="B400" s="66" t="s">
        <v>839</v>
      </c>
      <c r="C400" s="40" t="s">
        <v>96</v>
      </c>
      <c r="D400" s="40" t="s">
        <v>96</v>
      </c>
      <c r="E400" s="40" t="s">
        <v>96</v>
      </c>
      <c r="F400" s="40" t="s">
        <v>96</v>
      </c>
      <c r="G400" s="40" t="s">
        <v>96</v>
      </c>
      <c r="H400" s="40" t="s">
        <v>96</v>
      </c>
      <c r="I400" s="40" t="s">
        <v>96</v>
      </c>
      <c r="J400" s="40" t="s">
        <v>96</v>
      </c>
      <c r="K400" s="40" t="s">
        <v>96</v>
      </c>
      <c r="L400" s="40" t="s">
        <v>96</v>
      </c>
      <c r="M400" s="40" t="s">
        <v>96</v>
      </c>
      <c r="N400" s="40" t="s">
        <v>96</v>
      </c>
      <c r="O400" s="40" t="s">
        <v>96</v>
      </c>
      <c r="P400" s="40" t="s">
        <v>96</v>
      </c>
      <c r="Q400" s="40" t="s">
        <v>96</v>
      </c>
      <c r="R400" s="40" t="s">
        <v>96</v>
      </c>
      <c r="S400" s="40" t="s">
        <v>96</v>
      </c>
      <c r="T400" s="40" t="s">
        <v>96</v>
      </c>
      <c r="U400" s="40" t="s">
        <v>96</v>
      </c>
      <c r="V400" s="40" t="s">
        <v>96</v>
      </c>
      <c r="W400" s="40" t="s">
        <v>96</v>
      </c>
      <c r="X400" s="40" t="s">
        <v>96</v>
      </c>
      <c r="Y400" s="40" t="s">
        <v>96</v>
      </c>
      <c r="Z400" s="40" t="s">
        <v>96</v>
      </c>
      <c r="AA400" s="40" t="s">
        <v>96</v>
      </c>
      <c r="AB400" s="40" t="s">
        <v>96</v>
      </c>
      <c r="AC400" s="40" t="s">
        <v>96</v>
      </c>
      <c r="AD400" s="40" t="s">
        <v>96</v>
      </c>
      <c r="AE400" s="40">
        <v>70339</v>
      </c>
      <c r="AF400" s="40">
        <v>79548</v>
      </c>
      <c r="AG400" s="40">
        <v>89410</v>
      </c>
      <c r="AH400" s="40">
        <v>98107</v>
      </c>
      <c r="AI400" s="40">
        <v>102518</v>
      </c>
      <c r="AJ400" s="40">
        <v>111720</v>
      </c>
      <c r="AK400" s="40">
        <v>120098</v>
      </c>
      <c r="AL400" s="40">
        <v>125052</v>
      </c>
      <c r="AM400" s="40">
        <v>135674</v>
      </c>
      <c r="AN400" s="40">
        <v>145292</v>
      </c>
      <c r="AO400" s="40">
        <v>153804</v>
      </c>
      <c r="AP400" s="40">
        <v>164324</v>
      </c>
      <c r="AQ400" s="40">
        <v>175715</v>
      </c>
      <c r="AR400" s="40">
        <v>186834</v>
      </c>
      <c r="AS400" s="40">
        <v>192301</v>
      </c>
      <c r="AT400" s="40">
        <v>197346</v>
      </c>
      <c r="AU400" s="40">
        <v>207731</v>
      </c>
      <c r="AV400" s="40">
        <v>221613</v>
      </c>
      <c r="AW400" s="40">
        <v>232033</v>
      </c>
      <c r="AX400" s="40">
        <v>247167</v>
      </c>
      <c r="AY400" s="40">
        <v>266334</v>
      </c>
      <c r="AZ400" s="40">
        <v>278347</v>
      </c>
      <c r="BA400" s="40">
        <v>281184</v>
      </c>
      <c r="BB400" s="40">
        <v>294375</v>
      </c>
      <c r="BC400" s="40">
        <v>297560</v>
      </c>
      <c r="BD400" s="40">
        <v>315302</v>
      </c>
      <c r="BE400" s="40">
        <v>328106</v>
      </c>
      <c r="BF400" s="40">
        <v>344720</v>
      </c>
      <c r="BG400" s="40">
        <v>366226</v>
      </c>
      <c r="BH400" s="40">
        <v>388283</v>
      </c>
      <c r="BI400" s="40">
        <v>404060</v>
      </c>
      <c r="BJ400" s="41">
        <v>420669</v>
      </c>
      <c r="BK400" s="41">
        <v>441055</v>
      </c>
    </row>
    <row r="401" spans="1:63" ht="14.25">
      <c r="A401" s="5" t="s">
        <v>840</v>
      </c>
      <c r="B401" s="66" t="s">
        <v>841</v>
      </c>
      <c r="C401" s="40" t="s">
        <v>96</v>
      </c>
      <c r="D401" s="40" t="s">
        <v>96</v>
      </c>
      <c r="E401" s="40" t="s">
        <v>96</v>
      </c>
      <c r="F401" s="40" t="s">
        <v>96</v>
      </c>
      <c r="G401" s="40" t="s">
        <v>96</v>
      </c>
      <c r="H401" s="40" t="s">
        <v>96</v>
      </c>
      <c r="I401" s="40" t="s">
        <v>96</v>
      </c>
      <c r="J401" s="40" t="s">
        <v>96</v>
      </c>
      <c r="K401" s="40" t="s">
        <v>96</v>
      </c>
      <c r="L401" s="40" t="s">
        <v>96</v>
      </c>
      <c r="M401" s="40" t="s">
        <v>96</v>
      </c>
      <c r="N401" s="40" t="s">
        <v>96</v>
      </c>
      <c r="O401" s="40" t="s">
        <v>96</v>
      </c>
      <c r="P401" s="40" t="s">
        <v>96</v>
      </c>
      <c r="Q401" s="40" t="s">
        <v>96</v>
      </c>
      <c r="R401" s="40" t="s">
        <v>96</v>
      </c>
      <c r="S401" s="40" t="s">
        <v>96</v>
      </c>
      <c r="T401" s="40" t="s">
        <v>96</v>
      </c>
      <c r="U401" s="40" t="s">
        <v>96</v>
      </c>
      <c r="V401" s="40" t="s">
        <v>96</v>
      </c>
      <c r="W401" s="40" t="s">
        <v>96</v>
      </c>
      <c r="X401" s="40" t="s">
        <v>96</v>
      </c>
      <c r="Y401" s="40" t="s">
        <v>96</v>
      </c>
      <c r="Z401" s="40" t="s">
        <v>96</v>
      </c>
      <c r="AA401" s="40" t="s">
        <v>96</v>
      </c>
      <c r="AB401" s="40" t="s">
        <v>96</v>
      </c>
      <c r="AC401" s="40" t="s">
        <v>96</v>
      </c>
      <c r="AD401" s="40" t="s">
        <v>96</v>
      </c>
      <c r="AE401" s="40">
        <v>198637</v>
      </c>
      <c r="AF401" s="40">
        <v>219774</v>
      </c>
      <c r="AG401" s="40">
        <v>236141</v>
      </c>
      <c r="AH401" s="40">
        <v>255965</v>
      </c>
      <c r="AI401" s="40">
        <v>266466</v>
      </c>
      <c r="AJ401" s="40">
        <v>279226</v>
      </c>
      <c r="AK401" s="40">
        <v>291096</v>
      </c>
      <c r="AL401" s="40">
        <v>300779</v>
      </c>
      <c r="AM401" s="40">
        <v>308358</v>
      </c>
      <c r="AN401" s="40">
        <v>318572</v>
      </c>
      <c r="AO401" s="40">
        <v>335217</v>
      </c>
      <c r="AP401" s="40">
        <v>353413</v>
      </c>
      <c r="AQ401" s="40">
        <v>371626</v>
      </c>
      <c r="AR401" s="40">
        <v>399854</v>
      </c>
      <c r="AS401" s="40">
        <v>410528</v>
      </c>
      <c r="AT401" s="40">
        <v>426841</v>
      </c>
      <c r="AU401" s="40">
        <v>452490</v>
      </c>
      <c r="AV401" s="40">
        <v>487353</v>
      </c>
      <c r="AW401" s="40">
        <v>521498</v>
      </c>
      <c r="AX401" s="40">
        <v>556678</v>
      </c>
      <c r="AY401" s="40">
        <v>586771</v>
      </c>
      <c r="AZ401" s="40">
        <v>605138</v>
      </c>
      <c r="BA401" s="40">
        <v>597091</v>
      </c>
      <c r="BB401" s="40">
        <v>620366</v>
      </c>
      <c r="BC401" s="40">
        <v>652686</v>
      </c>
      <c r="BD401" s="40">
        <v>687794</v>
      </c>
      <c r="BE401" s="40">
        <v>714878</v>
      </c>
      <c r="BF401" s="40">
        <v>759046</v>
      </c>
      <c r="BG401" s="40">
        <v>813909</v>
      </c>
      <c r="BH401" s="40">
        <v>852097</v>
      </c>
      <c r="BI401" s="40">
        <v>892756</v>
      </c>
      <c r="BJ401" s="41">
        <v>951338</v>
      </c>
      <c r="BK401" s="41">
        <v>996277</v>
      </c>
    </row>
    <row r="402" spans="1:63" ht="14.25">
      <c r="A402" s="5" t="s">
        <v>842</v>
      </c>
      <c r="B402" s="66" t="s">
        <v>843</v>
      </c>
      <c r="C402" s="40" t="s">
        <v>96</v>
      </c>
      <c r="D402" s="40" t="s">
        <v>96</v>
      </c>
      <c r="E402" s="40" t="s">
        <v>96</v>
      </c>
      <c r="F402" s="40" t="s">
        <v>96</v>
      </c>
      <c r="G402" s="40" t="s">
        <v>96</v>
      </c>
      <c r="H402" s="40" t="s">
        <v>96</v>
      </c>
      <c r="I402" s="40" t="s">
        <v>96</v>
      </c>
      <c r="J402" s="40" t="s">
        <v>96</v>
      </c>
      <c r="K402" s="40" t="s">
        <v>96</v>
      </c>
      <c r="L402" s="40" t="s">
        <v>96</v>
      </c>
      <c r="M402" s="40" t="s">
        <v>96</v>
      </c>
      <c r="N402" s="40" t="s">
        <v>96</v>
      </c>
      <c r="O402" s="40" t="s">
        <v>96</v>
      </c>
      <c r="P402" s="40" t="s">
        <v>96</v>
      </c>
      <c r="Q402" s="40" t="s">
        <v>96</v>
      </c>
      <c r="R402" s="40" t="s">
        <v>96</v>
      </c>
      <c r="S402" s="40" t="s">
        <v>96</v>
      </c>
      <c r="T402" s="40" t="s">
        <v>96</v>
      </c>
      <c r="U402" s="40" t="s">
        <v>96</v>
      </c>
      <c r="V402" s="40" t="s">
        <v>96</v>
      </c>
      <c r="W402" s="40" t="s">
        <v>96</v>
      </c>
      <c r="X402" s="40" t="s">
        <v>96</v>
      </c>
      <c r="Y402" s="40" t="s">
        <v>96</v>
      </c>
      <c r="Z402" s="40" t="s">
        <v>96</v>
      </c>
      <c r="AA402" s="40" t="s">
        <v>96</v>
      </c>
      <c r="AB402" s="40" t="s">
        <v>96</v>
      </c>
      <c r="AC402" s="40" t="s">
        <v>96</v>
      </c>
      <c r="AD402" s="40" t="s">
        <v>96</v>
      </c>
      <c r="AE402" s="40">
        <v>32869</v>
      </c>
      <c r="AF402" s="40">
        <v>31924</v>
      </c>
      <c r="AG402" s="40">
        <v>36057</v>
      </c>
      <c r="AH402" s="40">
        <v>37014</v>
      </c>
      <c r="AI402" s="40">
        <v>41544</v>
      </c>
      <c r="AJ402" s="40">
        <v>45832</v>
      </c>
      <c r="AK402" s="40">
        <v>52347</v>
      </c>
      <c r="AL402" s="40">
        <v>52665</v>
      </c>
      <c r="AM402" s="40">
        <v>58916</v>
      </c>
      <c r="AN402" s="40">
        <v>65988</v>
      </c>
      <c r="AO402" s="40">
        <v>73294</v>
      </c>
      <c r="AP402" s="40">
        <v>81416</v>
      </c>
      <c r="AQ402" s="40">
        <v>95851</v>
      </c>
      <c r="AR402" s="40">
        <v>110165</v>
      </c>
      <c r="AS402" s="40">
        <v>101807</v>
      </c>
      <c r="AT402" s="40">
        <v>105497</v>
      </c>
      <c r="AU402" s="40">
        <v>108726</v>
      </c>
      <c r="AV402" s="40">
        <v>113345</v>
      </c>
      <c r="AW402" s="40">
        <v>118185</v>
      </c>
      <c r="AX402" s="40">
        <v>123992</v>
      </c>
      <c r="AY402" s="40">
        <v>131451</v>
      </c>
      <c r="AZ402" s="40">
        <v>132587</v>
      </c>
      <c r="BA402" s="40">
        <v>128035</v>
      </c>
      <c r="BB402" s="40">
        <v>122876</v>
      </c>
      <c r="BC402" s="40">
        <v>122983</v>
      </c>
      <c r="BD402" s="40">
        <v>122071</v>
      </c>
      <c r="BE402" s="40">
        <v>123669</v>
      </c>
      <c r="BF402" s="40">
        <v>126315</v>
      </c>
      <c r="BG402" s="40">
        <v>128847</v>
      </c>
      <c r="BH402" s="40">
        <v>132021</v>
      </c>
      <c r="BI402" s="40">
        <v>136182</v>
      </c>
      <c r="BJ402" s="41">
        <v>142771</v>
      </c>
      <c r="BK402" s="41">
        <v>147408</v>
      </c>
    </row>
    <row r="403" spans="1:63" ht="14.25">
      <c r="A403" s="5" t="s">
        <v>844</v>
      </c>
      <c r="B403" s="66" t="s">
        <v>845</v>
      </c>
      <c r="C403" s="40" t="s">
        <v>96</v>
      </c>
      <c r="D403" s="40" t="s">
        <v>96</v>
      </c>
      <c r="E403" s="40" t="s">
        <v>96</v>
      </c>
      <c r="F403" s="40" t="s">
        <v>96</v>
      </c>
      <c r="G403" s="40" t="s">
        <v>96</v>
      </c>
      <c r="H403" s="40" t="s">
        <v>96</v>
      </c>
      <c r="I403" s="40" t="s">
        <v>96</v>
      </c>
      <c r="J403" s="40" t="s">
        <v>96</v>
      </c>
      <c r="K403" s="40" t="s">
        <v>96</v>
      </c>
      <c r="L403" s="40" t="s">
        <v>96</v>
      </c>
      <c r="M403" s="40" t="s">
        <v>96</v>
      </c>
      <c r="N403" s="40" t="s">
        <v>96</v>
      </c>
      <c r="O403" s="40" t="s">
        <v>96</v>
      </c>
      <c r="P403" s="40" t="s">
        <v>96</v>
      </c>
      <c r="Q403" s="40" t="s">
        <v>96</v>
      </c>
      <c r="R403" s="40" t="s">
        <v>96</v>
      </c>
      <c r="S403" s="40" t="s">
        <v>96</v>
      </c>
      <c r="T403" s="40" t="s">
        <v>96</v>
      </c>
      <c r="U403" s="40" t="s">
        <v>96</v>
      </c>
      <c r="V403" s="40" t="s">
        <v>96</v>
      </c>
      <c r="W403" s="40" t="s">
        <v>96</v>
      </c>
      <c r="X403" s="40" t="s">
        <v>96</v>
      </c>
      <c r="Y403" s="40" t="s">
        <v>96</v>
      </c>
      <c r="Z403" s="40" t="s">
        <v>96</v>
      </c>
      <c r="AA403" s="40" t="s">
        <v>96</v>
      </c>
      <c r="AB403" s="40" t="s">
        <v>96</v>
      </c>
      <c r="AC403" s="40" t="s">
        <v>96</v>
      </c>
      <c r="AD403" s="40" t="s">
        <v>96</v>
      </c>
      <c r="AE403" s="40">
        <v>209301</v>
      </c>
      <c r="AF403" s="40">
        <v>229668</v>
      </c>
      <c r="AG403" s="40">
        <v>251758</v>
      </c>
      <c r="AH403" s="40">
        <v>268811</v>
      </c>
      <c r="AI403" s="40">
        <v>275838</v>
      </c>
      <c r="AJ403" s="40">
        <v>301055</v>
      </c>
      <c r="AK403" s="40">
        <v>317595</v>
      </c>
      <c r="AL403" s="40">
        <v>338499</v>
      </c>
      <c r="AM403" s="40">
        <v>359280</v>
      </c>
      <c r="AN403" s="40">
        <v>384216</v>
      </c>
      <c r="AO403" s="40">
        <v>415347</v>
      </c>
      <c r="AP403" s="40">
        <v>449134</v>
      </c>
      <c r="AQ403" s="40">
        <v>483088</v>
      </c>
      <c r="AR403" s="40">
        <v>522791</v>
      </c>
      <c r="AS403" s="40">
        <v>549280</v>
      </c>
      <c r="AT403" s="40">
        <v>566923</v>
      </c>
      <c r="AU403" s="40">
        <v>597428</v>
      </c>
      <c r="AV403" s="40">
        <v>627591</v>
      </c>
      <c r="AW403" s="40">
        <v>658470</v>
      </c>
      <c r="AX403" s="40">
        <v>697455</v>
      </c>
      <c r="AY403" s="40">
        <v>740859</v>
      </c>
      <c r="AZ403" s="40">
        <v>767985</v>
      </c>
      <c r="BA403" s="40">
        <v>761770</v>
      </c>
      <c r="BB403" s="40">
        <v>786260</v>
      </c>
      <c r="BC403" s="40">
        <v>810878</v>
      </c>
      <c r="BD403" s="40">
        <v>824154</v>
      </c>
      <c r="BE403" s="40">
        <v>844817</v>
      </c>
      <c r="BF403" s="40">
        <v>884631</v>
      </c>
      <c r="BG403" s="40">
        <v>910961</v>
      </c>
      <c r="BH403" s="40">
        <v>943695</v>
      </c>
      <c r="BI403" s="40">
        <v>974925</v>
      </c>
      <c r="BJ403" s="41">
        <v>1013990</v>
      </c>
      <c r="BK403" s="41">
        <v>1057416</v>
      </c>
    </row>
    <row r="404" spans="1:63" ht="14.25">
      <c r="A404" s="5" t="s">
        <v>4</v>
      </c>
      <c r="B404" s="70" t="s">
        <v>846</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1"/>
      <c r="BK404" s="41"/>
    </row>
    <row r="405" spans="1:63" ht="14.25">
      <c r="A405" s="5" t="s">
        <v>847</v>
      </c>
      <c r="B405" s="66" t="s">
        <v>848</v>
      </c>
      <c r="C405" s="40" t="s">
        <v>96</v>
      </c>
      <c r="D405" s="40" t="s">
        <v>96</v>
      </c>
      <c r="E405" s="40" t="s">
        <v>96</v>
      </c>
      <c r="F405" s="40" t="s">
        <v>96</v>
      </c>
      <c r="G405" s="40" t="s">
        <v>96</v>
      </c>
      <c r="H405" s="40" t="s">
        <v>96</v>
      </c>
      <c r="I405" s="40" t="s">
        <v>96</v>
      </c>
      <c r="J405" s="40" t="s">
        <v>96</v>
      </c>
      <c r="K405" s="40" t="s">
        <v>96</v>
      </c>
      <c r="L405" s="40" t="s">
        <v>96</v>
      </c>
      <c r="M405" s="40" t="s">
        <v>96</v>
      </c>
      <c r="N405" s="40" t="s">
        <v>96</v>
      </c>
      <c r="O405" s="40" t="s">
        <v>96</v>
      </c>
      <c r="P405" s="40" t="s">
        <v>96</v>
      </c>
      <c r="Q405" s="40" t="s">
        <v>96</v>
      </c>
      <c r="R405" s="40" t="s">
        <v>96</v>
      </c>
      <c r="S405" s="40" t="s">
        <v>96</v>
      </c>
      <c r="T405" s="40" t="s">
        <v>96</v>
      </c>
      <c r="U405" s="40" t="s">
        <v>96</v>
      </c>
      <c r="V405" s="40" t="s">
        <v>96</v>
      </c>
      <c r="W405" s="40" t="s">
        <v>96</v>
      </c>
      <c r="X405" s="40" t="s">
        <v>96</v>
      </c>
      <c r="Y405" s="40" t="s">
        <v>96</v>
      </c>
      <c r="Z405" s="40" t="s">
        <v>96</v>
      </c>
      <c r="AA405" s="40" t="s">
        <v>96</v>
      </c>
      <c r="AB405" s="40" t="s">
        <v>96</v>
      </c>
      <c r="AC405" s="40" t="s">
        <v>96</v>
      </c>
      <c r="AD405" s="40" t="s">
        <v>96</v>
      </c>
      <c r="AE405" s="40">
        <v>58679</v>
      </c>
      <c r="AF405" s="40">
        <v>61702</v>
      </c>
      <c r="AG405" s="40">
        <v>65651</v>
      </c>
      <c r="AH405" s="40">
        <v>68310</v>
      </c>
      <c r="AI405" s="40">
        <v>71996</v>
      </c>
      <c r="AJ405" s="40">
        <v>79094</v>
      </c>
      <c r="AK405" s="40">
        <v>83465</v>
      </c>
      <c r="AL405" s="40">
        <v>90587</v>
      </c>
      <c r="AM405" s="40">
        <v>95931</v>
      </c>
      <c r="AN405" s="40">
        <v>104928</v>
      </c>
      <c r="AO405" s="40">
        <v>116369</v>
      </c>
      <c r="AP405" s="40">
        <v>124626</v>
      </c>
      <c r="AQ405" s="40">
        <v>135381</v>
      </c>
      <c r="AR405" s="40">
        <v>148260</v>
      </c>
      <c r="AS405" s="40">
        <v>153243</v>
      </c>
      <c r="AT405" s="40">
        <v>154837</v>
      </c>
      <c r="AU405" s="40">
        <v>157601</v>
      </c>
      <c r="AV405" s="40">
        <v>162512</v>
      </c>
      <c r="AW405" s="40">
        <v>168075</v>
      </c>
      <c r="AX405" s="40">
        <v>179312</v>
      </c>
      <c r="AY405" s="40">
        <v>189925</v>
      </c>
      <c r="AZ405" s="40">
        <v>199629</v>
      </c>
      <c r="BA405" s="40">
        <v>196843</v>
      </c>
      <c r="BB405" s="40">
        <v>202618</v>
      </c>
      <c r="BC405" s="40">
        <v>208628</v>
      </c>
      <c r="BD405" s="40">
        <v>210306</v>
      </c>
      <c r="BE405" s="40">
        <v>213841</v>
      </c>
      <c r="BF405" s="40">
        <v>227079</v>
      </c>
      <c r="BG405" s="40">
        <v>230593</v>
      </c>
      <c r="BH405" s="40">
        <v>239679</v>
      </c>
      <c r="BI405" s="40">
        <v>236165</v>
      </c>
      <c r="BJ405" s="41">
        <v>242716</v>
      </c>
      <c r="BK405" s="41">
        <v>248324</v>
      </c>
    </row>
    <row r="406" spans="1:63" ht="14.25">
      <c r="A406" s="5" t="s">
        <v>849</v>
      </c>
      <c r="B406" s="66" t="s">
        <v>850</v>
      </c>
      <c r="C406" s="40" t="s">
        <v>96</v>
      </c>
      <c r="D406" s="40" t="s">
        <v>96</v>
      </c>
      <c r="E406" s="40" t="s">
        <v>96</v>
      </c>
      <c r="F406" s="40" t="s">
        <v>96</v>
      </c>
      <c r="G406" s="40" t="s">
        <v>96</v>
      </c>
      <c r="H406" s="40" t="s">
        <v>96</v>
      </c>
      <c r="I406" s="40" t="s">
        <v>96</v>
      </c>
      <c r="J406" s="40" t="s">
        <v>96</v>
      </c>
      <c r="K406" s="40" t="s">
        <v>96</v>
      </c>
      <c r="L406" s="40" t="s">
        <v>96</v>
      </c>
      <c r="M406" s="40" t="s">
        <v>96</v>
      </c>
      <c r="N406" s="40" t="s">
        <v>96</v>
      </c>
      <c r="O406" s="40" t="s">
        <v>96</v>
      </c>
      <c r="P406" s="40" t="s">
        <v>96</v>
      </c>
      <c r="Q406" s="40" t="s">
        <v>96</v>
      </c>
      <c r="R406" s="40" t="s">
        <v>96</v>
      </c>
      <c r="S406" s="40" t="s">
        <v>96</v>
      </c>
      <c r="T406" s="40" t="s">
        <v>96</v>
      </c>
      <c r="U406" s="40" t="s">
        <v>96</v>
      </c>
      <c r="V406" s="40" t="s">
        <v>96</v>
      </c>
      <c r="W406" s="40" t="s">
        <v>96</v>
      </c>
      <c r="X406" s="40" t="s">
        <v>96</v>
      </c>
      <c r="Y406" s="40" t="s">
        <v>96</v>
      </c>
      <c r="Z406" s="40" t="s">
        <v>96</v>
      </c>
      <c r="AA406" s="40" t="s">
        <v>96</v>
      </c>
      <c r="AB406" s="40" t="s">
        <v>96</v>
      </c>
      <c r="AC406" s="40" t="s">
        <v>96</v>
      </c>
      <c r="AD406" s="40" t="s">
        <v>96</v>
      </c>
      <c r="AE406" s="40">
        <v>44543</v>
      </c>
      <c r="AF406" s="40">
        <v>49791</v>
      </c>
      <c r="AG406" s="40">
        <v>55648</v>
      </c>
      <c r="AH406" s="40">
        <v>60660</v>
      </c>
      <c r="AI406" s="40">
        <v>65157</v>
      </c>
      <c r="AJ406" s="40">
        <v>70801</v>
      </c>
      <c r="AK406" s="40">
        <v>75032</v>
      </c>
      <c r="AL406" s="40">
        <v>79880</v>
      </c>
      <c r="AM406" s="40">
        <v>85502</v>
      </c>
      <c r="AN406" s="40">
        <v>92619</v>
      </c>
      <c r="AO406" s="40">
        <v>99785</v>
      </c>
      <c r="AP406" s="40">
        <v>107390</v>
      </c>
      <c r="AQ406" s="40">
        <v>115367</v>
      </c>
      <c r="AR406" s="40">
        <v>125248</v>
      </c>
      <c r="AS406" s="40">
        <v>134385</v>
      </c>
      <c r="AT406" s="40">
        <v>139825</v>
      </c>
      <c r="AU406" s="40">
        <v>149662</v>
      </c>
      <c r="AV406" s="40">
        <v>159120</v>
      </c>
      <c r="AW406" s="40">
        <v>170733</v>
      </c>
      <c r="AX406" s="40">
        <v>183406</v>
      </c>
      <c r="AY406" s="40">
        <v>196576</v>
      </c>
      <c r="AZ406" s="40">
        <v>206836</v>
      </c>
      <c r="BA406" s="40">
        <v>216536</v>
      </c>
      <c r="BB406" s="40">
        <v>230496</v>
      </c>
      <c r="BC406" s="40">
        <v>238490</v>
      </c>
      <c r="BD406" s="40">
        <v>241040</v>
      </c>
      <c r="BE406" s="40">
        <v>247200</v>
      </c>
      <c r="BF406" s="40">
        <v>253737</v>
      </c>
      <c r="BG406" s="40">
        <v>261018</v>
      </c>
      <c r="BH406" s="40">
        <v>270966</v>
      </c>
      <c r="BI406" s="40">
        <v>282877</v>
      </c>
      <c r="BJ406" s="41">
        <v>292771</v>
      </c>
      <c r="BK406" s="41">
        <v>305724</v>
      </c>
    </row>
    <row r="407" spans="1:63" ht="14.25">
      <c r="A407" s="5" t="s">
        <v>851</v>
      </c>
      <c r="B407" s="66" t="s">
        <v>852</v>
      </c>
      <c r="C407" s="40" t="s">
        <v>96</v>
      </c>
      <c r="D407" s="40" t="s">
        <v>96</v>
      </c>
      <c r="E407" s="40" t="s">
        <v>96</v>
      </c>
      <c r="F407" s="40" t="s">
        <v>96</v>
      </c>
      <c r="G407" s="40" t="s">
        <v>96</v>
      </c>
      <c r="H407" s="40" t="s">
        <v>96</v>
      </c>
      <c r="I407" s="40" t="s">
        <v>96</v>
      </c>
      <c r="J407" s="40" t="s">
        <v>96</v>
      </c>
      <c r="K407" s="40" t="s">
        <v>96</v>
      </c>
      <c r="L407" s="40" t="s">
        <v>96</v>
      </c>
      <c r="M407" s="40" t="s">
        <v>96</v>
      </c>
      <c r="N407" s="40" t="s">
        <v>96</v>
      </c>
      <c r="O407" s="40" t="s">
        <v>96</v>
      </c>
      <c r="P407" s="40" t="s">
        <v>96</v>
      </c>
      <c r="Q407" s="40" t="s">
        <v>96</v>
      </c>
      <c r="R407" s="40" t="s">
        <v>96</v>
      </c>
      <c r="S407" s="40" t="s">
        <v>96</v>
      </c>
      <c r="T407" s="40" t="s">
        <v>96</v>
      </c>
      <c r="U407" s="40" t="s">
        <v>96</v>
      </c>
      <c r="V407" s="40" t="s">
        <v>96</v>
      </c>
      <c r="W407" s="40" t="s">
        <v>96</v>
      </c>
      <c r="X407" s="40" t="s">
        <v>96</v>
      </c>
      <c r="Y407" s="40" t="s">
        <v>96</v>
      </c>
      <c r="Z407" s="40" t="s">
        <v>96</v>
      </c>
      <c r="AA407" s="40" t="s">
        <v>96</v>
      </c>
      <c r="AB407" s="40" t="s">
        <v>96</v>
      </c>
      <c r="AC407" s="40" t="s">
        <v>96</v>
      </c>
      <c r="AD407" s="40" t="s">
        <v>96</v>
      </c>
      <c r="AE407" s="40">
        <v>44225</v>
      </c>
      <c r="AF407" s="40">
        <v>49955</v>
      </c>
      <c r="AG407" s="40">
        <v>54440</v>
      </c>
      <c r="AH407" s="40">
        <v>59464</v>
      </c>
      <c r="AI407" s="40">
        <v>61452</v>
      </c>
      <c r="AJ407" s="40">
        <v>66157</v>
      </c>
      <c r="AK407" s="40">
        <v>69074</v>
      </c>
      <c r="AL407" s="40">
        <v>71412</v>
      </c>
      <c r="AM407" s="40">
        <v>73077</v>
      </c>
      <c r="AN407" s="40">
        <v>77508</v>
      </c>
      <c r="AO407" s="40">
        <v>82216</v>
      </c>
      <c r="AP407" s="40">
        <v>89708</v>
      </c>
      <c r="AQ407" s="40">
        <v>96866</v>
      </c>
      <c r="AR407" s="40">
        <v>102782</v>
      </c>
      <c r="AS407" s="40">
        <v>110721</v>
      </c>
      <c r="AT407" s="40">
        <v>116615</v>
      </c>
      <c r="AU407" s="40">
        <v>126687</v>
      </c>
      <c r="AV407" s="40">
        <v>132231</v>
      </c>
      <c r="AW407" s="40">
        <v>137455</v>
      </c>
      <c r="AX407" s="40">
        <v>143892</v>
      </c>
      <c r="AY407" s="40">
        <v>151745</v>
      </c>
      <c r="AZ407" s="40">
        <v>153456</v>
      </c>
      <c r="BA407" s="40">
        <v>146420</v>
      </c>
      <c r="BB407" s="40">
        <v>146568</v>
      </c>
      <c r="BC407" s="40">
        <v>151428</v>
      </c>
      <c r="BD407" s="40">
        <v>152136</v>
      </c>
      <c r="BE407" s="40">
        <v>154470</v>
      </c>
      <c r="BF407" s="40">
        <v>159959</v>
      </c>
      <c r="BG407" s="40">
        <v>167391</v>
      </c>
      <c r="BH407" s="40">
        <v>172711</v>
      </c>
      <c r="BI407" s="40">
        <v>182309</v>
      </c>
      <c r="BJ407" s="41">
        <v>184701</v>
      </c>
      <c r="BK407" s="41">
        <v>191472</v>
      </c>
    </row>
    <row r="408" spans="1:63" ht="14.25">
      <c r="A408" s="5" t="s">
        <v>853</v>
      </c>
      <c r="B408" s="66" t="s">
        <v>854</v>
      </c>
      <c r="C408" s="40" t="s">
        <v>96</v>
      </c>
      <c r="D408" s="40" t="s">
        <v>96</v>
      </c>
      <c r="E408" s="40" t="s">
        <v>96</v>
      </c>
      <c r="F408" s="40" t="s">
        <v>96</v>
      </c>
      <c r="G408" s="40" t="s">
        <v>96</v>
      </c>
      <c r="H408" s="40" t="s">
        <v>96</v>
      </c>
      <c r="I408" s="40" t="s">
        <v>96</v>
      </c>
      <c r="J408" s="40" t="s">
        <v>96</v>
      </c>
      <c r="K408" s="40" t="s">
        <v>96</v>
      </c>
      <c r="L408" s="40" t="s">
        <v>96</v>
      </c>
      <c r="M408" s="40" t="s">
        <v>96</v>
      </c>
      <c r="N408" s="40" t="s">
        <v>96</v>
      </c>
      <c r="O408" s="40" t="s">
        <v>96</v>
      </c>
      <c r="P408" s="40" t="s">
        <v>96</v>
      </c>
      <c r="Q408" s="40" t="s">
        <v>96</v>
      </c>
      <c r="R408" s="40" t="s">
        <v>96</v>
      </c>
      <c r="S408" s="40" t="s">
        <v>96</v>
      </c>
      <c r="T408" s="40" t="s">
        <v>96</v>
      </c>
      <c r="U408" s="40" t="s">
        <v>96</v>
      </c>
      <c r="V408" s="40" t="s">
        <v>96</v>
      </c>
      <c r="W408" s="40" t="s">
        <v>96</v>
      </c>
      <c r="X408" s="40" t="s">
        <v>96</v>
      </c>
      <c r="Y408" s="40" t="s">
        <v>96</v>
      </c>
      <c r="Z408" s="40" t="s">
        <v>96</v>
      </c>
      <c r="AA408" s="40" t="s">
        <v>96</v>
      </c>
      <c r="AB408" s="40" t="s">
        <v>96</v>
      </c>
      <c r="AC408" s="40" t="s">
        <v>96</v>
      </c>
      <c r="AD408" s="40" t="s">
        <v>96</v>
      </c>
      <c r="AE408" s="40">
        <v>32685</v>
      </c>
      <c r="AF408" s="40">
        <v>37743</v>
      </c>
      <c r="AG408" s="40">
        <v>41271</v>
      </c>
      <c r="AH408" s="40">
        <v>44450</v>
      </c>
      <c r="AI408" s="40">
        <v>42494</v>
      </c>
      <c r="AJ408" s="40">
        <v>47452</v>
      </c>
      <c r="AK408" s="40">
        <v>49723</v>
      </c>
      <c r="AL408" s="40">
        <v>52866</v>
      </c>
      <c r="AM408" s="40">
        <v>57106</v>
      </c>
      <c r="AN408" s="40">
        <v>60233</v>
      </c>
      <c r="AO408" s="40">
        <v>64274</v>
      </c>
      <c r="AP408" s="40">
        <v>69050</v>
      </c>
      <c r="AQ408" s="40">
        <v>74196</v>
      </c>
      <c r="AR408" s="40">
        <v>80392</v>
      </c>
      <c r="AS408" s="40">
        <v>83198</v>
      </c>
      <c r="AT408" s="40">
        <v>86467</v>
      </c>
      <c r="AU408" s="40">
        <v>91149</v>
      </c>
      <c r="AV408" s="40">
        <v>97740</v>
      </c>
      <c r="AW408" s="40">
        <v>103315</v>
      </c>
      <c r="AX408" s="40">
        <v>108066</v>
      </c>
      <c r="AY408" s="40">
        <v>111547</v>
      </c>
      <c r="AZ408" s="40">
        <v>113766</v>
      </c>
      <c r="BA408" s="40">
        <v>111373</v>
      </c>
      <c r="BB408" s="40">
        <v>115769</v>
      </c>
      <c r="BC408" s="40">
        <v>119644</v>
      </c>
      <c r="BD408" s="40">
        <v>123721</v>
      </c>
      <c r="BE408" s="40">
        <v>128572</v>
      </c>
      <c r="BF408" s="40">
        <v>136254</v>
      </c>
      <c r="BG408" s="40">
        <v>141436</v>
      </c>
      <c r="BH408" s="40">
        <v>146356</v>
      </c>
      <c r="BI408" s="40">
        <v>154890</v>
      </c>
      <c r="BJ408" s="41">
        <v>164539</v>
      </c>
      <c r="BK408" s="41">
        <v>175493</v>
      </c>
    </row>
    <row r="409" spans="1:63" ht="14.25">
      <c r="A409" s="5" t="s">
        <v>855</v>
      </c>
      <c r="B409" s="66" t="s">
        <v>856</v>
      </c>
      <c r="C409" s="40" t="s">
        <v>96</v>
      </c>
      <c r="D409" s="40" t="s">
        <v>96</v>
      </c>
      <c r="E409" s="40" t="s">
        <v>96</v>
      </c>
      <c r="F409" s="40" t="s">
        <v>96</v>
      </c>
      <c r="G409" s="40" t="s">
        <v>96</v>
      </c>
      <c r="H409" s="40" t="s">
        <v>96</v>
      </c>
      <c r="I409" s="40" t="s">
        <v>96</v>
      </c>
      <c r="J409" s="40" t="s">
        <v>96</v>
      </c>
      <c r="K409" s="40" t="s">
        <v>96</v>
      </c>
      <c r="L409" s="40" t="s">
        <v>96</v>
      </c>
      <c r="M409" s="40" t="s">
        <v>96</v>
      </c>
      <c r="N409" s="40" t="s">
        <v>96</v>
      </c>
      <c r="O409" s="40" t="s">
        <v>96</v>
      </c>
      <c r="P409" s="40" t="s">
        <v>96</v>
      </c>
      <c r="Q409" s="40" t="s">
        <v>96</v>
      </c>
      <c r="R409" s="40" t="s">
        <v>96</v>
      </c>
      <c r="S409" s="40" t="s">
        <v>96</v>
      </c>
      <c r="T409" s="40" t="s">
        <v>96</v>
      </c>
      <c r="U409" s="40" t="s">
        <v>96</v>
      </c>
      <c r="V409" s="40" t="s">
        <v>96</v>
      </c>
      <c r="W409" s="40" t="s">
        <v>96</v>
      </c>
      <c r="X409" s="40" t="s">
        <v>96</v>
      </c>
      <c r="Y409" s="40" t="s">
        <v>96</v>
      </c>
      <c r="Z409" s="40" t="s">
        <v>96</v>
      </c>
      <c r="AA409" s="40" t="s">
        <v>96</v>
      </c>
      <c r="AB409" s="40" t="s">
        <v>96</v>
      </c>
      <c r="AC409" s="40" t="s">
        <v>96</v>
      </c>
      <c r="AD409" s="40" t="s">
        <v>96</v>
      </c>
      <c r="AE409" s="40">
        <v>9076</v>
      </c>
      <c r="AF409" s="40">
        <v>9337</v>
      </c>
      <c r="AG409" s="40">
        <v>11569</v>
      </c>
      <c r="AH409" s="40">
        <v>11465</v>
      </c>
      <c r="AI409" s="40">
        <v>10948</v>
      </c>
      <c r="AJ409" s="40">
        <v>12013</v>
      </c>
      <c r="AK409" s="40">
        <v>12896</v>
      </c>
      <c r="AL409" s="40">
        <v>13603</v>
      </c>
      <c r="AM409" s="40">
        <v>14364</v>
      </c>
      <c r="AN409" s="40">
        <v>14412</v>
      </c>
      <c r="AO409" s="40">
        <v>15119</v>
      </c>
      <c r="AP409" s="40">
        <v>15774</v>
      </c>
      <c r="AQ409" s="40">
        <v>17161</v>
      </c>
      <c r="AR409" s="40">
        <v>18363</v>
      </c>
      <c r="AS409" s="40">
        <v>19924</v>
      </c>
      <c r="AT409" s="40">
        <v>21047</v>
      </c>
      <c r="AU409" s="40">
        <v>22142</v>
      </c>
      <c r="AV409" s="40">
        <v>23138</v>
      </c>
      <c r="AW409" s="40">
        <v>23888</v>
      </c>
      <c r="AX409" s="40">
        <v>25567</v>
      </c>
      <c r="AY409" s="40">
        <v>28224</v>
      </c>
      <c r="AZ409" s="40">
        <v>29380</v>
      </c>
      <c r="BA409" s="40">
        <v>30333</v>
      </c>
      <c r="BB409" s="40">
        <v>31058</v>
      </c>
      <c r="BC409" s="40">
        <v>30534</v>
      </c>
      <c r="BD409" s="40">
        <v>31006</v>
      </c>
      <c r="BE409" s="40">
        <v>31340</v>
      </c>
      <c r="BF409" s="40">
        <v>32360</v>
      </c>
      <c r="BG409" s="40">
        <v>33704</v>
      </c>
      <c r="BH409" s="40">
        <v>35506</v>
      </c>
      <c r="BI409" s="40">
        <v>38470</v>
      </c>
      <c r="BJ409" s="41">
        <v>41487</v>
      </c>
      <c r="BK409" s="41">
        <v>44479</v>
      </c>
    </row>
    <row r="410" spans="1:63" ht="14.25">
      <c r="A410" s="5" t="s">
        <v>857</v>
      </c>
      <c r="B410" s="66" t="s">
        <v>858</v>
      </c>
      <c r="C410" s="40" t="s">
        <v>96</v>
      </c>
      <c r="D410" s="40" t="s">
        <v>96</v>
      </c>
      <c r="E410" s="40" t="s">
        <v>96</v>
      </c>
      <c r="F410" s="40" t="s">
        <v>96</v>
      </c>
      <c r="G410" s="40" t="s">
        <v>96</v>
      </c>
      <c r="H410" s="40" t="s">
        <v>96</v>
      </c>
      <c r="I410" s="40" t="s">
        <v>96</v>
      </c>
      <c r="J410" s="40" t="s">
        <v>96</v>
      </c>
      <c r="K410" s="40" t="s">
        <v>96</v>
      </c>
      <c r="L410" s="40" t="s">
        <v>96</v>
      </c>
      <c r="M410" s="40" t="s">
        <v>96</v>
      </c>
      <c r="N410" s="40" t="s">
        <v>96</v>
      </c>
      <c r="O410" s="40" t="s">
        <v>96</v>
      </c>
      <c r="P410" s="40" t="s">
        <v>96</v>
      </c>
      <c r="Q410" s="40" t="s">
        <v>96</v>
      </c>
      <c r="R410" s="40" t="s">
        <v>96</v>
      </c>
      <c r="S410" s="40" t="s">
        <v>96</v>
      </c>
      <c r="T410" s="40" t="s">
        <v>96</v>
      </c>
      <c r="U410" s="40" t="s">
        <v>96</v>
      </c>
      <c r="V410" s="40" t="s">
        <v>96</v>
      </c>
      <c r="W410" s="40" t="s">
        <v>96</v>
      </c>
      <c r="X410" s="40" t="s">
        <v>96</v>
      </c>
      <c r="Y410" s="40" t="s">
        <v>96</v>
      </c>
      <c r="Z410" s="40" t="s">
        <v>96</v>
      </c>
      <c r="AA410" s="40" t="s">
        <v>96</v>
      </c>
      <c r="AB410" s="40" t="s">
        <v>96</v>
      </c>
      <c r="AC410" s="40" t="s">
        <v>96</v>
      </c>
      <c r="AD410" s="40" t="s">
        <v>96</v>
      </c>
      <c r="AE410" s="40">
        <v>20093</v>
      </c>
      <c r="AF410" s="40">
        <v>21140</v>
      </c>
      <c r="AG410" s="40">
        <v>23179</v>
      </c>
      <c r="AH410" s="40">
        <v>24462</v>
      </c>
      <c r="AI410" s="40">
        <v>23790</v>
      </c>
      <c r="AJ410" s="40">
        <v>25538</v>
      </c>
      <c r="AK410" s="40">
        <v>27405</v>
      </c>
      <c r="AL410" s="40">
        <v>30151</v>
      </c>
      <c r="AM410" s="40">
        <v>33300</v>
      </c>
      <c r="AN410" s="40">
        <v>34516</v>
      </c>
      <c r="AO410" s="40">
        <v>37584</v>
      </c>
      <c r="AP410" s="40">
        <v>42586</v>
      </c>
      <c r="AQ410" s="40">
        <v>44117</v>
      </c>
      <c r="AR410" s="40">
        <v>47747</v>
      </c>
      <c r="AS410" s="40">
        <v>47807</v>
      </c>
      <c r="AT410" s="40">
        <v>48132</v>
      </c>
      <c r="AU410" s="40">
        <v>50188</v>
      </c>
      <c r="AV410" s="40">
        <v>52850</v>
      </c>
      <c r="AW410" s="40">
        <v>55003</v>
      </c>
      <c r="AX410" s="40">
        <v>57210</v>
      </c>
      <c r="AY410" s="40">
        <v>62843</v>
      </c>
      <c r="AZ410" s="40">
        <v>64917</v>
      </c>
      <c r="BA410" s="40">
        <v>60265</v>
      </c>
      <c r="BB410" s="40">
        <v>59752</v>
      </c>
      <c r="BC410" s="40">
        <v>62154</v>
      </c>
      <c r="BD410" s="40">
        <v>65945</v>
      </c>
      <c r="BE410" s="40">
        <v>69394</v>
      </c>
      <c r="BF410" s="40">
        <v>75241</v>
      </c>
      <c r="BG410" s="40">
        <v>76818</v>
      </c>
      <c r="BH410" s="40">
        <v>78476</v>
      </c>
      <c r="BI410" s="40">
        <v>80214</v>
      </c>
      <c r="BJ410" s="41">
        <v>87776</v>
      </c>
      <c r="BK410" s="41">
        <v>91923</v>
      </c>
    </row>
    <row r="411" spans="1:63" ht="14.25">
      <c r="A411" s="5" t="s">
        <v>859</v>
      </c>
      <c r="B411" s="66" t="s">
        <v>860</v>
      </c>
      <c r="C411" s="40" t="s">
        <v>96</v>
      </c>
      <c r="D411" s="40" t="s">
        <v>96</v>
      </c>
      <c r="E411" s="40" t="s">
        <v>96</v>
      </c>
      <c r="F411" s="40" t="s">
        <v>96</v>
      </c>
      <c r="G411" s="40" t="s">
        <v>96</v>
      </c>
      <c r="H411" s="40" t="s">
        <v>96</v>
      </c>
      <c r="I411" s="40" t="s">
        <v>96</v>
      </c>
      <c r="J411" s="40" t="s">
        <v>96</v>
      </c>
      <c r="K411" s="40" t="s">
        <v>96</v>
      </c>
      <c r="L411" s="40" t="s">
        <v>96</v>
      </c>
      <c r="M411" s="40" t="s">
        <v>96</v>
      </c>
      <c r="N411" s="40" t="s">
        <v>96</v>
      </c>
      <c r="O411" s="40" t="s">
        <v>96</v>
      </c>
      <c r="P411" s="40" t="s">
        <v>96</v>
      </c>
      <c r="Q411" s="40" t="s">
        <v>96</v>
      </c>
      <c r="R411" s="40" t="s">
        <v>96</v>
      </c>
      <c r="S411" s="40" t="s">
        <v>96</v>
      </c>
      <c r="T411" s="40" t="s">
        <v>96</v>
      </c>
      <c r="U411" s="40" t="s">
        <v>96</v>
      </c>
      <c r="V411" s="40" t="s">
        <v>96</v>
      </c>
      <c r="W411" s="40" t="s">
        <v>96</v>
      </c>
      <c r="X411" s="40" t="s">
        <v>96</v>
      </c>
      <c r="Y411" s="40" t="s">
        <v>96</v>
      </c>
      <c r="Z411" s="40" t="s">
        <v>96</v>
      </c>
      <c r="AA411" s="40" t="s">
        <v>96</v>
      </c>
      <c r="AB411" s="40" t="s">
        <v>96</v>
      </c>
      <c r="AC411" s="40" t="s">
        <v>96</v>
      </c>
      <c r="AD411" s="40" t="s">
        <v>96</v>
      </c>
      <c r="AE411" s="40">
        <v>508922</v>
      </c>
      <c r="AF411" s="40">
        <v>536151</v>
      </c>
      <c r="AG411" s="40">
        <v>574026</v>
      </c>
      <c r="AH411" s="40">
        <v>613505</v>
      </c>
      <c r="AI411" s="40">
        <v>628407</v>
      </c>
      <c r="AJ411" s="40">
        <v>635258</v>
      </c>
      <c r="AK411" s="40">
        <v>654867</v>
      </c>
      <c r="AL411" s="40">
        <v>677979</v>
      </c>
      <c r="AM411" s="40">
        <v>694944</v>
      </c>
      <c r="AN411" s="40">
        <v>731121</v>
      </c>
      <c r="AO411" s="40">
        <v>748592</v>
      </c>
      <c r="AP411" s="40">
        <v>744500</v>
      </c>
      <c r="AQ411" s="40">
        <v>787539</v>
      </c>
      <c r="AR411" s="40">
        <v>862405</v>
      </c>
      <c r="AS411" s="40">
        <v>891307</v>
      </c>
      <c r="AT411" s="40">
        <v>888309</v>
      </c>
      <c r="AU411" s="40">
        <v>956085</v>
      </c>
      <c r="AV411" s="40">
        <v>1033096</v>
      </c>
      <c r="AW411" s="40">
        <v>1141470</v>
      </c>
      <c r="AX411" s="40">
        <v>1220155</v>
      </c>
      <c r="AY411" s="40">
        <v>1292655</v>
      </c>
      <c r="AZ411" s="40">
        <v>1383385</v>
      </c>
      <c r="BA411" s="40">
        <v>1274819</v>
      </c>
      <c r="BB411" s="40">
        <v>1344601</v>
      </c>
      <c r="BC411" s="40">
        <v>1451843</v>
      </c>
      <c r="BD411" s="40">
        <v>1475367</v>
      </c>
      <c r="BE411" s="40">
        <v>1501595</v>
      </c>
      <c r="BF411" s="40">
        <v>1531789</v>
      </c>
      <c r="BG411" s="40">
        <v>1454516</v>
      </c>
      <c r="BH411" s="40">
        <v>1433270</v>
      </c>
      <c r="BI411" s="40">
        <v>1500983</v>
      </c>
      <c r="BJ411" s="41">
        <v>1593994</v>
      </c>
      <c r="BK411" s="41">
        <v>1611078</v>
      </c>
    </row>
    <row r="412" spans="1:63" ht="14.25">
      <c r="A412" s="5" t="s">
        <v>861</v>
      </c>
      <c r="B412" s="66" t="s">
        <v>862</v>
      </c>
      <c r="C412" s="40" t="s">
        <v>96</v>
      </c>
      <c r="D412" s="40" t="s">
        <v>96</v>
      </c>
      <c r="E412" s="40" t="s">
        <v>96</v>
      </c>
      <c r="F412" s="40" t="s">
        <v>96</v>
      </c>
      <c r="G412" s="40" t="s">
        <v>96</v>
      </c>
      <c r="H412" s="40" t="s">
        <v>96</v>
      </c>
      <c r="I412" s="40" t="s">
        <v>96</v>
      </c>
      <c r="J412" s="40" t="s">
        <v>96</v>
      </c>
      <c r="K412" s="40" t="s">
        <v>96</v>
      </c>
      <c r="L412" s="40" t="s">
        <v>96</v>
      </c>
      <c r="M412" s="40" t="s">
        <v>96</v>
      </c>
      <c r="N412" s="40" t="s">
        <v>96</v>
      </c>
      <c r="O412" s="40" t="s">
        <v>96</v>
      </c>
      <c r="P412" s="40" t="s">
        <v>96</v>
      </c>
      <c r="Q412" s="40" t="s">
        <v>96</v>
      </c>
      <c r="R412" s="40" t="s">
        <v>96</v>
      </c>
      <c r="S412" s="40" t="s">
        <v>96</v>
      </c>
      <c r="T412" s="40" t="s">
        <v>96</v>
      </c>
      <c r="U412" s="40" t="s">
        <v>96</v>
      </c>
      <c r="V412" s="40" t="s">
        <v>96</v>
      </c>
      <c r="W412" s="40" t="s">
        <v>96</v>
      </c>
      <c r="X412" s="40" t="s">
        <v>96</v>
      </c>
      <c r="Y412" s="40" t="s">
        <v>96</v>
      </c>
      <c r="Z412" s="40" t="s">
        <v>96</v>
      </c>
      <c r="AA412" s="40" t="s">
        <v>96</v>
      </c>
      <c r="AB412" s="40" t="s">
        <v>96</v>
      </c>
      <c r="AC412" s="40" t="s">
        <v>96</v>
      </c>
      <c r="AD412" s="40" t="s">
        <v>96</v>
      </c>
      <c r="AE412" s="40">
        <v>2459668</v>
      </c>
      <c r="AF412" s="40">
        <v>2670168</v>
      </c>
      <c r="AG412" s="40">
        <v>2872868</v>
      </c>
      <c r="AH412" s="40">
        <v>3063305</v>
      </c>
      <c r="AI412" s="40">
        <v>3169740</v>
      </c>
      <c r="AJ412" s="40">
        <v>3390071</v>
      </c>
      <c r="AK412" s="40">
        <v>3591041</v>
      </c>
      <c r="AL412" s="40">
        <v>3801191</v>
      </c>
      <c r="AM412" s="40">
        <v>4004977</v>
      </c>
      <c r="AN412" s="40">
        <v>4234012</v>
      </c>
      <c r="AO412" s="40">
        <v>4474805</v>
      </c>
      <c r="AP412" s="40">
        <v>4744597</v>
      </c>
      <c r="AQ412" s="40">
        <v>5075308</v>
      </c>
      <c r="AR412" s="40">
        <v>5456916</v>
      </c>
      <c r="AS412" s="40">
        <v>5702905</v>
      </c>
      <c r="AT412" s="40">
        <v>5930706</v>
      </c>
      <c r="AU412" s="40">
        <v>6239722</v>
      </c>
      <c r="AV412" s="40">
        <v>6634606</v>
      </c>
      <c r="AW412" s="40">
        <v>7065821</v>
      </c>
      <c r="AX412" s="40">
        <v>7468408</v>
      </c>
      <c r="AY412" s="40">
        <v>7828861</v>
      </c>
      <c r="AZ412" s="40">
        <v>8020768</v>
      </c>
      <c r="BA412" s="40">
        <v>7925128</v>
      </c>
      <c r="BB412" s="40">
        <v>8200127</v>
      </c>
      <c r="BC412" s="40">
        <v>8557936</v>
      </c>
      <c r="BD412" s="40">
        <v>8830369</v>
      </c>
      <c r="BE412" s="40">
        <v>9081431</v>
      </c>
      <c r="BF412" s="40">
        <v>9481820</v>
      </c>
      <c r="BG412" s="40">
        <v>9852998</v>
      </c>
      <c r="BH412" s="40">
        <v>10230071</v>
      </c>
      <c r="BI412" s="40">
        <v>10661067</v>
      </c>
      <c r="BJ412" s="41">
        <v>11184676</v>
      </c>
      <c r="BK412" s="41">
        <v>11642722</v>
      </c>
    </row>
    <row r="413" spans="1:63" ht="14.25">
      <c r="A413" s="5" t="s">
        <v>863</v>
      </c>
      <c r="B413" s="66" t="s">
        <v>864</v>
      </c>
      <c r="C413" s="40" t="s">
        <v>96</v>
      </c>
      <c r="D413" s="40" t="s">
        <v>96</v>
      </c>
      <c r="E413" s="40" t="s">
        <v>96</v>
      </c>
      <c r="F413" s="40" t="s">
        <v>96</v>
      </c>
      <c r="G413" s="40" t="s">
        <v>96</v>
      </c>
      <c r="H413" s="40" t="s">
        <v>96</v>
      </c>
      <c r="I413" s="40" t="s">
        <v>96</v>
      </c>
      <c r="J413" s="40" t="s">
        <v>96</v>
      </c>
      <c r="K413" s="40" t="s">
        <v>96</v>
      </c>
      <c r="L413" s="40" t="s">
        <v>96</v>
      </c>
      <c r="M413" s="40" t="s">
        <v>96</v>
      </c>
      <c r="N413" s="40" t="s">
        <v>96</v>
      </c>
      <c r="O413" s="40" t="s">
        <v>96</v>
      </c>
      <c r="P413" s="40" t="s">
        <v>96</v>
      </c>
      <c r="Q413" s="40" t="s">
        <v>96</v>
      </c>
      <c r="R413" s="40" t="s">
        <v>96</v>
      </c>
      <c r="S413" s="40" t="s">
        <v>96</v>
      </c>
      <c r="T413" s="40" t="s">
        <v>96</v>
      </c>
      <c r="U413" s="40" t="s">
        <v>96</v>
      </c>
      <c r="V413" s="40" t="s">
        <v>96</v>
      </c>
      <c r="W413" s="40" t="s">
        <v>96</v>
      </c>
      <c r="X413" s="40" t="s">
        <v>96</v>
      </c>
      <c r="Y413" s="40" t="s">
        <v>96</v>
      </c>
      <c r="Z413" s="40" t="s">
        <v>96</v>
      </c>
      <c r="AA413" s="40" t="s">
        <v>96</v>
      </c>
      <c r="AB413" s="40" t="s">
        <v>96</v>
      </c>
      <c r="AC413" s="40" t="s">
        <v>96</v>
      </c>
      <c r="AD413" s="40" t="s">
        <v>96</v>
      </c>
      <c r="AE413" s="40">
        <v>2597885</v>
      </c>
      <c r="AF413" s="40">
        <v>2818166</v>
      </c>
      <c r="AG413" s="40">
        <v>3028274</v>
      </c>
      <c r="AH413" s="40">
        <v>3230873</v>
      </c>
      <c r="AI413" s="40">
        <v>3346024</v>
      </c>
      <c r="AJ413" s="40">
        <v>3562591</v>
      </c>
      <c r="AK413" s="40">
        <v>3762032</v>
      </c>
      <c r="AL413" s="40">
        <v>3986408</v>
      </c>
      <c r="AM413" s="40">
        <v>4196571</v>
      </c>
      <c r="AN413" s="40">
        <v>4425756</v>
      </c>
      <c r="AO413" s="40">
        <v>4674938</v>
      </c>
      <c r="AP413" s="40">
        <v>4974206</v>
      </c>
      <c r="AQ413" s="40">
        <v>5318129</v>
      </c>
      <c r="AR413" s="40">
        <v>5675032</v>
      </c>
      <c r="AS413" s="40">
        <v>5939032</v>
      </c>
      <c r="AT413" s="40">
        <v>6191939</v>
      </c>
      <c r="AU413" s="40">
        <v>6482248</v>
      </c>
      <c r="AV413" s="40">
        <v>6866038</v>
      </c>
      <c r="AW413" s="40">
        <v>7260016</v>
      </c>
      <c r="AX413" s="40">
        <v>7647843</v>
      </c>
      <c r="AY413" s="40">
        <v>8010063</v>
      </c>
      <c r="AZ413" s="40">
        <v>8174774</v>
      </c>
      <c r="BA413" s="40">
        <v>8195478</v>
      </c>
      <c r="BB413" s="40">
        <v>8428487</v>
      </c>
      <c r="BC413" s="40">
        <v>8744441</v>
      </c>
      <c r="BD413" s="40">
        <v>9046630</v>
      </c>
      <c r="BE413" s="40">
        <v>9306845</v>
      </c>
      <c r="BF413" s="40">
        <v>9742565</v>
      </c>
      <c r="BG413" s="40">
        <v>10237351</v>
      </c>
      <c r="BH413" s="40">
        <v>10671462</v>
      </c>
      <c r="BI413" s="40">
        <v>11094168</v>
      </c>
      <c r="BJ413" s="41">
        <v>11596619</v>
      </c>
      <c r="BK413" s="41">
        <v>12095149</v>
      </c>
    </row>
    <row r="414" spans="1:63" ht="14.25">
      <c r="A414" s="5" t="s">
        <v>865</v>
      </c>
      <c r="B414" s="66" t="s">
        <v>866</v>
      </c>
      <c r="C414" s="40" t="s">
        <v>96</v>
      </c>
      <c r="D414" s="40" t="s">
        <v>96</v>
      </c>
      <c r="E414" s="40" t="s">
        <v>96</v>
      </c>
      <c r="F414" s="40" t="s">
        <v>96</v>
      </c>
      <c r="G414" s="40" t="s">
        <v>96</v>
      </c>
      <c r="H414" s="40" t="s">
        <v>96</v>
      </c>
      <c r="I414" s="40" t="s">
        <v>96</v>
      </c>
      <c r="J414" s="40" t="s">
        <v>96</v>
      </c>
      <c r="K414" s="40" t="s">
        <v>96</v>
      </c>
      <c r="L414" s="40" t="s">
        <v>96</v>
      </c>
      <c r="M414" s="40" t="s">
        <v>96</v>
      </c>
      <c r="N414" s="40" t="s">
        <v>96</v>
      </c>
      <c r="O414" s="40" t="s">
        <v>96</v>
      </c>
      <c r="P414" s="40" t="s">
        <v>96</v>
      </c>
      <c r="Q414" s="40" t="s">
        <v>96</v>
      </c>
      <c r="R414" s="40" t="s">
        <v>96</v>
      </c>
      <c r="S414" s="40" t="s">
        <v>96</v>
      </c>
      <c r="T414" s="40" t="s">
        <v>96</v>
      </c>
      <c r="U414" s="40" t="s">
        <v>96</v>
      </c>
      <c r="V414" s="40" t="s">
        <v>96</v>
      </c>
      <c r="W414" s="40" t="s">
        <v>96</v>
      </c>
      <c r="X414" s="40" t="s">
        <v>96</v>
      </c>
      <c r="Y414" s="40" t="s">
        <v>96</v>
      </c>
      <c r="Z414" s="40" t="s">
        <v>96</v>
      </c>
      <c r="AA414" s="40" t="s">
        <v>96</v>
      </c>
      <c r="AB414" s="40" t="s">
        <v>96</v>
      </c>
      <c r="AC414" s="40" t="s">
        <v>96</v>
      </c>
      <c r="AD414" s="40" t="s">
        <v>96</v>
      </c>
      <c r="AE414" s="40">
        <v>2274315</v>
      </c>
      <c r="AF414" s="40">
        <v>2476091</v>
      </c>
      <c r="AG414" s="40">
        <v>2663558</v>
      </c>
      <c r="AH414" s="40">
        <v>2840337</v>
      </c>
      <c r="AI414" s="40">
        <v>2943678</v>
      </c>
      <c r="AJ414" s="40">
        <v>3158702</v>
      </c>
      <c r="AK414" s="40">
        <v>3349103</v>
      </c>
      <c r="AL414" s="40">
        <v>3554810</v>
      </c>
      <c r="AM414" s="40">
        <v>3753302</v>
      </c>
      <c r="AN414" s="40">
        <v>3964324</v>
      </c>
      <c r="AO414" s="40">
        <v>4200575</v>
      </c>
      <c r="AP414" s="40">
        <v>4487152</v>
      </c>
      <c r="AQ414" s="40">
        <v>4802949</v>
      </c>
      <c r="AR414" s="40">
        <v>5134771</v>
      </c>
      <c r="AS414" s="40">
        <v>5375314</v>
      </c>
      <c r="AT414" s="40">
        <v>5617168</v>
      </c>
      <c r="AU414" s="40">
        <v>5882943</v>
      </c>
      <c r="AV414" s="40">
        <v>6233774</v>
      </c>
      <c r="AW414" s="40">
        <v>6592183</v>
      </c>
      <c r="AX414" s="40">
        <v>6948048</v>
      </c>
      <c r="AY414" s="40">
        <v>7273134</v>
      </c>
      <c r="AZ414" s="40">
        <v>7406078</v>
      </c>
      <c r="BA414" s="40">
        <v>7422893</v>
      </c>
      <c r="BB414" s="40">
        <v>7642007</v>
      </c>
      <c r="BC414" s="40">
        <v>7925267</v>
      </c>
      <c r="BD414" s="40">
        <v>8200816</v>
      </c>
      <c r="BE414" s="40">
        <v>8443341</v>
      </c>
      <c r="BF414" s="40">
        <v>8846298</v>
      </c>
      <c r="BG414" s="40">
        <v>9317916</v>
      </c>
      <c r="BH414" s="40">
        <v>9734131</v>
      </c>
      <c r="BI414" s="40">
        <v>10127126</v>
      </c>
      <c r="BJ414" s="41">
        <v>10593651</v>
      </c>
      <c r="BK414" s="41">
        <v>11063397</v>
      </c>
    </row>
    <row r="415" ht="14.25">
      <c r="A415" s="5"/>
    </row>
    <row r="416" spans="1:61" ht="15" customHeight="1">
      <c r="A416" s="164" t="s">
        <v>867</v>
      </c>
      <c r="B416" s="164"/>
      <c r="C416" s="164"/>
      <c r="D416" s="164"/>
      <c r="E416" s="38"/>
      <c r="F416" s="38"/>
      <c r="G416" s="38"/>
      <c r="H416" s="38"/>
      <c r="I416" s="38"/>
      <c r="J416" s="4"/>
      <c r="K416" s="4"/>
      <c r="L416" s="4"/>
      <c r="M416" s="4"/>
      <c r="N416" s="4"/>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row>
    <row r="417" spans="1:61" ht="15" customHeight="1">
      <c r="A417" s="165" t="s">
        <v>868</v>
      </c>
      <c r="B417" s="165"/>
      <c r="C417" s="165"/>
      <c r="D417" s="165"/>
      <c r="E417" s="39"/>
      <c r="F417" s="39"/>
      <c r="G417" s="39"/>
      <c r="H417" s="39"/>
      <c r="I417" s="39"/>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row>
    <row r="418" spans="1:61" ht="15" customHeight="1">
      <c r="A418" s="165" t="s">
        <v>869</v>
      </c>
      <c r="B418" s="165"/>
      <c r="C418" s="165"/>
      <c r="D418" s="165"/>
      <c r="E418" s="39"/>
      <c r="F418" s="39"/>
      <c r="G418" s="39"/>
      <c r="H418" s="39"/>
      <c r="I418" s="39"/>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row>
    <row r="419" spans="1:61" ht="30.75" customHeight="1">
      <c r="A419" s="166" t="s">
        <v>870</v>
      </c>
      <c r="B419" s="166"/>
      <c r="C419" s="166"/>
      <c r="D419" s="166"/>
      <c r="E419" s="39"/>
      <c r="F419" s="39"/>
      <c r="G419" s="39"/>
      <c r="H419" s="39"/>
      <c r="I419" s="39"/>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row>
    <row r="420" spans="1:61" ht="15" customHeight="1">
      <c r="A420" s="36"/>
      <c r="B420" s="36"/>
      <c r="C420" s="36"/>
      <c r="D420" s="36"/>
      <c r="E420" s="36"/>
      <c r="F420" s="36"/>
      <c r="G420" s="36"/>
      <c r="H420" s="36"/>
      <c r="I420" s="36"/>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row>
    <row r="421" spans="1:61" ht="15" customHeight="1">
      <c r="A421" s="165" t="s">
        <v>1082</v>
      </c>
      <c r="B421" s="165"/>
      <c r="C421" s="165"/>
      <c r="D421" s="165"/>
      <c r="E421" s="39"/>
      <c r="F421" s="39"/>
      <c r="G421" s="39"/>
      <c r="H421" s="39"/>
      <c r="I421" s="39"/>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row>
  </sheetData>
  <sheetProtection/>
  <mergeCells count="10">
    <mergeCell ref="A1:J1"/>
    <mergeCell ref="A3:B3"/>
    <mergeCell ref="A4:B4"/>
    <mergeCell ref="A5:B5"/>
    <mergeCell ref="A6:B6"/>
    <mergeCell ref="A416:D416"/>
    <mergeCell ref="A421:D421"/>
    <mergeCell ref="A419:D419"/>
    <mergeCell ref="A418:D418"/>
    <mergeCell ref="A417:D417"/>
  </mergeCells>
  <printOptions/>
  <pageMargins left="0.75" right="0.75" top="1" bottom="1" header="0.5" footer="0.5"/>
  <pageSetup horizontalDpi="300" verticalDpi="300" orientation="portrait" r:id="rId1"/>
  <ignoredErrors>
    <ignoredError sqref="A10:A414 C8:BI8" numberStoredAsText="1"/>
  </ignoredErrors>
</worksheet>
</file>

<file path=xl/worksheets/sheet5.xml><?xml version="1.0" encoding="utf-8"?>
<worksheet xmlns="http://schemas.openxmlformats.org/spreadsheetml/2006/main" xmlns:r="http://schemas.openxmlformats.org/officeDocument/2006/relationships">
  <dimension ref="A1:CO37"/>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J1"/>
    </sheetView>
  </sheetViews>
  <sheetFormatPr defaultColWidth="9.140625" defaultRowHeight="12.75"/>
  <cols>
    <col min="1" max="1" width="5.421875" style="6" customWidth="1"/>
    <col min="2" max="2" width="43.140625" style="6" customWidth="1"/>
    <col min="3" max="16384" width="9.140625" style="6" customWidth="1"/>
  </cols>
  <sheetData>
    <row r="1" spans="1:10" ht="31.5" customHeight="1">
      <c r="A1" s="173" t="s">
        <v>965</v>
      </c>
      <c r="B1" s="173"/>
      <c r="C1" s="173"/>
      <c r="D1" s="173"/>
      <c r="E1" s="173"/>
      <c r="F1" s="173"/>
      <c r="G1" s="173"/>
      <c r="H1" s="173"/>
      <c r="I1" s="173"/>
      <c r="J1" s="173"/>
    </row>
    <row r="2" spans="1:9" ht="14.25">
      <c r="A2" s="172" t="s">
        <v>928</v>
      </c>
      <c r="B2" s="172"/>
      <c r="C2" s="12"/>
      <c r="D2" s="12"/>
      <c r="E2" s="12"/>
      <c r="F2" s="12"/>
      <c r="G2" s="12"/>
      <c r="H2" s="12"/>
      <c r="I2" s="12"/>
    </row>
    <row r="4" spans="1:91" ht="14.25">
      <c r="A4" s="170" t="s">
        <v>871</v>
      </c>
      <c r="B4" s="170"/>
      <c r="C4" s="170"/>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1" ht="14.25">
      <c r="A5" s="171" t="s">
        <v>872</v>
      </c>
      <c r="B5" s="171"/>
      <c r="C5" s="17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row>
    <row r="6" spans="1:91" ht="14.25">
      <c r="A6" s="171" t="s">
        <v>2</v>
      </c>
      <c r="B6" s="171"/>
      <c r="C6" s="17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row>
    <row r="7" spans="1:91" ht="14.25">
      <c r="A7" s="171" t="s">
        <v>954</v>
      </c>
      <c r="B7" s="171"/>
      <c r="C7" s="17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row>
    <row r="9" spans="1:93" s="9" customFormat="1" ht="14.25">
      <c r="A9" s="8" t="s">
        <v>3</v>
      </c>
      <c r="B9" s="8" t="s">
        <v>4</v>
      </c>
      <c r="C9" s="8" t="s">
        <v>873</v>
      </c>
      <c r="D9" s="8" t="s">
        <v>874</v>
      </c>
      <c r="E9" s="8" t="s">
        <v>875</v>
      </c>
      <c r="F9" s="8" t="s">
        <v>876</v>
      </c>
      <c r="G9" s="8" t="s">
        <v>877</v>
      </c>
      <c r="H9" s="8" t="s">
        <v>878</v>
      </c>
      <c r="I9" s="8" t="s">
        <v>879</v>
      </c>
      <c r="J9" s="8" t="s">
        <v>880</v>
      </c>
      <c r="K9" s="8" t="s">
        <v>881</v>
      </c>
      <c r="L9" s="8" t="s">
        <v>882</v>
      </c>
      <c r="M9" s="8" t="s">
        <v>883</v>
      </c>
      <c r="N9" s="8" t="s">
        <v>884</v>
      </c>
      <c r="O9" s="8" t="s">
        <v>885</v>
      </c>
      <c r="P9" s="8" t="s">
        <v>886</v>
      </c>
      <c r="Q9" s="8" t="s">
        <v>887</v>
      </c>
      <c r="R9" s="8" t="s">
        <v>888</v>
      </c>
      <c r="S9" s="8" t="s">
        <v>889</v>
      </c>
      <c r="T9" s="8" t="s">
        <v>890</v>
      </c>
      <c r="U9" s="8" t="s">
        <v>891</v>
      </c>
      <c r="V9" s="8" t="s">
        <v>892</v>
      </c>
      <c r="W9" s="8" t="s">
        <v>893</v>
      </c>
      <c r="X9" s="8" t="s">
        <v>894</v>
      </c>
      <c r="Y9" s="8" t="s">
        <v>895</v>
      </c>
      <c r="Z9" s="8" t="s">
        <v>896</v>
      </c>
      <c r="AA9" s="8" t="s">
        <v>897</v>
      </c>
      <c r="AB9" s="8" t="s">
        <v>898</v>
      </c>
      <c r="AC9" s="8" t="s">
        <v>899</v>
      </c>
      <c r="AD9" s="8" t="s">
        <v>900</v>
      </c>
      <c r="AE9" s="8" t="s">
        <v>901</v>
      </c>
      <c r="AF9" s="8" t="s">
        <v>902</v>
      </c>
      <c r="AG9" s="8" t="s">
        <v>5</v>
      </c>
      <c r="AH9" s="8" t="s">
        <v>6</v>
      </c>
      <c r="AI9" s="8" t="s">
        <v>7</v>
      </c>
      <c r="AJ9" s="8" t="s">
        <v>8</v>
      </c>
      <c r="AK9" s="8" t="s">
        <v>9</v>
      </c>
      <c r="AL9" s="8" t="s">
        <v>10</v>
      </c>
      <c r="AM9" s="8" t="s">
        <v>11</v>
      </c>
      <c r="AN9" s="8" t="s">
        <v>12</v>
      </c>
      <c r="AO9" s="8" t="s">
        <v>13</v>
      </c>
      <c r="AP9" s="8" t="s">
        <v>14</v>
      </c>
      <c r="AQ9" s="8" t="s">
        <v>15</v>
      </c>
      <c r="AR9" s="8" t="s">
        <v>16</v>
      </c>
      <c r="AS9" s="8" t="s">
        <v>17</v>
      </c>
      <c r="AT9" s="8" t="s">
        <v>18</v>
      </c>
      <c r="AU9" s="8" t="s">
        <v>19</v>
      </c>
      <c r="AV9" s="8" t="s">
        <v>20</v>
      </c>
      <c r="AW9" s="8" t="s">
        <v>21</v>
      </c>
      <c r="AX9" s="8" t="s">
        <v>22</v>
      </c>
      <c r="AY9" s="8" t="s">
        <v>23</v>
      </c>
      <c r="AZ9" s="8" t="s">
        <v>24</v>
      </c>
      <c r="BA9" s="8" t="s">
        <v>25</v>
      </c>
      <c r="BB9" s="8" t="s">
        <v>26</v>
      </c>
      <c r="BC9" s="8" t="s">
        <v>27</v>
      </c>
      <c r="BD9" s="8" t="s">
        <v>28</v>
      </c>
      <c r="BE9" s="8" t="s">
        <v>29</v>
      </c>
      <c r="BF9" s="8" t="s">
        <v>30</v>
      </c>
      <c r="BG9" s="8" t="s">
        <v>31</v>
      </c>
      <c r="BH9" s="8" t="s">
        <v>32</v>
      </c>
      <c r="BI9" s="8" t="s">
        <v>33</v>
      </c>
      <c r="BJ9" s="8" t="s">
        <v>34</v>
      </c>
      <c r="BK9" s="8" t="s">
        <v>35</v>
      </c>
      <c r="BL9" s="8" t="s">
        <v>36</v>
      </c>
      <c r="BM9" s="8" t="s">
        <v>37</v>
      </c>
      <c r="BN9" s="8" t="s">
        <v>38</v>
      </c>
      <c r="BO9" s="8" t="s">
        <v>39</v>
      </c>
      <c r="BP9" s="8" t="s">
        <v>40</v>
      </c>
      <c r="BQ9" s="8" t="s">
        <v>41</v>
      </c>
      <c r="BR9" s="8" t="s">
        <v>42</v>
      </c>
      <c r="BS9" s="8" t="s">
        <v>43</v>
      </c>
      <c r="BT9" s="8" t="s">
        <v>44</v>
      </c>
      <c r="BU9" s="8" t="s">
        <v>45</v>
      </c>
      <c r="BV9" s="8" t="s">
        <v>46</v>
      </c>
      <c r="BW9" s="8" t="s">
        <v>47</v>
      </c>
      <c r="BX9" s="8" t="s">
        <v>48</v>
      </c>
      <c r="BY9" s="8" t="s">
        <v>49</v>
      </c>
      <c r="BZ9" s="8" t="s">
        <v>50</v>
      </c>
      <c r="CA9" s="8" t="s">
        <v>51</v>
      </c>
      <c r="CB9" s="8" t="s">
        <v>52</v>
      </c>
      <c r="CC9" s="8" t="s">
        <v>53</v>
      </c>
      <c r="CD9" s="8" t="s">
        <v>54</v>
      </c>
      <c r="CE9" s="8" t="s">
        <v>55</v>
      </c>
      <c r="CF9" s="8" t="s">
        <v>56</v>
      </c>
      <c r="CG9" s="8" t="s">
        <v>57</v>
      </c>
      <c r="CH9" s="8" t="s">
        <v>58</v>
      </c>
      <c r="CI9" s="8" t="s">
        <v>59</v>
      </c>
      <c r="CJ9" s="8" t="s">
        <v>60</v>
      </c>
      <c r="CK9" s="8" t="s">
        <v>61</v>
      </c>
      <c r="CL9" s="8" t="s">
        <v>62</v>
      </c>
      <c r="CM9" s="8" t="s">
        <v>63</v>
      </c>
      <c r="CN9" s="8">
        <v>2018</v>
      </c>
      <c r="CO9" s="8">
        <v>2019</v>
      </c>
    </row>
    <row r="10" spans="1:91" ht="14.25">
      <c r="A10" s="10" t="s">
        <v>3</v>
      </c>
      <c r="B10" s="67" t="s">
        <v>4</v>
      </c>
      <c r="C10" s="6" t="s">
        <v>4</v>
      </c>
      <c r="D10" s="6" t="s">
        <v>4</v>
      </c>
      <c r="E10" s="6" t="s">
        <v>4</v>
      </c>
      <c r="F10" s="6" t="s">
        <v>4</v>
      </c>
      <c r="G10" s="6" t="s">
        <v>4</v>
      </c>
      <c r="H10" s="6" t="s">
        <v>4</v>
      </c>
      <c r="I10" s="6" t="s">
        <v>4</v>
      </c>
      <c r="J10" s="6" t="s">
        <v>4</v>
      </c>
      <c r="K10" s="6" t="s">
        <v>4</v>
      </c>
      <c r="L10" s="6" t="s">
        <v>4</v>
      </c>
      <c r="M10" s="6" t="s">
        <v>4</v>
      </c>
      <c r="N10" s="6" t="s">
        <v>4</v>
      </c>
      <c r="O10" s="6" t="s">
        <v>4</v>
      </c>
      <c r="P10" s="6" t="s">
        <v>4</v>
      </c>
      <c r="Q10" s="6" t="s">
        <v>4</v>
      </c>
      <c r="R10" s="6" t="s">
        <v>4</v>
      </c>
      <c r="S10" s="6" t="s">
        <v>4</v>
      </c>
      <c r="T10" s="6" t="s">
        <v>4</v>
      </c>
      <c r="U10" s="6" t="s">
        <v>4</v>
      </c>
      <c r="V10" s="6" t="s">
        <v>4</v>
      </c>
      <c r="W10" s="6" t="s">
        <v>4</v>
      </c>
      <c r="X10" s="6" t="s">
        <v>4</v>
      </c>
      <c r="Y10" s="6" t="s">
        <v>4</v>
      </c>
      <c r="Z10" s="6" t="s">
        <v>4</v>
      </c>
      <c r="AA10" s="6" t="s">
        <v>4</v>
      </c>
      <c r="AB10" s="6" t="s">
        <v>4</v>
      </c>
      <c r="AC10" s="6" t="s">
        <v>4</v>
      </c>
      <c r="AD10" s="6" t="s">
        <v>4</v>
      </c>
      <c r="AE10" s="6" t="s">
        <v>4</v>
      </c>
      <c r="AF10" s="6" t="s">
        <v>4</v>
      </c>
      <c r="AG10" s="6" t="s">
        <v>4</v>
      </c>
      <c r="AH10" s="6" t="s">
        <v>4</v>
      </c>
      <c r="AI10" s="6" t="s">
        <v>4</v>
      </c>
      <c r="AJ10" s="6" t="s">
        <v>4</v>
      </c>
      <c r="AK10" s="6" t="s">
        <v>4</v>
      </c>
      <c r="AL10" s="6" t="s">
        <v>4</v>
      </c>
      <c r="AM10" s="6" t="s">
        <v>4</v>
      </c>
      <c r="AN10" s="6" t="s">
        <v>4</v>
      </c>
      <c r="AO10" s="6" t="s">
        <v>4</v>
      </c>
      <c r="AP10" s="6" t="s">
        <v>4</v>
      </c>
      <c r="AQ10" s="6" t="s">
        <v>4</v>
      </c>
      <c r="AR10" s="6" t="s">
        <v>4</v>
      </c>
      <c r="AS10" s="6" t="s">
        <v>4</v>
      </c>
      <c r="AT10" s="6" t="s">
        <v>4</v>
      </c>
      <c r="AU10" s="6" t="s">
        <v>4</v>
      </c>
      <c r="AV10" s="6" t="s">
        <v>4</v>
      </c>
      <c r="AW10" s="6" t="s">
        <v>4</v>
      </c>
      <c r="AX10" s="6" t="s">
        <v>4</v>
      </c>
      <c r="AY10" s="6" t="s">
        <v>4</v>
      </c>
      <c r="AZ10" s="6" t="s">
        <v>4</v>
      </c>
      <c r="BA10" s="6" t="s">
        <v>4</v>
      </c>
      <c r="BB10" s="6" t="s">
        <v>4</v>
      </c>
      <c r="BC10" s="6" t="s">
        <v>4</v>
      </c>
      <c r="BD10" s="6" t="s">
        <v>4</v>
      </c>
      <c r="BE10" s="6" t="s">
        <v>4</v>
      </c>
      <c r="BF10" s="6" t="s">
        <v>4</v>
      </c>
      <c r="BG10" s="6" t="s">
        <v>4</v>
      </c>
      <c r="BH10" s="6" t="s">
        <v>4</v>
      </c>
      <c r="BI10" s="6" t="s">
        <v>4</v>
      </c>
      <c r="BJ10" s="6" t="s">
        <v>4</v>
      </c>
      <c r="BK10" s="6" t="s">
        <v>4</v>
      </c>
      <c r="BL10" s="6" t="s">
        <v>4</v>
      </c>
      <c r="BM10" s="6" t="s">
        <v>4</v>
      </c>
      <c r="BN10" s="6" t="s">
        <v>4</v>
      </c>
      <c r="BO10" s="6" t="s">
        <v>4</v>
      </c>
      <c r="BP10" s="6" t="s">
        <v>4</v>
      </c>
      <c r="BQ10" s="6" t="s">
        <v>4</v>
      </c>
      <c r="BR10" s="6" t="s">
        <v>4</v>
      </c>
      <c r="BS10" s="6" t="s">
        <v>4</v>
      </c>
      <c r="BT10" s="6" t="s">
        <v>4</v>
      </c>
      <c r="BU10" s="6" t="s">
        <v>4</v>
      </c>
      <c r="BV10" s="6" t="s">
        <v>4</v>
      </c>
      <c r="BW10" s="6" t="s">
        <v>4</v>
      </c>
      <c r="BX10" s="6" t="s">
        <v>4</v>
      </c>
      <c r="BY10" s="6" t="s">
        <v>4</v>
      </c>
      <c r="BZ10" s="6" t="s">
        <v>4</v>
      </c>
      <c r="CA10" s="6" t="s">
        <v>4</v>
      </c>
      <c r="CB10" s="6" t="s">
        <v>4</v>
      </c>
      <c r="CC10" s="6" t="s">
        <v>4</v>
      </c>
      <c r="CD10" s="6" t="s">
        <v>4</v>
      </c>
      <c r="CE10" s="6" t="s">
        <v>4</v>
      </c>
      <c r="CF10" s="6" t="s">
        <v>4</v>
      </c>
      <c r="CG10" s="6" t="s">
        <v>4</v>
      </c>
      <c r="CH10" s="6" t="s">
        <v>4</v>
      </c>
      <c r="CI10" s="6" t="s">
        <v>4</v>
      </c>
      <c r="CJ10" s="6" t="s">
        <v>4</v>
      </c>
      <c r="CK10" s="6" t="s">
        <v>4</v>
      </c>
      <c r="CL10" s="6" t="s">
        <v>4</v>
      </c>
      <c r="CM10" s="6" t="s">
        <v>4</v>
      </c>
    </row>
    <row r="11" spans="1:93" ht="14.25">
      <c r="A11" s="10" t="s">
        <v>64</v>
      </c>
      <c r="B11" s="68" t="s">
        <v>903</v>
      </c>
      <c r="C11" s="9">
        <v>104.6</v>
      </c>
      <c r="D11" s="9">
        <v>92.2</v>
      </c>
      <c r="E11" s="9">
        <v>77.4</v>
      </c>
      <c r="F11" s="9">
        <v>59.5</v>
      </c>
      <c r="G11" s="9">
        <v>57.2</v>
      </c>
      <c r="H11" s="9">
        <v>66.8</v>
      </c>
      <c r="I11" s="9">
        <v>74.2</v>
      </c>
      <c r="J11" s="9">
        <v>84.8</v>
      </c>
      <c r="K11" s="9">
        <v>93</v>
      </c>
      <c r="L11" s="9">
        <v>87.4</v>
      </c>
      <c r="M11" s="9">
        <v>93.4</v>
      </c>
      <c r="N11" s="9">
        <v>102.9</v>
      </c>
      <c r="O11" s="9">
        <v>129.3</v>
      </c>
      <c r="P11" s="9">
        <v>166</v>
      </c>
      <c r="Q11" s="9">
        <v>203.1</v>
      </c>
      <c r="R11" s="9">
        <v>224.4</v>
      </c>
      <c r="S11" s="9">
        <v>228</v>
      </c>
      <c r="T11" s="9">
        <v>227.5</v>
      </c>
      <c r="U11" s="9">
        <v>249.6</v>
      </c>
      <c r="V11" s="9">
        <v>274.5</v>
      </c>
      <c r="W11" s="9">
        <v>272.5</v>
      </c>
      <c r="X11" s="9">
        <v>299.8</v>
      </c>
      <c r="Y11" s="9">
        <v>346.9</v>
      </c>
      <c r="Z11" s="9">
        <v>367.3</v>
      </c>
      <c r="AA11" s="9">
        <v>389.2</v>
      </c>
      <c r="AB11" s="9">
        <v>390.5</v>
      </c>
      <c r="AC11" s="9">
        <v>425.5</v>
      </c>
      <c r="AD11" s="9">
        <v>449.4</v>
      </c>
      <c r="AE11" s="9">
        <v>474</v>
      </c>
      <c r="AF11" s="9">
        <v>481.2</v>
      </c>
      <c r="AG11" s="9">
        <v>521.7</v>
      </c>
      <c r="AH11" s="9">
        <v>542.4</v>
      </c>
      <c r="AI11" s="9">
        <v>562.2</v>
      </c>
      <c r="AJ11" s="9">
        <v>603.9</v>
      </c>
      <c r="AK11" s="9">
        <v>637.5</v>
      </c>
      <c r="AL11" s="9">
        <v>684.5</v>
      </c>
      <c r="AM11" s="9">
        <v>742.3</v>
      </c>
      <c r="AN11" s="9">
        <v>813.4</v>
      </c>
      <c r="AO11" s="9">
        <v>860</v>
      </c>
      <c r="AP11" s="9">
        <v>940.7</v>
      </c>
      <c r="AQ11" s="9">
        <v>1017.6</v>
      </c>
      <c r="AR11" s="9">
        <v>1073.3</v>
      </c>
      <c r="AS11" s="9">
        <v>1164.9</v>
      </c>
      <c r="AT11" s="9">
        <v>1279.1</v>
      </c>
      <c r="AU11" s="9">
        <v>1425.4</v>
      </c>
      <c r="AV11" s="9">
        <v>1545.2</v>
      </c>
      <c r="AW11" s="9">
        <v>1684.9</v>
      </c>
      <c r="AX11" s="9">
        <v>1873.4</v>
      </c>
      <c r="AY11" s="9">
        <v>2081.8</v>
      </c>
      <c r="AZ11" s="9">
        <v>2351.6</v>
      </c>
      <c r="BA11" s="9">
        <v>2627.3</v>
      </c>
      <c r="BB11" s="9">
        <v>2857.3</v>
      </c>
      <c r="BC11" s="9">
        <v>3207</v>
      </c>
      <c r="BD11" s="9">
        <v>3343.8</v>
      </c>
      <c r="BE11" s="9">
        <v>3634</v>
      </c>
      <c r="BF11" s="9">
        <v>4037.6</v>
      </c>
      <c r="BG11" s="9">
        <v>4339</v>
      </c>
      <c r="BH11" s="9">
        <v>4579.6</v>
      </c>
      <c r="BI11" s="9">
        <v>4855.2</v>
      </c>
      <c r="BJ11" s="9">
        <v>5236.4</v>
      </c>
      <c r="BK11" s="9">
        <v>5641.6</v>
      </c>
      <c r="BL11" s="9">
        <v>5963.1</v>
      </c>
      <c r="BM11" s="9">
        <v>6158.1</v>
      </c>
      <c r="BN11" s="9">
        <v>6520.3</v>
      </c>
      <c r="BO11" s="9">
        <v>6858.6</v>
      </c>
      <c r="BP11" s="9">
        <v>7287.2</v>
      </c>
      <c r="BQ11" s="9">
        <v>7639.7</v>
      </c>
      <c r="BR11" s="9">
        <v>8073.1</v>
      </c>
      <c r="BS11" s="9">
        <v>8577.6</v>
      </c>
      <c r="BT11" s="9">
        <v>9062.8</v>
      </c>
      <c r="BU11" s="9">
        <v>9630.7</v>
      </c>
      <c r="BV11" s="9">
        <v>10252.3</v>
      </c>
      <c r="BW11" s="9">
        <v>10581.8</v>
      </c>
      <c r="BX11" s="9">
        <v>10936.4</v>
      </c>
      <c r="BY11" s="9">
        <v>11458.2</v>
      </c>
      <c r="BZ11" s="9">
        <v>12213.7</v>
      </c>
      <c r="CA11" s="9">
        <v>13036.6</v>
      </c>
      <c r="CB11" s="9">
        <v>13814.6</v>
      </c>
      <c r="CC11" s="9">
        <v>14451.9</v>
      </c>
      <c r="CD11" s="9">
        <v>14712.8</v>
      </c>
      <c r="CE11" s="9">
        <v>14448.9</v>
      </c>
      <c r="CF11" s="9">
        <v>14992.1</v>
      </c>
      <c r="CG11" s="9">
        <v>15542.6</v>
      </c>
      <c r="CH11" s="9">
        <v>16197</v>
      </c>
      <c r="CI11" s="9">
        <v>16784.9</v>
      </c>
      <c r="CJ11" s="9">
        <v>17527.3</v>
      </c>
      <c r="CK11" s="9">
        <v>18224.8</v>
      </c>
      <c r="CL11" s="9">
        <v>18715</v>
      </c>
      <c r="CM11" s="9">
        <v>19519.4</v>
      </c>
      <c r="CN11" s="6">
        <v>20580.2</v>
      </c>
      <c r="CO11" s="6">
        <v>21427.7</v>
      </c>
    </row>
    <row r="12" spans="1:93" ht="14.25">
      <c r="A12" s="10" t="s">
        <v>66</v>
      </c>
      <c r="B12" s="68" t="s">
        <v>904</v>
      </c>
      <c r="C12" s="9">
        <v>77.4</v>
      </c>
      <c r="D12" s="9">
        <v>70.1</v>
      </c>
      <c r="E12" s="9">
        <v>60.7</v>
      </c>
      <c r="F12" s="9">
        <v>48.7</v>
      </c>
      <c r="G12" s="9">
        <v>45.9</v>
      </c>
      <c r="H12" s="9">
        <v>51.5</v>
      </c>
      <c r="I12" s="9">
        <v>55.9</v>
      </c>
      <c r="J12" s="9">
        <v>62.2</v>
      </c>
      <c r="K12" s="9">
        <v>66.8</v>
      </c>
      <c r="L12" s="9">
        <v>64.3</v>
      </c>
      <c r="M12" s="9">
        <v>67.2</v>
      </c>
      <c r="N12" s="9">
        <v>71.3</v>
      </c>
      <c r="O12" s="9">
        <v>81.1</v>
      </c>
      <c r="P12" s="9">
        <v>89</v>
      </c>
      <c r="Q12" s="9">
        <v>99.9</v>
      </c>
      <c r="R12" s="9">
        <v>108.6</v>
      </c>
      <c r="S12" s="9">
        <v>120</v>
      </c>
      <c r="T12" s="9">
        <v>144.2</v>
      </c>
      <c r="U12" s="9">
        <v>161.9</v>
      </c>
      <c r="V12" s="9">
        <v>174.9</v>
      </c>
      <c r="W12" s="9">
        <v>178.3</v>
      </c>
      <c r="X12" s="9">
        <v>192</v>
      </c>
      <c r="Y12" s="9">
        <v>208.3</v>
      </c>
      <c r="Z12" s="9">
        <v>219.3</v>
      </c>
      <c r="AA12" s="9">
        <v>232.7</v>
      </c>
      <c r="AB12" s="9">
        <v>239.6</v>
      </c>
      <c r="AC12" s="9">
        <v>258.3</v>
      </c>
      <c r="AD12" s="9">
        <v>271.1</v>
      </c>
      <c r="AE12" s="9">
        <v>286.3</v>
      </c>
      <c r="AF12" s="9">
        <v>295.6</v>
      </c>
      <c r="AG12" s="9">
        <v>317.1</v>
      </c>
      <c r="AH12" s="9">
        <v>331.2</v>
      </c>
      <c r="AI12" s="9">
        <v>341.5</v>
      </c>
      <c r="AJ12" s="9">
        <v>362.6</v>
      </c>
      <c r="AK12" s="9">
        <v>382</v>
      </c>
      <c r="AL12" s="9">
        <v>410.6</v>
      </c>
      <c r="AM12" s="9">
        <v>443</v>
      </c>
      <c r="AN12" s="9">
        <v>479.9</v>
      </c>
      <c r="AO12" s="9">
        <v>506.7</v>
      </c>
      <c r="AP12" s="9">
        <v>556.9</v>
      </c>
      <c r="AQ12" s="9">
        <v>603.6</v>
      </c>
      <c r="AR12" s="9">
        <v>646.7</v>
      </c>
      <c r="AS12" s="9">
        <v>699.9</v>
      </c>
      <c r="AT12" s="9">
        <v>768.2</v>
      </c>
      <c r="AU12" s="9">
        <v>849.6</v>
      </c>
      <c r="AV12" s="9">
        <v>930.2</v>
      </c>
      <c r="AW12" s="9">
        <v>1030.5</v>
      </c>
      <c r="AX12" s="9">
        <v>1147.7</v>
      </c>
      <c r="AY12" s="9">
        <v>1274</v>
      </c>
      <c r="AZ12" s="9">
        <v>1422.3</v>
      </c>
      <c r="BA12" s="9">
        <v>1585.4</v>
      </c>
      <c r="BB12" s="9">
        <v>1750.7</v>
      </c>
      <c r="BC12" s="9">
        <v>1934</v>
      </c>
      <c r="BD12" s="9">
        <v>2071.3</v>
      </c>
      <c r="BE12" s="9">
        <v>2281.6</v>
      </c>
      <c r="BF12" s="9">
        <v>2492.3</v>
      </c>
      <c r="BG12" s="9">
        <v>2712.8</v>
      </c>
      <c r="BH12" s="9">
        <v>2886.3</v>
      </c>
      <c r="BI12" s="9">
        <v>3076.3</v>
      </c>
      <c r="BJ12" s="9">
        <v>3330</v>
      </c>
      <c r="BK12" s="9">
        <v>3576.8</v>
      </c>
      <c r="BL12" s="9">
        <v>3809</v>
      </c>
      <c r="BM12" s="9">
        <v>3943.4</v>
      </c>
      <c r="BN12" s="9">
        <v>4197.6</v>
      </c>
      <c r="BO12" s="9">
        <v>4452</v>
      </c>
      <c r="BP12" s="9">
        <v>4721</v>
      </c>
      <c r="BQ12" s="9">
        <v>4962.6</v>
      </c>
      <c r="BR12" s="9">
        <v>5244.6</v>
      </c>
      <c r="BS12" s="9">
        <v>5536.8</v>
      </c>
      <c r="BT12" s="9">
        <v>5877.2</v>
      </c>
      <c r="BU12" s="9">
        <v>6279.1</v>
      </c>
      <c r="BV12" s="9">
        <v>6762.1</v>
      </c>
      <c r="BW12" s="9">
        <v>7065.6</v>
      </c>
      <c r="BX12" s="9">
        <v>7342.7</v>
      </c>
      <c r="BY12" s="9">
        <v>7723.1</v>
      </c>
      <c r="BZ12" s="9">
        <v>8212.7</v>
      </c>
      <c r="CA12" s="9">
        <v>8747.1</v>
      </c>
      <c r="CB12" s="9">
        <v>9260.3</v>
      </c>
      <c r="CC12" s="9">
        <v>9706.4</v>
      </c>
      <c r="CD12" s="9">
        <v>9976.3</v>
      </c>
      <c r="CE12" s="9">
        <v>9842.2</v>
      </c>
      <c r="CF12" s="9">
        <v>10185.8</v>
      </c>
      <c r="CG12" s="9">
        <v>10641.1</v>
      </c>
      <c r="CH12" s="9">
        <v>11006.8</v>
      </c>
      <c r="CI12" s="9">
        <v>11317.2</v>
      </c>
      <c r="CJ12" s="9">
        <v>11822.8</v>
      </c>
      <c r="CK12" s="9">
        <v>12284.3</v>
      </c>
      <c r="CL12" s="9">
        <v>12748.5</v>
      </c>
      <c r="CM12" s="9">
        <v>13312.1</v>
      </c>
      <c r="CN12" s="6">
        <v>13998.7</v>
      </c>
      <c r="CO12" s="6">
        <v>14562.7</v>
      </c>
    </row>
    <row r="13" spans="1:93" ht="14.25">
      <c r="A13" s="10" t="s">
        <v>68</v>
      </c>
      <c r="B13" s="67" t="s">
        <v>905</v>
      </c>
      <c r="C13" s="9">
        <v>43.8</v>
      </c>
      <c r="D13" s="9">
        <v>38.2</v>
      </c>
      <c r="E13" s="9">
        <v>31.7</v>
      </c>
      <c r="F13" s="9">
        <v>24.1</v>
      </c>
      <c r="G13" s="9">
        <v>23.8</v>
      </c>
      <c r="H13" s="9">
        <v>28.5</v>
      </c>
      <c r="I13" s="9">
        <v>31.6</v>
      </c>
      <c r="J13" s="9">
        <v>36</v>
      </c>
      <c r="K13" s="9">
        <v>38.4</v>
      </c>
      <c r="L13" s="9">
        <v>36</v>
      </c>
      <c r="M13" s="9">
        <v>37.9</v>
      </c>
      <c r="N13" s="9">
        <v>40.6</v>
      </c>
      <c r="O13" s="9">
        <v>47.4</v>
      </c>
      <c r="P13" s="9">
        <v>51</v>
      </c>
      <c r="Q13" s="9">
        <v>56.3</v>
      </c>
      <c r="R13" s="9">
        <v>60.5</v>
      </c>
      <c r="S13" s="9">
        <v>67.6</v>
      </c>
      <c r="T13" s="9">
        <v>86.2</v>
      </c>
      <c r="U13" s="9">
        <v>99.4</v>
      </c>
      <c r="V13" s="9">
        <v>107.4</v>
      </c>
      <c r="W13" s="9">
        <v>108.1</v>
      </c>
      <c r="X13" s="9">
        <v>116.8</v>
      </c>
      <c r="Y13" s="9">
        <v>124.7</v>
      </c>
      <c r="Z13" s="9">
        <v>128.8</v>
      </c>
      <c r="AA13" s="9">
        <v>134.8</v>
      </c>
      <c r="AB13" s="9">
        <v>135.8</v>
      </c>
      <c r="AC13" s="9">
        <v>147.4</v>
      </c>
      <c r="AD13" s="9">
        <v>152.2</v>
      </c>
      <c r="AE13" s="9">
        <v>159.6</v>
      </c>
      <c r="AF13" s="9">
        <v>161.6</v>
      </c>
      <c r="AG13" s="9">
        <v>172.6</v>
      </c>
      <c r="AH13" s="9">
        <v>177</v>
      </c>
      <c r="AI13" s="9">
        <v>178.8</v>
      </c>
      <c r="AJ13" s="9">
        <v>189</v>
      </c>
      <c r="AK13" s="9">
        <v>198.2</v>
      </c>
      <c r="AL13" s="9">
        <v>212.3</v>
      </c>
      <c r="AM13" s="9">
        <v>229.7</v>
      </c>
      <c r="AN13" s="9">
        <v>249.6</v>
      </c>
      <c r="AO13" s="9">
        <v>259</v>
      </c>
      <c r="AP13" s="9">
        <v>284.6</v>
      </c>
      <c r="AQ13" s="9">
        <v>304.7</v>
      </c>
      <c r="AR13" s="9">
        <v>318.8</v>
      </c>
      <c r="AS13" s="9">
        <v>342.1</v>
      </c>
      <c r="AT13" s="9">
        <v>373.8</v>
      </c>
      <c r="AU13" s="9">
        <v>416.6</v>
      </c>
      <c r="AV13" s="9">
        <v>451.5</v>
      </c>
      <c r="AW13" s="9">
        <v>491.3</v>
      </c>
      <c r="AX13" s="9">
        <v>546.3</v>
      </c>
      <c r="AY13" s="9">
        <v>600.4</v>
      </c>
      <c r="AZ13" s="9">
        <v>663.6</v>
      </c>
      <c r="BA13" s="9">
        <v>737.9</v>
      </c>
      <c r="BB13" s="9">
        <v>799.8</v>
      </c>
      <c r="BC13" s="9">
        <v>869.4</v>
      </c>
      <c r="BD13" s="9">
        <v>899.3</v>
      </c>
      <c r="BE13" s="9">
        <v>973.8</v>
      </c>
      <c r="BF13" s="9">
        <v>1063.7</v>
      </c>
      <c r="BG13" s="9">
        <v>1137.6</v>
      </c>
      <c r="BH13" s="9">
        <v>1195.6</v>
      </c>
      <c r="BI13" s="9">
        <v>1256.3</v>
      </c>
      <c r="BJ13" s="9">
        <v>1337.3</v>
      </c>
      <c r="BK13" s="9">
        <v>1423.8</v>
      </c>
      <c r="BL13" s="9">
        <v>1491.3</v>
      </c>
      <c r="BM13" s="9">
        <v>1497.4</v>
      </c>
      <c r="BN13" s="9">
        <v>1563.3</v>
      </c>
      <c r="BO13" s="9">
        <v>1642.3</v>
      </c>
      <c r="BP13" s="9">
        <v>1746.6</v>
      </c>
      <c r="BQ13" s="9">
        <v>1815.5</v>
      </c>
      <c r="BR13" s="9">
        <v>1917.7</v>
      </c>
      <c r="BS13" s="9">
        <v>2006.5</v>
      </c>
      <c r="BT13" s="9">
        <v>2108.4</v>
      </c>
      <c r="BU13" s="9">
        <v>2287.1</v>
      </c>
      <c r="BV13" s="9">
        <v>2453.2</v>
      </c>
      <c r="BW13" s="9">
        <v>2525.6</v>
      </c>
      <c r="BX13" s="9">
        <v>2598.8</v>
      </c>
      <c r="BY13" s="9">
        <v>2722.6</v>
      </c>
      <c r="BZ13" s="9">
        <v>2902</v>
      </c>
      <c r="CA13" s="9">
        <v>3082.9</v>
      </c>
      <c r="CB13" s="9">
        <v>3239.7</v>
      </c>
      <c r="CC13" s="9">
        <v>3367</v>
      </c>
      <c r="CD13" s="9">
        <v>3363.2</v>
      </c>
      <c r="CE13" s="9">
        <v>3180</v>
      </c>
      <c r="CF13" s="9">
        <v>3317.8</v>
      </c>
      <c r="CG13" s="9">
        <v>3518.1</v>
      </c>
      <c r="CH13" s="9">
        <v>3637.7</v>
      </c>
      <c r="CI13" s="9">
        <v>3730</v>
      </c>
      <c r="CJ13" s="9">
        <v>3863</v>
      </c>
      <c r="CK13" s="9">
        <v>3920.3</v>
      </c>
      <c r="CL13" s="9">
        <v>3995.9</v>
      </c>
      <c r="CM13" s="9">
        <v>4165</v>
      </c>
      <c r="CN13" s="6">
        <v>4364.8</v>
      </c>
      <c r="CO13" s="6">
        <v>4505</v>
      </c>
    </row>
    <row r="14" spans="1:93" ht="14.25">
      <c r="A14" s="10" t="s">
        <v>70</v>
      </c>
      <c r="B14" s="67" t="s">
        <v>906</v>
      </c>
      <c r="C14" s="9">
        <v>9.8</v>
      </c>
      <c r="D14" s="9">
        <v>7.7</v>
      </c>
      <c r="E14" s="9">
        <v>5.9</v>
      </c>
      <c r="F14" s="9">
        <v>4</v>
      </c>
      <c r="G14" s="9">
        <v>3.8</v>
      </c>
      <c r="H14" s="9">
        <v>4.6</v>
      </c>
      <c r="I14" s="9">
        <v>5.5</v>
      </c>
      <c r="J14" s="9">
        <v>6.7</v>
      </c>
      <c r="K14" s="9">
        <v>7.4</v>
      </c>
      <c r="L14" s="9">
        <v>6.1</v>
      </c>
      <c r="M14" s="9">
        <v>7.2</v>
      </c>
      <c r="N14" s="9">
        <v>8.3</v>
      </c>
      <c r="O14" s="9">
        <v>10.3</v>
      </c>
      <c r="P14" s="9">
        <v>7.6</v>
      </c>
      <c r="Q14" s="9">
        <v>7.5</v>
      </c>
      <c r="R14" s="9">
        <v>7.7</v>
      </c>
      <c r="S14" s="9">
        <v>9.1</v>
      </c>
      <c r="T14" s="9">
        <v>17.1</v>
      </c>
      <c r="U14" s="9">
        <v>21.8</v>
      </c>
      <c r="V14" s="9">
        <v>24.5</v>
      </c>
      <c r="W14" s="9">
        <v>26.6</v>
      </c>
      <c r="X14" s="9">
        <v>32.4</v>
      </c>
      <c r="Y14" s="9">
        <v>31.7</v>
      </c>
      <c r="Z14" s="9">
        <v>31.2</v>
      </c>
      <c r="AA14" s="9">
        <v>34.6</v>
      </c>
      <c r="AB14" s="9">
        <v>33.7</v>
      </c>
      <c r="AC14" s="9">
        <v>40.7</v>
      </c>
      <c r="AD14" s="9">
        <v>40.2</v>
      </c>
      <c r="AE14" s="9">
        <v>42</v>
      </c>
      <c r="AF14" s="9">
        <v>39.5</v>
      </c>
      <c r="AG14" s="9">
        <v>44.9</v>
      </c>
      <c r="AH14" s="9">
        <v>45.6</v>
      </c>
      <c r="AI14" s="9">
        <v>44.2</v>
      </c>
      <c r="AJ14" s="9">
        <v>49.5</v>
      </c>
      <c r="AK14" s="9">
        <v>54.2</v>
      </c>
      <c r="AL14" s="9">
        <v>59.6</v>
      </c>
      <c r="AM14" s="9">
        <v>66.4</v>
      </c>
      <c r="AN14" s="9">
        <v>71.7</v>
      </c>
      <c r="AO14" s="9">
        <v>74</v>
      </c>
      <c r="AP14" s="9">
        <v>84.8</v>
      </c>
      <c r="AQ14" s="9">
        <v>90.5</v>
      </c>
      <c r="AR14" s="9">
        <v>90</v>
      </c>
      <c r="AS14" s="9">
        <v>102.4</v>
      </c>
      <c r="AT14" s="9">
        <v>116.4</v>
      </c>
      <c r="AU14" s="9">
        <v>130.5</v>
      </c>
      <c r="AV14" s="9">
        <v>130.2</v>
      </c>
      <c r="AW14" s="9">
        <v>142.2</v>
      </c>
      <c r="AX14" s="9">
        <v>168.6</v>
      </c>
      <c r="AY14" s="9">
        <v>192</v>
      </c>
      <c r="AZ14" s="9">
        <v>213.3</v>
      </c>
      <c r="BA14" s="9">
        <v>226.3</v>
      </c>
      <c r="BB14" s="9">
        <v>226.4</v>
      </c>
      <c r="BC14" s="9">
        <v>243.9</v>
      </c>
      <c r="BD14" s="9">
        <v>253</v>
      </c>
      <c r="BE14" s="9">
        <v>295</v>
      </c>
      <c r="BF14" s="9">
        <v>342.2</v>
      </c>
      <c r="BG14" s="9">
        <v>380.4</v>
      </c>
      <c r="BH14" s="9">
        <v>421.4</v>
      </c>
      <c r="BI14" s="9">
        <v>442</v>
      </c>
      <c r="BJ14" s="9">
        <v>475.1</v>
      </c>
      <c r="BK14" s="9">
        <v>494.3</v>
      </c>
      <c r="BL14" s="9">
        <v>497.1</v>
      </c>
      <c r="BM14" s="9">
        <v>477.2</v>
      </c>
      <c r="BN14" s="9">
        <v>508.1</v>
      </c>
      <c r="BO14" s="9">
        <v>551.5</v>
      </c>
      <c r="BP14" s="9">
        <v>607.2</v>
      </c>
      <c r="BQ14" s="9">
        <v>635.7</v>
      </c>
      <c r="BR14" s="9">
        <v>676.3</v>
      </c>
      <c r="BS14" s="9">
        <v>715.5</v>
      </c>
      <c r="BT14" s="9">
        <v>779.3</v>
      </c>
      <c r="BU14" s="9">
        <v>855.6</v>
      </c>
      <c r="BV14" s="9">
        <v>912.6</v>
      </c>
      <c r="BW14" s="9">
        <v>941.5</v>
      </c>
      <c r="BX14" s="9">
        <v>985.4</v>
      </c>
      <c r="BY14" s="9">
        <v>1017.8</v>
      </c>
      <c r="BZ14" s="9">
        <v>1080.6</v>
      </c>
      <c r="CA14" s="9">
        <v>1128.6</v>
      </c>
      <c r="CB14" s="9">
        <v>1158.3</v>
      </c>
      <c r="CC14" s="9">
        <v>1188</v>
      </c>
      <c r="CD14" s="9">
        <v>1098.8</v>
      </c>
      <c r="CE14" s="9">
        <v>1012.1</v>
      </c>
      <c r="CF14" s="9">
        <v>1049</v>
      </c>
      <c r="CG14" s="9">
        <v>1093.5</v>
      </c>
      <c r="CH14" s="9">
        <v>1144.2</v>
      </c>
      <c r="CI14" s="9">
        <v>1189.4</v>
      </c>
      <c r="CJ14" s="9">
        <v>1242.1</v>
      </c>
      <c r="CK14" s="9">
        <v>1305.9</v>
      </c>
      <c r="CL14" s="9">
        <v>1352.6</v>
      </c>
      <c r="CM14" s="9">
        <v>1412.6</v>
      </c>
      <c r="CN14" s="6">
        <v>1475.6</v>
      </c>
      <c r="CO14" s="6">
        <v>1526.8</v>
      </c>
    </row>
    <row r="15" spans="1:93" ht="14.25">
      <c r="A15" s="10" t="s">
        <v>72</v>
      </c>
      <c r="B15" s="67" t="s">
        <v>907</v>
      </c>
      <c r="C15" s="9">
        <v>33.9</v>
      </c>
      <c r="D15" s="9">
        <v>30.5</v>
      </c>
      <c r="E15" s="9">
        <v>25.8</v>
      </c>
      <c r="F15" s="9">
        <v>20.2</v>
      </c>
      <c r="G15" s="9">
        <v>20</v>
      </c>
      <c r="H15" s="9">
        <v>23.9</v>
      </c>
      <c r="I15" s="9">
        <v>26.1</v>
      </c>
      <c r="J15" s="9">
        <v>29.2</v>
      </c>
      <c r="K15" s="9">
        <v>31</v>
      </c>
      <c r="L15" s="9">
        <v>29.9</v>
      </c>
      <c r="M15" s="9">
        <v>30.8</v>
      </c>
      <c r="N15" s="9">
        <v>32.3</v>
      </c>
      <c r="O15" s="9">
        <v>37.2</v>
      </c>
      <c r="P15" s="9">
        <v>43.4</v>
      </c>
      <c r="Q15" s="9">
        <v>48.9</v>
      </c>
      <c r="R15" s="9">
        <v>52.8</v>
      </c>
      <c r="S15" s="9">
        <v>58.5</v>
      </c>
      <c r="T15" s="9">
        <v>69.1</v>
      </c>
      <c r="U15" s="9">
        <v>77.6</v>
      </c>
      <c r="V15" s="9">
        <v>83</v>
      </c>
      <c r="W15" s="9">
        <v>81.5</v>
      </c>
      <c r="X15" s="9">
        <v>84.4</v>
      </c>
      <c r="Y15" s="9">
        <v>93</v>
      </c>
      <c r="Z15" s="9">
        <v>97.5</v>
      </c>
      <c r="AA15" s="9">
        <v>100.2</v>
      </c>
      <c r="AB15" s="9">
        <v>102.1</v>
      </c>
      <c r="AC15" s="9">
        <v>106.7</v>
      </c>
      <c r="AD15" s="9">
        <v>112</v>
      </c>
      <c r="AE15" s="9">
        <v>117.6</v>
      </c>
      <c r="AF15" s="9">
        <v>122</v>
      </c>
      <c r="AG15" s="9">
        <v>127.7</v>
      </c>
      <c r="AH15" s="9">
        <v>131.4</v>
      </c>
      <c r="AI15" s="9">
        <v>134.6</v>
      </c>
      <c r="AJ15" s="9">
        <v>139.5</v>
      </c>
      <c r="AK15" s="9">
        <v>143.9</v>
      </c>
      <c r="AL15" s="9">
        <v>152.7</v>
      </c>
      <c r="AM15" s="9">
        <v>163.3</v>
      </c>
      <c r="AN15" s="9">
        <v>177.9</v>
      </c>
      <c r="AO15" s="9">
        <v>185</v>
      </c>
      <c r="AP15" s="9">
        <v>199.8</v>
      </c>
      <c r="AQ15" s="9">
        <v>214.2</v>
      </c>
      <c r="AR15" s="9">
        <v>228.8</v>
      </c>
      <c r="AS15" s="9">
        <v>239.7</v>
      </c>
      <c r="AT15" s="9">
        <v>257.4</v>
      </c>
      <c r="AU15" s="9">
        <v>286.1</v>
      </c>
      <c r="AV15" s="9">
        <v>321.4</v>
      </c>
      <c r="AW15" s="9">
        <v>349.2</v>
      </c>
      <c r="AX15" s="9">
        <v>377.7</v>
      </c>
      <c r="AY15" s="9">
        <v>408.4</v>
      </c>
      <c r="AZ15" s="9">
        <v>450.2</v>
      </c>
      <c r="BA15" s="9">
        <v>511.6</v>
      </c>
      <c r="BB15" s="9">
        <v>573.4</v>
      </c>
      <c r="BC15" s="9">
        <v>625.4</v>
      </c>
      <c r="BD15" s="9">
        <v>646.3</v>
      </c>
      <c r="BE15" s="9">
        <v>678.8</v>
      </c>
      <c r="BF15" s="9">
        <v>721.5</v>
      </c>
      <c r="BG15" s="9">
        <v>757.2</v>
      </c>
      <c r="BH15" s="9">
        <v>774.2</v>
      </c>
      <c r="BI15" s="9">
        <v>814.3</v>
      </c>
      <c r="BJ15" s="9">
        <v>862.3</v>
      </c>
      <c r="BK15" s="9">
        <v>929.5</v>
      </c>
      <c r="BL15" s="9">
        <v>994.2</v>
      </c>
      <c r="BM15" s="9">
        <v>1020.3</v>
      </c>
      <c r="BN15" s="9">
        <v>1055.2</v>
      </c>
      <c r="BO15" s="9">
        <v>1090.8</v>
      </c>
      <c r="BP15" s="9">
        <v>1139.4</v>
      </c>
      <c r="BQ15" s="9">
        <v>1179.8</v>
      </c>
      <c r="BR15" s="9">
        <v>1241.4</v>
      </c>
      <c r="BS15" s="9">
        <v>1291</v>
      </c>
      <c r="BT15" s="9">
        <v>1329.1</v>
      </c>
      <c r="BU15" s="9">
        <v>1431.5</v>
      </c>
      <c r="BV15" s="9">
        <v>1540.6</v>
      </c>
      <c r="BW15" s="9">
        <v>1584.1</v>
      </c>
      <c r="BX15" s="9">
        <v>1613.4</v>
      </c>
      <c r="BY15" s="9">
        <v>1704.8</v>
      </c>
      <c r="BZ15" s="9">
        <v>1821.4</v>
      </c>
      <c r="CA15" s="9">
        <v>1954.3</v>
      </c>
      <c r="CB15" s="9">
        <v>2081.3</v>
      </c>
      <c r="CC15" s="9">
        <v>2179</v>
      </c>
      <c r="CD15" s="9">
        <v>2264.5</v>
      </c>
      <c r="CE15" s="9">
        <v>2167.9</v>
      </c>
      <c r="CF15" s="9">
        <v>2268.9</v>
      </c>
      <c r="CG15" s="9">
        <v>2424.6</v>
      </c>
      <c r="CH15" s="9">
        <v>2493.5</v>
      </c>
      <c r="CI15" s="9">
        <v>2540.6</v>
      </c>
      <c r="CJ15" s="9">
        <v>2620.9</v>
      </c>
      <c r="CK15" s="9">
        <v>2614.4</v>
      </c>
      <c r="CL15" s="9">
        <v>2643.3</v>
      </c>
      <c r="CM15" s="9">
        <v>2752.5</v>
      </c>
      <c r="CN15" s="6">
        <v>2889.2</v>
      </c>
      <c r="CO15" s="6">
        <v>2978.1</v>
      </c>
    </row>
    <row r="16" spans="1:93" ht="14.25">
      <c r="A16" s="10" t="s">
        <v>74</v>
      </c>
      <c r="B16" s="67" t="s">
        <v>908</v>
      </c>
      <c r="C16" s="9">
        <v>33.6</v>
      </c>
      <c r="D16" s="9">
        <v>32</v>
      </c>
      <c r="E16" s="9">
        <v>29</v>
      </c>
      <c r="F16" s="9">
        <v>24.6</v>
      </c>
      <c r="G16" s="9">
        <v>22.2</v>
      </c>
      <c r="H16" s="9">
        <v>23</v>
      </c>
      <c r="I16" s="9">
        <v>24.3</v>
      </c>
      <c r="J16" s="9">
        <v>26.2</v>
      </c>
      <c r="K16" s="9">
        <v>28.5</v>
      </c>
      <c r="L16" s="9">
        <v>28.3</v>
      </c>
      <c r="M16" s="9">
        <v>29.3</v>
      </c>
      <c r="N16" s="9">
        <v>30.7</v>
      </c>
      <c r="O16" s="9">
        <v>33.6</v>
      </c>
      <c r="P16" s="9">
        <v>38</v>
      </c>
      <c r="Q16" s="9">
        <v>43.6</v>
      </c>
      <c r="R16" s="9">
        <v>48.1</v>
      </c>
      <c r="S16" s="9">
        <v>52.4</v>
      </c>
      <c r="T16" s="9">
        <v>58</v>
      </c>
      <c r="U16" s="9">
        <v>62.4</v>
      </c>
      <c r="V16" s="9">
        <v>67.5</v>
      </c>
      <c r="W16" s="9">
        <v>70.3</v>
      </c>
      <c r="X16" s="9">
        <v>75.2</v>
      </c>
      <c r="Y16" s="9">
        <v>83.6</v>
      </c>
      <c r="Z16" s="9">
        <v>90.5</v>
      </c>
      <c r="AA16" s="9">
        <v>97.9</v>
      </c>
      <c r="AB16" s="9">
        <v>103.8</v>
      </c>
      <c r="AC16" s="9">
        <v>110.9</v>
      </c>
      <c r="AD16" s="9">
        <v>119</v>
      </c>
      <c r="AE16" s="9">
        <v>126.7</v>
      </c>
      <c r="AF16" s="9">
        <v>134</v>
      </c>
      <c r="AG16" s="9">
        <v>144.5</v>
      </c>
      <c r="AH16" s="9">
        <v>154.2</v>
      </c>
      <c r="AI16" s="9">
        <v>162.7</v>
      </c>
      <c r="AJ16" s="9">
        <v>173.6</v>
      </c>
      <c r="AK16" s="9">
        <v>183.9</v>
      </c>
      <c r="AL16" s="9">
        <v>198.4</v>
      </c>
      <c r="AM16" s="9">
        <v>213.3</v>
      </c>
      <c r="AN16" s="9">
        <v>230.3</v>
      </c>
      <c r="AO16" s="9">
        <v>247.7</v>
      </c>
      <c r="AP16" s="9">
        <v>272.2</v>
      </c>
      <c r="AQ16" s="9">
        <v>299</v>
      </c>
      <c r="AR16" s="9">
        <v>327.9</v>
      </c>
      <c r="AS16" s="9">
        <v>357.8</v>
      </c>
      <c r="AT16" s="9">
        <v>394.3</v>
      </c>
      <c r="AU16" s="9">
        <v>432.9</v>
      </c>
      <c r="AV16" s="9">
        <v>478.6</v>
      </c>
      <c r="AW16" s="9">
        <v>539.2</v>
      </c>
      <c r="AX16" s="9">
        <v>601.4</v>
      </c>
      <c r="AY16" s="9">
        <v>673.6</v>
      </c>
      <c r="AZ16" s="9">
        <v>758.7</v>
      </c>
      <c r="BA16" s="9">
        <v>847.5</v>
      </c>
      <c r="BB16" s="9">
        <v>950.9</v>
      </c>
      <c r="BC16" s="9">
        <v>1064.6</v>
      </c>
      <c r="BD16" s="9">
        <v>1172</v>
      </c>
      <c r="BE16" s="9">
        <v>1307.8</v>
      </c>
      <c r="BF16" s="9">
        <v>1428.6</v>
      </c>
      <c r="BG16" s="9">
        <v>1575.2</v>
      </c>
      <c r="BH16" s="9">
        <v>1690.7</v>
      </c>
      <c r="BI16" s="9">
        <v>1820</v>
      </c>
      <c r="BJ16" s="9">
        <v>1992.7</v>
      </c>
      <c r="BK16" s="9">
        <v>2153</v>
      </c>
      <c r="BL16" s="9">
        <v>2317.7</v>
      </c>
      <c r="BM16" s="9">
        <v>2446</v>
      </c>
      <c r="BN16" s="9">
        <v>2634.3</v>
      </c>
      <c r="BO16" s="9">
        <v>2809.6</v>
      </c>
      <c r="BP16" s="9">
        <v>2974.4</v>
      </c>
      <c r="BQ16" s="9">
        <v>3147.1</v>
      </c>
      <c r="BR16" s="9">
        <v>3326.9</v>
      </c>
      <c r="BS16" s="9">
        <v>3530.3</v>
      </c>
      <c r="BT16" s="9">
        <v>3768.8</v>
      </c>
      <c r="BU16" s="9">
        <v>3992</v>
      </c>
      <c r="BV16" s="9">
        <v>4309</v>
      </c>
      <c r="BW16" s="9">
        <v>4540</v>
      </c>
      <c r="BX16" s="9">
        <v>4743.9</v>
      </c>
      <c r="BY16" s="9">
        <v>5000.5</v>
      </c>
      <c r="BZ16" s="9">
        <v>5310.6</v>
      </c>
      <c r="CA16" s="9">
        <v>5664.2</v>
      </c>
      <c r="CB16" s="9">
        <v>6020.7</v>
      </c>
      <c r="CC16" s="9">
        <v>6339.4</v>
      </c>
      <c r="CD16" s="9">
        <v>6613.1</v>
      </c>
      <c r="CE16" s="9">
        <v>6662.2</v>
      </c>
      <c r="CF16" s="9">
        <v>6868</v>
      </c>
      <c r="CG16" s="9">
        <v>7123</v>
      </c>
      <c r="CH16" s="9">
        <v>7369.1</v>
      </c>
      <c r="CI16" s="9">
        <v>7587.2</v>
      </c>
      <c r="CJ16" s="9">
        <v>7959.8</v>
      </c>
      <c r="CK16" s="9">
        <v>8363.9</v>
      </c>
      <c r="CL16" s="9">
        <v>8752.6</v>
      </c>
      <c r="CM16" s="9">
        <v>9147</v>
      </c>
      <c r="CN16" s="6">
        <v>9633.9</v>
      </c>
      <c r="CO16" s="6">
        <v>10057.7</v>
      </c>
    </row>
    <row r="17" spans="1:93" ht="14.25">
      <c r="A17" s="10" t="s">
        <v>76</v>
      </c>
      <c r="B17" s="68" t="s">
        <v>909</v>
      </c>
      <c r="C17" s="9">
        <v>17.2</v>
      </c>
      <c r="D17" s="9">
        <v>11.4</v>
      </c>
      <c r="E17" s="9">
        <v>6.5</v>
      </c>
      <c r="F17" s="9">
        <v>1.8</v>
      </c>
      <c r="G17" s="9">
        <v>2.3</v>
      </c>
      <c r="H17" s="9">
        <v>4.3</v>
      </c>
      <c r="I17" s="9">
        <v>7.4</v>
      </c>
      <c r="J17" s="9">
        <v>9.4</v>
      </c>
      <c r="K17" s="9">
        <v>13</v>
      </c>
      <c r="L17" s="9">
        <v>7.9</v>
      </c>
      <c r="M17" s="9">
        <v>10.2</v>
      </c>
      <c r="N17" s="9">
        <v>14.6</v>
      </c>
      <c r="O17" s="9">
        <v>19.4</v>
      </c>
      <c r="P17" s="9">
        <v>11.8</v>
      </c>
      <c r="Q17" s="9">
        <v>7.4</v>
      </c>
      <c r="R17" s="9">
        <v>9.2</v>
      </c>
      <c r="S17" s="9">
        <v>12.4</v>
      </c>
      <c r="T17" s="9">
        <v>33.1</v>
      </c>
      <c r="U17" s="9">
        <v>37.1</v>
      </c>
      <c r="V17" s="9">
        <v>50.3</v>
      </c>
      <c r="W17" s="9">
        <v>39.1</v>
      </c>
      <c r="X17" s="9">
        <v>56.5</v>
      </c>
      <c r="Y17" s="9">
        <v>62.8</v>
      </c>
      <c r="Z17" s="9">
        <v>57.3</v>
      </c>
      <c r="AA17" s="9">
        <v>60.4</v>
      </c>
      <c r="AB17" s="9">
        <v>58.1</v>
      </c>
      <c r="AC17" s="9">
        <v>73.8</v>
      </c>
      <c r="AD17" s="9">
        <v>77.7</v>
      </c>
      <c r="AE17" s="9">
        <v>76.5</v>
      </c>
      <c r="AF17" s="9">
        <v>70.9</v>
      </c>
      <c r="AG17" s="9">
        <v>85.7</v>
      </c>
      <c r="AH17" s="9">
        <v>86.5</v>
      </c>
      <c r="AI17" s="9">
        <v>86.6</v>
      </c>
      <c r="AJ17" s="9">
        <v>97</v>
      </c>
      <c r="AK17" s="9">
        <v>103.3</v>
      </c>
      <c r="AL17" s="9">
        <v>112.2</v>
      </c>
      <c r="AM17" s="9">
        <v>129.6</v>
      </c>
      <c r="AN17" s="9">
        <v>144.2</v>
      </c>
      <c r="AO17" s="9">
        <v>142.7</v>
      </c>
      <c r="AP17" s="9">
        <v>156.9</v>
      </c>
      <c r="AQ17" s="9">
        <v>173.6</v>
      </c>
      <c r="AR17" s="9">
        <v>170</v>
      </c>
      <c r="AS17" s="9">
        <v>196.8</v>
      </c>
      <c r="AT17" s="9">
        <v>228.1</v>
      </c>
      <c r="AU17" s="9">
        <v>266.9</v>
      </c>
      <c r="AV17" s="9">
        <v>274.5</v>
      </c>
      <c r="AW17" s="9">
        <v>257.3</v>
      </c>
      <c r="AX17" s="9">
        <v>323.2</v>
      </c>
      <c r="AY17" s="9">
        <v>396.6</v>
      </c>
      <c r="AZ17" s="9">
        <v>478.4</v>
      </c>
      <c r="BA17" s="9">
        <v>539.7</v>
      </c>
      <c r="BB17" s="9">
        <v>530.1</v>
      </c>
      <c r="BC17" s="9">
        <v>631.2</v>
      </c>
      <c r="BD17" s="9">
        <v>581</v>
      </c>
      <c r="BE17" s="9">
        <v>637.5</v>
      </c>
      <c r="BF17" s="9">
        <v>820.1</v>
      </c>
      <c r="BG17" s="9">
        <v>829.7</v>
      </c>
      <c r="BH17" s="9">
        <v>849.1</v>
      </c>
      <c r="BI17" s="9">
        <v>892.2</v>
      </c>
      <c r="BJ17" s="9">
        <v>937</v>
      </c>
      <c r="BK17" s="9">
        <v>999.7</v>
      </c>
      <c r="BL17" s="9">
        <v>993.4</v>
      </c>
      <c r="BM17" s="9">
        <v>944.3</v>
      </c>
      <c r="BN17" s="9">
        <v>1013</v>
      </c>
      <c r="BO17" s="9">
        <v>1106.8</v>
      </c>
      <c r="BP17" s="9">
        <v>1256.5</v>
      </c>
      <c r="BQ17" s="9">
        <v>1317.5</v>
      </c>
      <c r="BR17" s="9">
        <v>1432.1</v>
      </c>
      <c r="BS17" s="9">
        <v>1595.6</v>
      </c>
      <c r="BT17" s="9">
        <v>1736.7</v>
      </c>
      <c r="BU17" s="9">
        <v>1887.1</v>
      </c>
      <c r="BV17" s="9">
        <v>2038.4</v>
      </c>
      <c r="BW17" s="9">
        <v>1934.8</v>
      </c>
      <c r="BX17" s="9">
        <v>1930.4</v>
      </c>
      <c r="BY17" s="9">
        <v>2027.1</v>
      </c>
      <c r="BZ17" s="9">
        <v>2281.3</v>
      </c>
      <c r="CA17" s="9">
        <v>2534.7</v>
      </c>
      <c r="CB17" s="9">
        <v>2701</v>
      </c>
      <c r="CC17" s="9">
        <v>2673</v>
      </c>
      <c r="CD17" s="9">
        <v>2477.6</v>
      </c>
      <c r="CE17" s="9">
        <v>1929.7</v>
      </c>
      <c r="CF17" s="9">
        <v>2165.5</v>
      </c>
      <c r="CG17" s="9">
        <v>2332.6</v>
      </c>
      <c r="CH17" s="9">
        <v>2621.8</v>
      </c>
      <c r="CI17" s="9">
        <v>2826</v>
      </c>
      <c r="CJ17" s="9">
        <v>3044.2</v>
      </c>
      <c r="CK17" s="9">
        <v>3223.1</v>
      </c>
      <c r="CL17" s="9">
        <v>3178.7</v>
      </c>
      <c r="CM17" s="9">
        <v>3370.7</v>
      </c>
      <c r="CN17" s="6">
        <v>3628.3</v>
      </c>
      <c r="CO17" s="6">
        <v>3743.9</v>
      </c>
    </row>
    <row r="18" spans="1:93" ht="14.25">
      <c r="A18" s="11"/>
      <c r="B18" s="69" t="s">
        <v>952</v>
      </c>
      <c r="C18" s="34">
        <f>C17/C12</f>
        <v>0.2222222222222222</v>
      </c>
      <c r="D18" s="34">
        <f aca="true" t="shared" si="0" ref="D18:BO18">D17/D12</f>
        <v>0.16262482168330958</v>
      </c>
      <c r="E18" s="34">
        <f t="shared" si="0"/>
        <v>0.1070840197693575</v>
      </c>
      <c r="F18" s="34">
        <f t="shared" si="0"/>
        <v>0.03696098562628337</v>
      </c>
      <c r="G18" s="34">
        <f t="shared" si="0"/>
        <v>0.05010893246187364</v>
      </c>
      <c r="H18" s="34">
        <f t="shared" si="0"/>
        <v>0.08349514563106795</v>
      </c>
      <c r="I18" s="34">
        <f t="shared" si="0"/>
        <v>0.13237924865831843</v>
      </c>
      <c r="J18" s="34">
        <f t="shared" si="0"/>
        <v>0.15112540192926044</v>
      </c>
      <c r="K18" s="34">
        <f t="shared" si="0"/>
        <v>0.19461077844311378</v>
      </c>
      <c r="L18" s="34">
        <f t="shared" si="0"/>
        <v>0.12286158631415242</v>
      </c>
      <c r="M18" s="34">
        <f t="shared" si="0"/>
        <v>0.15178571428571427</v>
      </c>
      <c r="N18" s="34">
        <f t="shared" si="0"/>
        <v>0.20476858345021037</v>
      </c>
      <c r="O18" s="34">
        <f t="shared" si="0"/>
        <v>0.23921085080147966</v>
      </c>
      <c r="P18" s="34">
        <f t="shared" si="0"/>
        <v>0.13258426966292136</v>
      </c>
      <c r="Q18" s="34">
        <f t="shared" si="0"/>
        <v>0.07407407407407407</v>
      </c>
      <c r="R18" s="34">
        <f t="shared" si="0"/>
        <v>0.08471454880294658</v>
      </c>
      <c r="S18" s="34">
        <f t="shared" si="0"/>
        <v>0.10333333333333333</v>
      </c>
      <c r="T18" s="34">
        <f t="shared" si="0"/>
        <v>0.22954230235783638</v>
      </c>
      <c r="U18" s="34">
        <f t="shared" si="0"/>
        <v>0.2291537986411365</v>
      </c>
      <c r="V18" s="34">
        <f t="shared" si="0"/>
        <v>0.28759291023441963</v>
      </c>
      <c r="W18" s="34">
        <f t="shared" si="0"/>
        <v>0.21929332585530004</v>
      </c>
      <c r="X18" s="34">
        <f t="shared" si="0"/>
        <v>0.2942708333333333</v>
      </c>
      <c r="Y18" s="34">
        <f t="shared" si="0"/>
        <v>0.3014882381180989</v>
      </c>
      <c r="Z18" s="34">
        <f t="shared" si="0"/>
        <v>0.26128590971272225</v>
      </c>
      <c r="AA18" s="34">
        <f t="shared" si="0"/>
        <v>0.25956166738289643</v>
      </c>
      <c r="AB18" s="34">
        <f t="shared" si="0"/>
        <v>0.24248747913188648</v>
      </c>
      <c r="AC18" s="34">
        <f t="shared" si="0"/>
        <v>0.2857142857142857</v>
      </c>
      <c r="AD18" s="34">
        <f t="shared" si="0"/>
        <v>0.28661010697159717</v>
      </c>
      <c r="AE18" s="34">
        <f t="shared" si="0"/>
        <v>0.26720223541739435</v>
      </c>
      <c r="AF18" s="34">
        <f t="shared" si="0"/>
        <v>0.239851150202977</v>
      </c>
      <c r="AG18" s="34">
        <f t="shared" si="0"/>
        <v>0.27026174708293915</v>
      </c>
      <c r="AH18" s="34">
        <f t="shared" si="0"/>
        <v>0.26117149758454106</v>
      </c>
      <c r="AI18" s="34">
        <f t="shared" si="0"/>
        <v>0.2535871156661786</v>
      </c>
      <c r="AJ18" s="34">
        <f t="shared" si="0"/>
        <v>0.2675124103695532</v>
      </c>
      <c r="AK18" s="34">
        <f t="shared" si="0"/>
        <v>0.27041884816753925</v>
      </c>
      <c r="AL18" s="34">
        <f t="shared" si="0"/>
        <v>0.27325864588407206</v>
      </c>
      <c r="AM18" s="34">
        <f t="shared" si="0"/>
        <v>0.29255079006772006</v>
      </c>
      <c r="AN18" s="34">
        <f t="shared" si="0"/>
        <v>0.30047926651385704</v>
      </c>
      <c r="AO18" s="34">
        <f t="shared" si="0"/>
        <v>0.28162620880205247</v>
      </c>
      <c r="AP18" s="34">
        <f t="shared" si="0"/>
        <v>0.2817381935715568</v>
      </c>
      <c r="AQ18" s="34">
        <f t="shared" si="0"/>
        <v>0.28760768721007285</v>
      </c>
      <c r="AR18" s="34">
        <f t="shared" si="0"/>
        <v>0.2628730477810422</v>
      </c>
      <c r="AS18" s="34">
        <f t="shared" si="0"/>
        <v>0.2811830261465924</v>
      </c>
      <c r="AT18" s="34">
        <f t="shared" si="0"/>
        <v>0.29692788336370735</v>
      </c>
      <c r="AU18" s="34">
        <f t="shared" si="0"/>
        <v>0.3141478342749529</v>
      </c>
      <c r="AV18" s="34">
        <f t="shared" si="0"/>
        <v>0.29509782842399485</v>
      </c>
      <c r="AW18" s="34">
        <f t="shared" si="0"/>
        <v>0.24968461911693354</v>
      </c>
      <c r="AX18" s="34">
        <f t="shared" si="0"/>
        <v>0.28160669164415786</v>
      </c>
      <c r="AY18" s="34">
        <f t="shared" si="0"/>
        <v>0.31130298273155416</v>
      </c>
      <c r="AZ18" s="34">
        <f t="shared" si="0"/>
        <v>0.33635660549813684</v>
      </c>
      <c r="BA18" s="34">
        <f t="shared" si="0"/>
        <v>0.34041882174845467</v>
      </c>
      <c r="BB18" s="34">
        <f t="shared" si="0"/>
        <v>0.30279316844690696</v>
      </c>
      <c r="BC18" s="34">
        <f t="shared" si="0"/>
        <v>0.32637021716649434</v>
      </c>
      <c r="BD18" s="34">
        <f t="shared" si="0"/>
        <v>0.2805001689760054</v>
      </c>
      <c r="BE18" s="34">
        <f t="shared" si="0"/>
        <v>0.2794091865357644</v>
      </c>
      <c r="BF18" s="34">
        <f t="shared" si="0"/>
        <v>0.3290534847329776</v>
      </c>
      <c r="BG18" s="34">
        <f t="shared" si="0"/>
        <v>0.30584635800648774</v>
      </c>
      <c r="BH18" s="34">
        <f t="shared" si="0"/>
        <v>0.29418286387416415</v>
      </c>
      <c r="BI18" s="34">
        <f t="shared" si="0"/>
        <v>0.29002372980528557</v>
      </c>
      <c r="BJ18" s="34">
        <f t="shared" si="0"/>
        <v>0.28138138138138136</v>
      </c>
      <c r="BK18" s="34">
        <f t="shared" si="0"/>
        <v>0.27949563855960635</v>
      </c>
      <c r="BL18" s="34">
        <f t="shared" si="0"/>
        <v>0.26080336046206354</v>
      </c>
      <c r="BM18" s="34">
        <f t="shared" si="0"/>
        <v>0.2394634072120505</v>
      </c>
      <c r="BN18" s="34">
        <f t="shared" si="0"/>
        <v>0.24132837812083094</v>
      </c>
      <c r="BO18" s="34">
        <f t="shared" si="0"/>
        <v>0.248607367475292</v>
      </c>
      <c r="BP18" s="34">
        <f aca="true" t="shared" si="1" ref="BP18:CO18">BP17/BP12</f>
        <v>0.2661512391442491</v>
      </c>
      <c r="BQ18" s="34">
        <f t="shared" si="1"/>
        <v>0.26548583403860876</v>
      </c>
      <c r="BR18" s="34">
        <f t="shared" si="1"/>
        <v>0.2730618159630858</v>
      </c>
      <c r="BS18" s="34">
        <f t="shared" si="1"/>
        <v>0.2881808987140586</v>
      </c>
      <c r="BT18" s="34">
        <f t="shared" si="1"/>
        <v>0.29549785612196283</v>
      </c>
      <c r="BU18" s="34">
        <f t="shared" si="1"/>
        <v>0.3005367011195872</v>
      </c>
      <c r="BV18" s="34">
        <f t="shared" si="1"/>
        <v>0.30144481743836976</v>
      </c>
      <c r="BW18" s="34">
        <f t="shared" si="1"/>
        <v>0.27383378623188404</v>
      </c>
      <c r="BX18" s="34">
        <f t="shared" si="1"/>
        <v>0.2629005679109864</v>
      </c>
      <c r="BY18" s="34">
        <f t="shared" si="1"/>
        <v>0.26247232328987063</v>
      </c>
      <c r="BZ18" s="34">
        <f t="shared" si="1"/>
        <v>0.2777771013186893</v>
      </c>
      <c r="CA18" s="34">
        <f t="shared" si="1"/>
        <v>0.28977604005899094</v>
      </c>
      <c r="CB18" s="34">
        <f t="shared" si="1"/>
        <v>0.2916752157057547</v>
      </c>
      <c r="CC18" s="34">
        <f t="shared" si="1"/>
        <v>0.27538531278331824</v>
      </c>
      <c r="CD18" s="34">
        <f t="shared" si="1"/>
        <v>0.24834858614917354</v>
      </c>
      <c r="CE18" s="34">
        <f t="shared" si="1"/>
        <v>0.19606388815508727</v>
      </c>
      <c r="CF18" s="34">
        <f t="shared" si="1"/>
        <v>0.21259989397003673</v>
      </c>
      <c r="CG18" s="34">
        <f t="shared" si="1"/>
        <v>0.21920666096550168</v>
      </c>
      <c r="CH18" s="34">
        <f t="shared" si="1"/>
        <v>0.23819820474615697</v>
      </c>
      <c r="CI18" s="34">
        <f t="shared" si="1"/>
        <v>0.24970840844025022</v>
      </c>
      <c r="CJ18" s="34">
        <f t="shared" si="1"/>
        <v>0.25748553642115235</v>
      </c>
      <c r="CK18" s="34">
        <f t="shared" si="1"/>
        <v>0.262375552534536</v>
      </c>
      <c r="CL18" s="34">
        <f t="shared" si="1"/>
        <v>0.24933913793779658</v>
      </c>
      <c r="CM18" s="34">
        <f t="shared" si="1"/>
        <v>0.2532057301252244</v>
      </c>
      <c r="CN18" s="34">
        <f t="shared" si="1"/>
        <v>0.2591883532042261</v>
      </c>
      <c r="CO18" s="34">
        <f t="shared" si="1"/>
        <v>0.257088314666923</v>
      </c>
    </row>
    <row r="19" spans="1:93" ht="14.25">
      <c r="A19" s="10" t="s">
        <v>78</v>
      </c>
      <c r="B19" s="67" t="s">
        <v>910</v>
      </c>
      <c r="C19" s="9">
        <v>15.6</v>
      </c>
      <c r="D19" s="9">
        <v>11.7</v>
      </c>
      <c r="E19" s="9">
        <v>7.7</v>
      </c>
      <c r="F19" s="9">
        <v>4.2</v>
      </c>
      <c r="G19" s="9">
        <v>3.7</v>
      </c>
      <c r="H19" s="9">
        <v>4.9</v>
      </c>
      <c r="I19" s="9">
        <v>6.2</v>
      </c>
      <c r="J19" s="9">
        <v>8.2</v>
      </c>
      <c r="K19" s="9">
        <v>10.3</v>
      </c>
      <c r="L19" s="9">
        <v>8.5</v>
      </c>
      <c r="M19" s="9">
        <v>10</v>
      </c>
      <c r="N19" s="9">
        <v>12.2</v>
      </c>
      <c r="O19" s="9">
        <v>15</v>
      </c>
      <c r="P19" s="9">
        <v>9.9</v>
      </c>
      <c r="Q19" s="9">
        <v>8.2</v>
      </c>
      <c r="R19" s="9">
        <v>10.1</v>
      </c>
      <c r="S19" s="9">
        <v>13.9</v>
      </c>
      <c r="T19" s="9">
        <v>27.1</v>
      </c>
      <c r="U19" s="9">
        <v>37.7</v>
      </c>
      <c r="V19" s="9">
        <v>44.7</v>
      </c>
      <c r="W19" s="9">
        <v>41.8</v>
      </c>
      <c r="X19" s="9">
        <v>50.8</v>
      </c>
      <c r="Y19" s="9">
        <v>52.8</v>
      </c>
      <c r="Z19" s="9">
        <v>53.8</v>
      </c>
      <c r="AA19" s="9">
        <v>58.5</v>
      </c>
      <c r="AB19" s="9">
        <v>60</v>
      </c>
      <c r="AC19" s="9">
        <v>68.8</v>
      </c>
      <c r="AD19" s="9">
        <v>73.7</v>
      </c>
      <c r="AE19" s="9">
        <v>75.7</v>
      </c>
      <c r="AF19" s="9">
        <v>71.3</v>
      </c>
      <c r="AG19" s="9">
        <v>81.8</v>
      </c>
      <c r="AH19" s="9">
        <v>83.2</v>
      </c>
      <c r="AI19" s="9">
        <v>83.6</v>
      </c>
      <c r="AJ19" s="9">
        <v>90.9</v>
      </c>
      <c r="AK19" s="9">
        <v>97.7</v>
      </c>
      <c r="AL19" s="9">
        <v>107.3</v>
      </c>
      <c r="AM19" s="9">
        <v>120.4</v>
      </c>
      <c r="AN19" s="9">
        <v>130.6</v>
      </c>
      <c r="AO19" s="9">
        <v>132.8</v>
      </c>
      <c r="AP19" s="9">
        <v>147.9</v>
      </c>
      <c r="AQ19" s="9">
        <v>164.4</v>
      </c>
      <c r="AR19" s="9">
        <v>168</v>
      </c>
      <c r="AS19" s="9">
        <v>188.6</v>
      </c>
      <c r="AT19" s="9">
        <v>219</v>
      </c>
      <c r="AU19" s="9">
        <v>251</v>
      </c>
      <c r="AV19" s="9">
        <v>260.5</v>
      </c>
      <c r="AW19" s="9">
        <v>263.5</v>
      </c>
      <c r="AX19" s="9">
        <v>306.1</v>
      </c>
      <c r="AY19" s="9">
        <v>374.3</v>
      </c>
      <c r="AZ19" s="9">
        <v>452.6</v>
      </c>
      <c r="BA19" s="9">
        <v>521.7</v>
      </c>
      <c r="BB19" s="9">
        <v>536.4</v>
      </c>
      <c r="BC19" s="9">
        <v>601.4</v>
      </c>
      <c r="BD19" s="9">
        <v>595.9</v>
      </c>
      <c r="BE19" s="9">
        <v>643.3</v>
      </c>
      <c r="BF19" s="9">
        <v>754.7</v>
      </c>
      <c r="BG19" s="9">
        <v>807.8</v>
      </c>
      <c r="BH19" s="9">
        <v>842.6</v>
      </c>
      <c r="BI19" s="9">
        <v>865</v>
      </c>
      <c r="BJ19" s="9">
        <v>918.5</v>
      </c>
      <c r="BK19" s="9">
        <v>972</v>
      </c>
      <c r="BL19" s="9">
        <v>978.9</v>
      </c>
      <c r="BM19" s="9">
        <v>944.7</v>
      </c>
      <c r="BN19" s="9">
        <v>996.7</v>
      </c>
      <c r="BO19" s="9">
        <v>1086</v>
      </c>
      <c r="BP19" s="9">
        <v>1192.7</v>
      </c>
      <c r="BQ19" s="9">
        <v>1286.3</v>
      </c>
      <c r="BR19" s="9">
        <v>1401.3</v>
      </c>
      <c r="BS19" s="9">
        <v>1524.7</v>
      </c>
      <c r="BT19" s="9">
        <v>1673</v>
      </c>
      <c r="BU19" s="9">
        <v>1826.2</v>
      </c>
      <c r="BV19" s="9">
        <v>1983.9</v>
      </c>
      <c r="BW19" s="9">
        <v>1973.1</v>
      </c>
      <c r="BX19" s="9">
        <v>1910.4</v>
      </c>
      <c r="BY19" s="9">
        <v>2013</v>
      </c>
      <c r="BZ19" s="9">
        <v>2217.2</v>
      </c>
      <c r="CA19" s="9">
        <v>2477.2</v>
      </c>
      <c r="CB19" s="9">
        <v>2632</v>
      </c>
      <c r="CC19" s="9">
        <v>2639.1</v>
      </c>
      <c r="CD19" s="9">
        <v>2506.9</v>
      </c>
      <c r="CE19" s="9">
        <v>2080.4</v>
      </c>
      <c r="CF19" s="9">
        <v>2111.6</v>
      </c>
      <c r="CG19" s="9">
        <v>2286.3</v>
      </c>
      <c r="CH19" s="9">
        <v>2550.5</v>
      </c>
      <c r="CI19" s="9">
        <v>2721.5</v>
      </c>
      <c r="CJ19" s="9">
        <v>2960.2</v>
      </c>
      <c r="CK19" s="9">
        <v>3091.2</v>
      </c>
      <c r="CL19" s="9">
        <v>3151.6</v>
      </c>
      <c r="CM19" s="9">
        <v>3340.5</v>
      </c>
      <c r="CN19" s="6">
        <v>3573.6</v>
      </c>
      <c r="CO19" s="6">
        <v>3675.6</v>
      </c>
    </row>
    <row r="20" spans="1:93" ht="14.25">
      <c r="A20" s="10" t="s">
        <v>80</v>
      </c>
      <c r="B20" s="67" t="s">
        <v>911</v>
      </c>
      <c r="C20" s="9">
        <v>11.6</v>
      </c>
      <c r="D20" s="9">
        <v>9.2</v>
      </c>
      <c r="E20" s="9">
        <v>5.8</v>
      </c>
      <c r="F20" s="9">
        <v>3.3</v>
      </c>
      <c r="G20" s="9">
        <v>3</v>
      </c>
      <c r="H20" s="9">
        <v>3.8</v>
      </c>
      <c r="I20" s="9">
        <v>4.8</v>
      </c>
      <c r="J20" s="9">
        <v>6.4</v>
      </c>
      <c r="K20" s="9">
        <v>8.2</v>
      </c>
      <c r="L20" s="9">
        <v>6.3</v>
      </c>
      <c r="M20" s="9">
        <v>6.9</v>
      </c>
      <c r="N20" s="9">
        <v>8.5</v>
      </c>
      <c r="O20" s="9">
        <v>10.8</v>
      </c>
      <c r="P20" s="9">
        <v>7.5</v>
      </c>
      <c r="Q20" s="9">
        <v>6.6</v>
      </c>
      <c r="R20" s="9">
        <v>8.6</v>
      </c>
      <c r="S20" s="9">
        <v>12.1</v>
      </c>
      <c r="T20" s="9">
        <v>19.2</v>
      </c>
      <c r="U20" s="9">
        <v>25.5</v>
      </c>
      <c r="V20" s="9">
        <v>28.9</v>
      </c>
      <c r="W20" s="9">
        <v>27</v>
      </c>
      <c r="X20" s="9">
        <v>30</v>
      </c>
      <c r="Y20" s="9">
        <v>34.2</v>
      </c>
      <c r="Z20" s="9">
        <v>34.9</v>
      </c>
      <c r="AA20" s="9">
        <v>38.8</v>
      </c>
      <c r="AB20" s="9">
        <v>38.6</v>
      </c>
      <c r="AC20" s="9">
        <v>43.4</v>
      </c>
      <c r="AD20" s="9">
        <v>49.7</v>
      </c>
      <c r="AE20" s="9">
        <v>53.1</v>
      </c>
      <c r="AF20" s="9">
        <v>48.5</v>
      </c>
      <c r="AG20" s="9">
        <v>53.1</v>
      </c>
      <c r="AH20" s="9">
        <v>56.4</v>
      </c>
      <c r="AI20" s="9">
        <v>56.6</v>
      </c>
      <c r="AJ20" s="9">
        <v>61.2</v>
      </c>
      <c r="AK20" s="9">
        <v>64.8</v>
      </c>
      <c r="AL20" s="9">
        <v>72.2</v>
      </c>
      <c r="AM20" s="9">
        <v>85.2</v>
      </c>
      <c r="AN20" s="9">
        <v>97.2</v>
      </c>
      <c r="AO20" s="9">
        <v>99.2</v>
      </c>
      <c r="AP20" s="9">
        <v>107.7</v>
      </c>
      <c r="AQ20" s="9">
        <v>120</v>
      </c>
      <c r="AR20" s="9">
        <v>124.6</v>
      </c>
      <c r="AS20" s="9">
        <v>130.4</v>
      </c>
      <c r="AT20" s="9">
        <v>146.6</v>
      </c>
      <c r="AU20" s="9">
        <v>172.7</v>
      </c>
      <c r="AV20" s="9">
        <v>191.1</v>
      </c>
      <c r="AW20" s="9">
        <v>196.8</v>
      </c>
      <c r="AX20" s="9">
        <v>219.3</v>
      </c>
      <c r="AY20" s="9">
        <v>259.1</v>
      </c>
      <c r="AZ20" s="9">
        <v>314.6</v>
      </c>
      <c r="BA20" s="9">
        <v>373.8</v>
      </c>
      <c r="BB20" s="9">
        <v>406.9</v>
      </c>
      <c r="BC20" s="9">
        <v>472.9</v>
      </c>
      <c r="BD20" s="9">
        <v>485.1</v>
      </c>
      <c r="BE20" s="9">
        <v>482.2</v>
      </c>
      <c r="BF20" s="9">
        <v>564.3</v>
      </c>
      <c r="BG20" s="9">
        <v>607.8</v>
      </c>
      <c r="BH20" s="9">
        <v>607.8</v>
      </c>
      <c r="BI20" s="9">
        <v>615.2</v>
      </c>
      <c r="BJ20" s="9">
        <v>662.3</v>
      </c>
      <c r="BK20" s="9">
        <v>716</v>
      </c>
      <c r="BL20" s="9">
        <v>739.2</v>
      </c>
      <c r="BM20" s="9">
        <v>723.6</v>
      </c>
      <c r="BN20" s="9">
        <v>741.9</v>
      </c>
      <c r="BO20" s="9">
        <v>799.2</v>
      </c>
      <c r="BP20" s="9">
        <v>868.9</v>
      </c>
      <c r="BQ20" s="9">
        <v>962.2</v>
      </c>
      <c r="BR20" s="9">
        <v>1043.2</v>
      </c>
      <c r="BS20" s="9">
        <v>1149.1</v>
      </c>
      <c r="BT20" s="9">
        <v>1254.1</v>
      </c>
      <c r="BU20" s="9">
        <v>1364.5</v>
      </c>
      <c r="BV20" s="9">
        <v>1498.4</v>
      </c>
      <c r="BW20" s="9">
        <v>1460.1</v>
      </c>
      <c r="BX20" s="9">
        <v>1352.8</v>
      </c>
      <c r="BY20" s="9">
        <v>1375.9</v>
      </c>
      <c r="BZ20" s="9">
        <v>1467.4</v>
      </c>
      <c r="CA20" s="9">
        <v>1621</v>
      </c>
      <c r="CB20" s="9">
        <v>1793.8</v>
      </c>
      <c r="CC20" s="9">
        <v>1948.6</v>
      </c>
      <c r="CD20" s="9">
        <v>1990.9</v>
      </c>
      <c r="CE20" s="9">
        <v>1690.4</v>
      </c>
      <c r="CF20" s="9">
        <v>1735</v>
      </c>
      <c r="CG20" s="9">
        <v>1907.5</v>
      </c>
      <c r="CH20" s="9">
        <v>2118.5</v>
      </c>
      <c r="CI20" s="9">
        <v>2211.5</v>
      </c>
      <c r="CJ20" s="9">
        <v>2400.1</v>
      </c>
      <c r="CK20" s="9">
        <v>2457.4</v>
      </c>
      <c r="CL20" s="9">
        <v>2453.1</v>
      </c>
      <c r="CM20" s="9">
        <v>2584.7</v>
      </c>
      <c r="CN20" s="6">
        <v>2786.9</v>
      </c>
      <c r="CO20" s="6">
        <v>2878.1</v>
      </c>
    </row>
    <row r="21" spans="1:93" ht="14.25">
      <c r="A21" s="10" t="s">
        <v>82</v>
      </c>
      <c r="B21" s="67" t="s">
        <v>912</v>
      </c>
      <c r="C21" s="9">
        <v>5.5</v>
      </c>
      <c r="D21" s="9">
        <v>4.4</v>
      </c>
      <c r="E21" s="9">
        <v>2.6</v>
      </c>
      <c r="F21" s="9">
        <v>1.4</v>
      </c>
      <c r="G21" s="9">
        <v>1.1</v>
      </c>
      <c r="H21" s="9">
        <v>1.2</v>
      </c>
      <c r="I21" s="9">
        <v>1.4</v>
      </c>
      <c r="J21" s="9">
        <v>1.9</v>
      </c>
      <c r="K21" s="9">
        <v>2.7</v>
      </c>
      <c r="L21" s="9">
        <v>2.1</v>
      </c>
      <c r="M21" s="9">
        <v>2.2</v>
      </c>
      <c r="N21" s="9">
        <v>2.6</v>
      </c>
      <c r="O21" s="9">
        <v>3.3</v>
      </c>
      <c r="P21" s="9">
        <v>2.2</v>
      </c>
      <c r="Q21" s="9">
        <v>1.8</v>
      </c>
      <c r="R21" s="9">
        <v>2.4</v>
      </c>
      <c r="S21" s="9">
        <v>3.3</v>
      </c>
      <c r="T21" s="9">
        <v>7.4</v>
      </c>
      <c r="U21" s="9">
        <v>8.1</v>
      </c>
      <c r="V21" s="9">
        <v>9.5</v>
      </c>
      <c r="W21" s="9">
        <v>9.2</v>
      </c>
      <c r="X21" s="9">
        <v>10</v>
      </c>
      <c r="Y21" s="9">
        <v>12</v>
      </c>
      <c r="Z21" s="9">
        <v>12.2</v>
      </c>
      <c r="AA21" s="9">
        <v>13.6</v>
      </c>
      <c r="AB21" s="9">
        <v>13.9</v>
      </c>
      <c r="AC21" s="9">
        <v>15.2</v>
      </c>
      <c r="AD21" s="9">
        <v>18.2</v>
      </c>
      <c r="AE21" s="9">
        <v>19</v>
      </c>
      <c r="AF21" s="9">
        <v>17.6</v>
      </c>
      <c r="AG21" s="9">
        <v>18.1</v>
      </c>
      <c r="AH21" s="9">
        <v>19.6</v>
      </c>
      <c r="AI21" s="9">
        <v>19.7</v>
      </c>
      <c r="AJ21" s="9">
        <v>20.8</v>
      </c>
      <c r="AK21" s="9">
        <v>21.2</v>
      </c>
      <c r="AL21" s="9">
        <v>23.7</v>
      </c>
      <c r="AM21" s="9">
        <v>28.3</v>
      </c>
      <c r="AN21" s="9">
        <v>31.3</v>
      </c>
      <c r="AO21" s="9">
        <v>31.5</v>
      </c>
      <c r="AP21" s="9">
        <v>33.6</v>
      </c>
      <c r="AQ21" s="9">
        <v>37.7</v>
      </c>
      <c r="AR21" s="9">
        <v>40.3</v>
      </c>
      <c r="AS21" s="9">
        <v>42.7</v>
      </c>
      <c r="AT21" s="9">
        <v>47.2</v>
      </c>
      <c r="AU21" s="9">
        <v>55</v>
      </c>
      <c r="AV21" s="9">
        <v>61.2</v>
      </c>
      <c r="AW21" s="9">
        <v>61.4</v>
      </c>
      <c r="AX21" s="9">
        <v>65.9</v>
      </c>
      <c r="AY21" s="9">
        <v>74.6</v>
      </c>
      <c r="AZ21" s="9">
        <v>93.6</v>
      </c>
      <c r="BA21" s="9">
        <v>117.7</v>
      </c>
      <c r="BB21" s="9">
        <v>136.2</v>
      </c>
      <c r="BC21" s="9">
        <v>167.3</v>
      </c>
      <c r="BD21" s="9">
        <v>177.6</v>
      </c>
      <c r="BE21" s="9">
        <v>154.3</v>
      </c>
      <c r="BF21" s="9">
        <v>177.4</v>
      </c>
      <c r="BG21" s="9">
        <v>194.5</v>
      </c>
      <c r="BH21" s="9">
        <v>176.5</v>
      </c>
      <c r="BI21" s="9">
        <v>174.2</v>
      </c>
      <c r="BJ21" s="9">
        <v>182.8</v>
      </c>
      <c r="BK21" s="9">
        <v>193.7</v>
      </c>
      <c r="BL21" s="9">
        <v>202.9</v>
      </c>
      <c r="BM21" s="9">
        <v>183.6</v>
      </c>
      <c r="BN21" s="9">
        <v>172.6</v>
      </c>
      <c r="BO21" s="9">
        <v>177.2</v>
      </c>
      <c r="BP21" s="9">
        <v>186.8</v>
      </c>
      <c r="BQ21" s="9">
        <v>207.3</v>
      </c>
      <c r="BR21" s="9">
        <v>224.6</v>
      </c>
      <c r="BS21" s="9">
        <v>250.3</v>
      </c>
      <c r="BT21" s="9">
        <v>276</v>
      </c>
      <c r="BU21" s="9">
        <v>285.7</v>
      </c>
      <c r="BV21" s="9">
        <v>321</v>
      </c>
      <c r="BW21" s="9">
        <v>333.5</v>
      </c>
      <c r="BX21" s="9">
        <v>287</v>
      </c>
      <c r="BY21" s="9">
        <v>286.6</v>
      </c>
      <c r="BZ21" s="9">
        <v>307.7</v>
      </c>
      <c r="CA21" s="9">
        <v>353</v>
      </c>
      <c r="CB21" s="9">
        <v>425.2</v>
      </c>
      <c r="CC21" s="9">
        <v>510.3</v>
      </c>
      <c r="CD21" s="9">
        <v>571.1</v>
      </c>
      <c r="CE21" s="9">
        <v>455.8</v>
      </c>
      <c r="CF21" s="9">
        <v>379.8</v>
      </c>
      <c r="CG21" s="9">
        <v>404.5</v>
      </c>
      <c r="CH21" s="9">
        <v>479.4</v>
      </c>
      <c r="CI21" s="9">
        <v>492.5</v>
      </c>
      <c r="CJ21" s="9">
        <v>577.6</v>
      </c>
      <c r="CK21" s="9">
        <v>572.6</v>
      </c>
      <c r="CL21" s="9">
        <v>545.8</v>
      </c>
      <c r="CM21" s="9">
        <v>586.8</v>
      </c>
      <c r="CN21" s="6">
        <v>633.2</v>
      </c>
      <c r="CO21" s="6">
        <v>627</v>
      </c>
    </row>
    <row r="22" spans="1:93" ht="14.25">
      <c r="A22" s="10" t="s">
        <v>84</v>
      </c>
      <c r="B22" s="67" t="s">
        <v>913</v>
      </c>
      <c r="C22" s="9">
        <v>5.5</v>
      </c>
      <c r="D22" s="9">
        <v>4.2</v>
      </c>
      <c r="E22" s="9">
        <v>2.6</v>
      </c>
      <c r="F22" s="9">
        <v>1.5</v>
      </c>
      <c r="G22" s="9">
        <v>1.4</v>
      </c>
      <c r="H22" s="9">
        <v>2.1</v>
      </c>
      <c r="I22" s="9">
        <v>2.8</v>
      </c>
      <c r="J22" s="9">
        <v>3.9</v>
      </c>
      <c r="K22" s="9">
        <v>4.8</v>
      </c>
      <c r="L22" s="9">
        <v>3.4</v>
      </c>
      <c r="M22" s="9">
        <v>3.9</v>
      </c>
      <c r="N22" s="9">
        <v>5.2</v>
      </c>
      <c r="O22" s="9">
        <v>6.4</v>
      </c>
      <c r="P22" s="9">
        <v>4.1</v>
      </c>
      <c r="Q22" s="9">
        <v>3.7</v>
      </c>
      <c r="R22" s="9">
        <v>5</v>
      </c>
      <c r="S22" s="9">
        <v>7.3</v>
      </c>
      <c r="T22" s="9">
        <v>9.9</v>
      </c>
      <c r="U22" s="9">
        <v>15.3</v>
      </c>
      <c r="V22" s="9">
        <v>17.3</v>
      </c>
      <c r="W22" s="9">
        <v>15.7</v>
      </c>
      <c r="X22" s="9">
        <v>17.8</v>
      </c>
      <c r="Y22" s="9">
        <v>19.9</v>
      </c>
      <c r="Z22" s="9">
        <v>19.7</v>
      </c>
      <c r="AA22" s="9">
        <v>21.5</v>
      </c>
      <c r="AB22" s="9">
        <v>20.8</v>
      </c>
      <c r="AC22" s="9">
        <v>23.9</v>
      </c>
      <c r="AD22" s="9">
        <v>26.3</v>
      </c>
      <c r="AE22" s="9">
        <v>28.6</v>
      </c>
      <c r="AF22" s="9">
        <v>24.9</v>
      </c>
      <c r="AG22" s="9">
        <v>28.3</v>
      </c>
      <c r="AH22" s="9">
        <v>29.7</v>
      </c>
      <c r="AI22" s="9">
        <v>28.9</v>
      </c>
      <c r="AJ22" s="9">
        <v>32.1</v>
      </c>
      <c r="AK22" s="9">
        <v>34.4</v>
      </c>
      <c r="AL22" s="9">
        <v>38.7</v>
      </c>
      <c r="AM22" s="9">
        <v>45.8</v>
      </c>
      <c r="AN22" s="9">
        <v>53</v>
      </c>
      <c r="AO22" s="9">
        <v>53.7</v>
      </c>
      <c r="AP22" s="9">
        <v>58.5</v>
      </c>
      <c r="AQ22" s="9">
        <v>65.2</v>
      </c>
      <c r="AR22" s="9">
        <v>66.4</v>
      </c>
      <c r="AS22" s="9">
        <v>69.1</v>
      </c>
      <c r="AT22" s="9">
        <v>78.9</v>
      </c>
      <c r="AU22" s="9">
        <v>95.1</v>
      </c>
      <c r="AV22" s="9">
        <v>104.3</v>
      </c>
      <c r="AW22" s="9">
        <v>107.6</v>
      </c>
      <c r="AX22" s="9">
        <v>121.2</v>
      </c>
      <c r="AY22" s="9">
        <v>148.7</v>
      </c>
      <c r="AZ22" s="9">
        <v>180.6</v>
      </c>
      <c r="BA22" s="9">
        <v>208.1</v>
      </c>
      <c r="BB22" s="9">
        <v>216.4</v>
      </c>
      <c r="BC22" s="9">
        <v>240.9</v>
      </c>
      <c r="BD22" s="9">
        <v>234.9</v>
      </c>
      <c r="BE22" s="9">
        <v>246.5</v>
      </c>
      <c r="BF22" s="9">
        <v>291.9</v>
      </c>
      <c r="BG22" s="9">
        <v>307.9</v>
      </c>
      <c r="BH22" s="9">
        <v>317.7</v>
      </c>
      <c r="BI22" s="9">
        <v>320.9</v>
      </c>
      <c r="BJ22" s="9">
        <v>346.8</v>
      </c>
      <c r="BK22" s="9">
        <v>372.2</v>
      </c>
      <c r="BL22" s="9">
        <v>371.9</v>
      </c>
      <c r="BM22" s="9">
        <v>360.8</v>
      </c>
      <c r="BN22" s="9">
        <v>381.7</v>
      </c>
      <c r="BO22" s="9">
        <v>425.1</v>
      </c>
      <c r="BP22" s="9">
        <v>476.4</v>
      </c>
      <c r="BQ22" s="9">
        <v>528.1</v>
      </c>
      <c r="BR22" s="9">
        <v>565.3</v>
      </c>
      <c r="BS22" s="9">
        <v>610.9</v>
      </c>
      <c r="BT22" s="9">
        <v>660</v>
      </c>
      <c r="BU22" s="9">
        <v>713.6</v>
      </c>
      <c r="BV22" s="9">
        <v>766.1</v>
      </c>
      <c r="BW22" s="9">
        <v>711.5</v>
      </c>
      <c r="BX22" s="9">
        <v>659.6</v>
      </c>
      <c r="BY22" s="9">
        <v>670.6</v>
      </c>
      <c r="BZ22" s="9">
        <v>721.9</v>
      </c>
      <c r="CA22" s="9">
        <v>794.9</v>
      </c>
      <c r="CB22" s="9">
        <v>862.3</v>
      </c>
      <c r="CC22" s="9">
        <v>893.4</v>
      </c>
      <c r="CD22" s="9">
        <v>845.4</v>
      </c>
      <c r="CE22" s="9">
        <v>670.3</v>
      </c>
      <c r="CF22" s="9">
        <v>777</v>
      </c>
      <c r="CG22" s="9">
        <v>881.3</v>
      </c>
      <c r="CH22" s="9">
        <v>983.4</v>
      </c>
      <c r="CI22" s="9">
        <v>1027</v>
      </c>
      <c r="CJ22" s="9">
        <v>1091.9</v>
      </c>
      <c r="CK22" s="9">
        <v>1121.5</v>
      </c>
      <c r="CL22" s="9">
        <v>1093.6</v>
      </c>
      <c r="CM22" s="9">
        <v>1143.7</v>
      </c>
      <c r="CN22" s="6">
        <v>1222.6</v>
      </c>
      <c r="CO22" s="6">
        <v>1241</v>
      </c>
    </row>
    <row r="23" spans="1:93" ht="14.25">
      <c r="A23" s="10" t="s">
        <v>86</v>
      </c>
      <c r="B23" s="67" t="s">
        <v>914</v>
      </c>
      <c r="C23" s="9">
        <v>0.6</v>
      </c>
      <c r="D23" s="9">
        <v>0.6</v>
      </c>
      <c r="E23" s="9">
        <v>0.5</v>
      </c>
      <c r="F23" s="9">
        <v>0.4</v>
      </c>
      <c r="G23" s="9">
        <v>0.4</v>
      </c>
      <c r="H23" s="9">
        <v>0.5</v>
      </c>
      <c r="I23" s="9">
        <v>0.6</v>
      </c>
      <c r="J23" s="9">
        <v>0.6</v>
      </c>
      <c r="K23" s="9">
        <v>0.7</v>
      </c>
      <c r="L23" s="9">
        <v>0.8</v>
      </c>
      <c r="M23" s="9">
        <v>0.8</v>
      </c>
      <c r="N23" s="9">
        <v>0.8</v>
      </c>
      <c r="O23" s="9">
        <v>1.1</v>
      </c>
      <c r="P23" s="9">
        <v>1.2</v>
      </c>
      <c r="Q23" s="9">
        <v>1.1</v>
      </c>
      <c r="R23" s="9">
        <v>1.2</v>
      </c>
      <c r="S23" s="9">
        <v>1.4</v>
      </c>
      <c r="T23" s="9">
        <v>1.8</v>
      </c>
      <c r="U23" s="9">
        <v>2</v>
      </c>
      <c r="V23" s="9">
        <v>2.1</v>
      </c>
      <c r="W23" s="9">
        <v>2</v>
      </c>
      <c r="X23" s="9">
        <v>2.3</v>
      </c>
      <c r="Y23" s="9">
        <v>2.4</v>
      </c>
      <c r="Z23" s="9">
        <v>3</v>
      </c>
      <c r="AA23" s="9">
        <v>3.7</v>
      </c>
      <c r="AB23" s="9">
        <v>3.9</v>
      </c>
      <c r="AC23" s="9">
        <v>4.3</v>
      </c>
      <c r="AD23" s="9">
        <v>5.2</v>
      </c>
      <c r="AE23" s="9">
        <v>5.6</v>
      </c>
      <c r="AF23" s="9">
        <v>6</v>
      </c>
      <c r="AG23" s="9">
        <v>6.6</v>
      </c>
      <c r="AH23" s="9">
        <v>7.1</v>
      </c>
      <c r="AI23" s="9">
        <v>8</v>
      </c>
      <c r="AJ23" s="9">
        <v>8.4</v>
      </c>
      <c r="AK23" s="9">
        <v>9.2</v>
      </c>
      <c r="AL23" s="9">
        <v>9.8</v>
      </c>
      <c r="AM23" s="9">
        <v>11.1</v>
      </c>
      <c r="AN23" s="9">
        <v>12.8</v>
      </c>
      <c r="AO23" s="9">
        <v>14</v>
      </c>
      <c r="AP23" s="9">
        <v>15.6</v>
      </c>
      <c r="AQ23" s="9">
        <v>17.2</v>
      </c>
      <c r="AR23" s="9">
        <v>17.9</v>
      </c>
      <c r="AS23" s="9">
        <v>18.7</v>
      </c>
      <c r="AT23" s="9">
        <v>20.6</v>
      </c>
      <c r="AU23" s="9">
        <v>22.7</v>
      </c>
      <c r="AV23" s="9">
        <v>25.5</v>
      </c>
      <c r="AW23" s="9">
        <v>27.8</v>
      </c>
      <c r="AX23" s="9">
        <v>32.2</v>
      </c>
      <c r="AY23" s="9">
        <v>35.8</v>
      </c>
      <c r="AZ23" s="9">
        <v>40.4</v>
      </c>
      <c r="BA23" s="9">
        <v>48.1</v>
      </c>
      <c r="BB23" s="9">
        <v>54.4</v>
      </c>
      <c r="BC23" s="9">
        <v>64.8</v>
      </c>
      <c r="BD23" s="9">
        <v>72.7</v>
      </c>
      <c r="BE23" s="9">
        <v>81.3</v>
      </c>
      <c r="BF23" s="9">
        <v>95</v>
      </c>
      <c r="BG23" s="9">
        <v>105.3</v>
      </c>
      <c r="BH23" s="9">
        <v>113.5</v>
      </c>
      <c r="BI23" s="9">
        <v>120.1</v>
      </c>
      <c r="BJ23" s="9">
        <v>132.7</v>
      </c>
      <c r="BK23" s="9">
        <v>150.1</v>
      </c>
      <c r="BL23" s="9">
        <v>164.4</v>
      </c>
      <c r="BM23" s="9">
        <v>179.1</v>
      </c>
      <c r="BN23" s="9">
        <v>187.7</v>
      </c>
      <c r="BO23" s="9">
        <v>196.9</v>
      </c>
      <c r="BP23" s="9">
        <v>205.7</v>
      </c>
      <c r="BQ23" s="9">
        <v>226.8</v>
      </c>
      <c r="BR23" s="9">
        <v>253.3</v>
      </c>
      <c r="BS23" s="9">
        <v>288</v>
      </c>
      <c r="BT23" s="9">
        <v>318.1</v>
      </c>
      <c r="BU23" s="9">
        <v>365.1</v>
      </c>
      <c r="BV23" s="9">
        <v>411.3</v>
      </c>
      <c r="BW23" s="9">
        <v>415</v>
      </c>
      <c r="BX23" s="9">
        <v>406.2</v>
      </c>
      <c r="BY23" s="9">
        <v>418.7</v>
      </c>
      <c r="BZ23" s="9">
        <v>437.8</v>
      </c>
      <c r="CA23" s="9">
        <v>473.1</v>
      </c>
      <c r="CB23" s="9">
        <v>506.3</v>
      </c>
      <c r="CC23" s="9">
        <v>544.8</v>
      </c>
      <c r="CD23" s="9">
        <v>574.4</v>
      </c>
      <c r="CE23" s="9">
        <v>564.4</v>
      </c>
      <c r="CF23" s="9">
        <v>578.2</v>
      </c>
      <c r="CG23" s="9">
        <v>621.7</v>
      </c>
      <c r="CH23" s="9">
        <v>655.7</v>
      </c>
      <c r="CI23" s="9">
        <v>691.9</v>
      </c>
      <c r="CJ23" s="9">
        <v>730.5</v>
      </c>
      <c r="CK23" s="9">
        <v>763.3</v>
      </c>
      <c r="CL23" s="9">
        <v>813.8</v>
      </c>
      <c r="CM23" s="9">
        <v>854.2</v>
      </c>
      <c r="CN23" s="6">
        <v>931.1</v>
      </c>
      <c r="CO23" s="6">
        <v>1010.1</v>
      </c>
    </row>
    <row r="24" spans="1:93" ht="14.25">
      <c r="A24" s="10" t="s">
        <v>88</v>
      </c>
      <c r="B24" s="67" t="s">
        <v>915</v>
      </c>
      <c r="C24" s="9">
        <v>4.1</v>
      </c>
      <c r="D24" s="9">
        <v>2.5</v>
      </c>
      <c r="E24" s="9">
        <v>1.9</v>
      </c>
      <c r="F24" s="9">
        <v>0.9</v>
      </c>
      <c r="G24" s="9">
        <v>0.7</v>
      </c>
      <c r="H24" s="9">
        <v>1</v>
      </c>
      <c r="I24" s="9">
        <v>1.4</v>
      </c>
      <c r="J24" s="9">
        <v>1.8</v>
      </c>
      <c r="K24" s="9">
        <v>2.2</v>
      </c>
      <c r="L24" s="9">
        <v>2.2</v>
      </c>
      <c r="M24" s="9">
        <v>3.2</v>
      </c>
      <c r="N24" s="9">
        <v>3.6</v>
      </c>
      <c r="O24" s="9">
        <v>4.2</v>
      </c>
      <c r="P24" s="9">
        <v>2.4</v>
      </c>
      <c r="Q24" s="9">
        <v>1.6</v>
      </c>
      <c r="R24" s="9">
        <v>1.5</v>
      </c>
      <c r="S24" s="9">
        <v>1.8</v>
      </c>
      <c r="T24" s="9">
        <v>8</v>
      </c>
      <c r="U24" s="9">
        <v>12.2</v>
      </c>
      <c r="V24" s="9">
        <v>15.8</v>
      </c>
      <c r="W24" s="9">
        <v>14.8</v>
      </c>
      <c r="X24" s="9">
        <v>20.7</v>
      </c>
      <c r="Y24" s="9">
        <v>18.7</v>
      </c>
      <c r="Z24" s="9">
        <v>18.9</v>
      </c>
      <c r="AA24" s="9">
        <v>19.7</v>
      </c>
      <c r="AB24" s="9">
        <v>21.4</v>
      </c>
      <c r="AC24" s="9">
        <v>25.4</v>
      </c>
      <c r="AD24" s="9">
        <v>24</v>
      </c>
      <c r="AE24" s="9">
        <v>22.6</v>
      </c>
      <c r="AF24" s="9">
        <v>22.8</v>
      </c>
      <c r="AG24" s="9">
        <v>28.6</v>
      </c>
      <c r="AH24" s="9">
        <v>26.9</v>
      </c>
      <c r="AI24" s="9">
        <v>27</v>
      </c>
      <c r="AJ24" s="9">
        <v>29.6</v>
      </c>
      <c r="AK24" s="9">
        <v>32.9</v>
      </c>
      <c r="AL24" s="9">
        <v>35.1</v>
      </c>
      <c r="AM24" s="9">
        <v>35.2</v>
      </c>
      <c r="AN24" s="9">
        <v>33.4</v>
      </c>
      <c r="AO24" s="9">
        <v>33.6</v>
      </c>
      <c r="AP24" s="9">
        <v>40.2</v>
      </c>
      <c r="AQ24" s="9">
        <v>44.4</v>
      </c>
      <c r="AR24" s="9">
        <v>43.4</v>
      </c>
      <c r="AS24" s="9">
        <v>58.2</v>
      </c>
      <c r="AT24" s="9">
        <v>72.4</v>
      </c>
      <c r="AU24" s="9">
        <v>78.3</v>
      </c>
      <c r="AV24" s="9">
        <v>69.5</v>
      </c>
      <c r="AW24" s="9">
        <v>66.7</v>
      </c>
      <c r="AX24" s="9">
        <v>86.8</v>
      </c>
      <c r="AY24" s="9">
        <v>115.2</v>
      </c>
      <c r="AZ24" s="9">
        <v>138</v>
      </c>
      <c r="BA24" s="9">
        <v>147.8</v>
      </c>
      <c r="BB24" s="9">
        <v>129.5</v>
      </c>
      <c r="BC24" s="9">
        <v>128.5</v>
      </c>
      <c r="BD24" s="9">
        <v>110.8</v>
      </c>
      <c r="BE24" s="9">
        <v>161.1</v>
      </c>
      <c r="BF24" s="9">
        <v>190.4</v>
      </c>
      <c r="BG24" s="9">
        <v>200.1</v>
      </c>
      <c r="BH24" s="9">
        <v>234.8</v>
      </c>
      <c r="BI24" s="9">
        <v>249.8</v>
      </c>
      <c r="BJ24" s="9">
        <v>256.2</v>
      </c>
      <c r="BK24" s="9">
        <v>256</v>
      </c>
      <c r="BL24" s="9">
        <v>239.7</v>
      </c>
      <c r="BM24" s="9">
        <v>221.2</v>
      </c>
      <c r="BN24" s="9">
        <v>254.7</v>
      </c>
      <c r="BO24" s="9">
        <v>286.8</v>
      </c>
      <c r="BP24" s="9">
        <v>323.8</v>
      </c>
      <c r="BQ24" s="9">
        <v>324.1</v>
      </c>
      <c r="BR24" s="9">
        <v>358.1</v>
      </c>
      <c r="BS24" s="9">
        <v>375.6</v>
      </c>
      <c r="BT24" s="9">
        <v>418.8</v>
      </c>
      <c r="BU24" s="9">
        <v>461.8</v>
      </c>
      <c r="BV24" s="9">
        <v>485.4</v>
      </c>
      <c r="BW24" s="9">
        <v>513.1</v>
      </c>
      <c r="BX24" s="9">
        <v>557.6</v>
      </c>
      <c r="BY24" s="9">
        <v>637.1</v>
      </c>
      <c r="BZ24" s="9">
        <v>749.8</v>
      </c>
      <c r="CA24" s="9">
        <v>856.2</v>
      </c>
      <c r="CB24" s="9">
        <v>838.2</v>
      </c>
      <c r="CC24" s="9">
        <v>690.5</v>
      </c>
      <c r="CD24" s="9">
        <v>516</v>
      </c>
      <c r="CE24" s="9">
        <v>390</v>
      </c>
      <c r="CF24" s="9">
        <v>376.6</v>
      </c>
      <c r="CG24" s="9">
        <v>378.8</v>
      </c>
      <c r="CH24" s="9">
        <v>432</v>
      </c>
      <c r="CI24" s="9">
        <v>510</v>
      </c>
      <c r="CJ24" s="9">
        <v>560.2</v>
      </c>
      <c r="CK24" s="9">
        <v>633.8</v>
      </c>
      <c r="CL24" s="9">
        <v>698.5</v>
      </c>
      <c r="CM24" s="9">
        <v>755.7</v>
      </c>
      <c r="CN24" s="6">
        <v>786.7</v>
      </c>
      <c r="CO24" s="6">
        <v>797.5</v>
      </c>
    </row>
    <row r="25" spans="1:93" ht="14.25">
      <c r="A25" s="10" t="s">
        <v>90</v>
      </c>
      <c r="B25" s="67" t="s">
        <v>916</v>
      </c>
      <c r="C25" s="9">
        <v>1.5</v>
      </c>
      <c r="D25" s="9">
        <v>-0.2</v>
      </c>
      <c r="E25" s="9">
        <v>-1.1</v>
      </c>
      <c r="F25" s="9">
        <v>-2.4</v>
      </c>
      <c r="G25" s="9">
        <v>-1.4</v>
      </c>
      <c r="H25" s="9">
        <v>-0.6</v>
      </c>
      <c r="I25" s="9">
        <v>1.1</v>
      </c>
      <c r="J25" s="9">
        <v>1.2</v>
      </c>
      <c r="K25" s="9">
        <v>2.6</v>
      </c>
      <c r="L25" s="9">
        <v>-0.6</v>
      </c>
      <c r="M25" s="9">
        <v>0.2</v>
      </c>
      <c r="N25" s="9">
        <v>2.4</v>
      </c>
      <c r="O25" s="9">
        <v>4.3</v>
      </c>
      <c r="P25" s="9">
        <v>1.9</v>
      </c>
      <c r="Q25" s="9">
        <v>-0.7</v>
      </c>
      <c r="R25" s="9">
        <v>-0.9</v>
      </c>
      <c r="S25" s="9">
        <v>-1.5</v>
      </c>
      <c r="T25" s="9">
        <v>6</v>
      </c>
      <c r="U25" s="9">
        <v>-0.6</v>
      </c>
      <c r="V25" s="9">
        <v>5.7</v>
      </c>
      <c r="W25" s="9">
        <v>-2.7</v>
      </c>
      <c r="X25" s="9">
        <v>5.8</v>
      </c>
      <c r="Y25" s="9">
        <v>9.9</v>
      </c>
      <c r="Z25" s="9">
        <v>3.5</v>
      </c>
      <c r="AA25" s="9">
        <v>1.9</v>
      </c>
      <c r="AB25" s="9">
        <v>-1.9</v>
      </c>
      <c r="AC25" s="9">
        <v>5</v>
      </c>
      <c r="AD25" s="9">
        <v>4</v>
      </c>
      <c r="AE25" s="9">
        <v>0.8</v>
      </c>
      <c r="AF25" s="9">
        <v>-0.4</v>
      </c>
      <c r="AG25" s="9">
        <v>3.9</v>
      </c>
      <c r="AH25" s="9">
        <v>3.2</v>
      </c>
      <c r="AI25" s="9">
        <v>3</v>
      </c>
      <c r="AJ25" s="9">
        <v>6.1</v>
      </c>
      <c r="AK25" s="9">
        <v>5.6</v>
      </c>
      <c r="AL25" s="9">
        <v>4.8</v>
      </c>
      <c r="AM25" s="9">
        <v>9.2</v>
      </c>
      <c r="AN25" s="9">
        <v>13.6</v>
      </c>
      <c r="AO25" s="9">
        <v>9.9</v>
      </c>
      <c r="AP25" s="9">
        <v>9.1</v>
      </c>
      <c r="AQ25" s="9">
        <v>9.2</v>
      </c>
      <c r="AR25" s="9">
        <v>2</v>
      </c>
      <c r="AS25" s="9">
        <v>8.3</v>
      </c>
      <c r="AT25" s="9">
        <v>9.1</v>
      </c>
      <c r="AU25" s="9">
        <v>15.9</v>
      </c>
      <c r="AV25" s="9">
        <v>14</v>
      </c>
      <c r="AW25" s="9">
        <v>-6.3</v>
      </c>
      <c r="AX25" s="9">
        <v>17.1</v>
      </c>
      <c r="AY25" s="9">
        <v>22.3</v>
      </c>
      <c r="AZ25" s="9">
        <v>25.8</v>
      </c>
      <c r="BA25" s="9">
        <v>18</v>
      </c>
      <c r="BB25" s="9">
        <v>-6.3</v>
      </c>
      <c r="BC25" s="9">
        <v>29.8</v>
      </c>
      <c r="BD25" s="9">
        <v>-14.9</v>
      </c>
      <c r="BE25" s="9">
        <v>-5.8</v>
      </c>
      <c r="BF25" s="9">
        <v>65.4</v>
      </c>
      <c r="BG25" s="9">
        <v>21.8</v>
      </c>
      <c r="BH25" s="9">
        <v>6.6</v>
      </c>
      <c r="BI25" s="9">
        <v>27.1</v>
      </c>
      <c r="BJ25" s="9">
        <v>18.5</v>
      </c>
      <c r="BK25" s="9">
        <v>27.7</v>
      </c>
      <c r="BL25" s="9">
        <v>14.5</v>
      </c>
      <c r="BM25" s="9">
        <v>-0.4</v>
      </c>
      <c r="BN25" s="9">
        <v>16.3</v>
      </c>
      <c r="BO25" s="9">
        <v>20.8</v>
      </c>
      <c r="BP25" s="9">
        <v>63.8</v>
      </c>
      <c r="BQ25" s="9">
        <v>31.2</v>
      </c>
      <c r="BR25" s="9">
        <v>30.8</v>
      </c>
      <c r="BS25" s="9">
        <v>70.9</v>
      </c>
      <c r="BT25" s="9">
        <v>63.7</v>
      </c>
      <c r="BU25" s="9">
        <v>60.8</v>
      </c>
      <c r="BV25" s="9">
        <v>54.5</v>
      </c>
      <c r="BW25" s="9">
        <v>-38.3</v>
      </c>
      <c r="BX25" s="9">
        <v>20</v>
      </c>
      <c r="BY25" s="9">
        <v>14.1</v>
      </c>
      <c r="BZ25" s="9">
        <v>64.1</v>
      </c>
      <c r="CA25" s="9">
        <v>57.5</v>
      </c>
      <c r="CB25" s="9">
        <v>69</v>
      </c>
      <c r="CC25" s="9">
        <v>34</v>
      </c>
      <c r="CD25" s="9">
        <v>-29.2</v>
      </c>
      <c r="CE25" s="9">
        <v>-150.8</v>
      </c>
      <c r="CF25" s="9">
        <v>53.9</v>
      </c>
      <c r="CG25" s="9">
        <v>46.3</v>
      </c>
      <c r="CH25" s="9">
        <v>71.2</v>
      </c>
      <c r="CI25" s="9">
        <v>104.5</v>
      </c>
      <c r="CJ25" s="9">
        <v>84</v>
      </c>
      <c r="CK25" s="9">
        <v>131.9</v>
      </c>
      <c r="CL25" s="9">
        <v>27.1</v>
      </c>
      <c r="CM25" s="9">
        <v>30.2</v>
      </c>
      <c r="CN25" s="6">
        <v>54.7</v>
      </c>
      <c r="CO25" s="6">
        <v>68.3</v>
      </c>
    </row>
    <row r="26" spans="1:93" ht="14.25">
      <c r="A26" s="10" t="s">
        <v>92</v>
      </c>
      <c r="B26" s="68" t="s">
        <v>917</v>
      </c>
      <c r="C26" s="9">
        <v>0.4</v>
      </c>
      <c r="D26" s="9">
        <v>0.3</v>
      </c>
      <c r="E26" s="9">
        <v>0</v>
      </c>
      <c r="F26" s="9">
        <v>0</v>
      </c>
      <c r="G26" s="9">
        <v>0.1</v>
      </c>
      <c r="H26" s="9">
        <v>0.3</v>
      </c>
      <c r="I26" s="9">
        <v>-0.2</v>
      </c>
      <c r="J26" s="9">
        <v>-0.1</v>
      </c>
      <c r="K26" s="9">
        <v>0.1</v>
      </c>
      <c r="L26" s="9">
        <v>1</v>
      </c>
      <c r="M26" s="9">
        <v>0.8</v>
      </c>
      <c r="N26" s="9">
        <v>1.5</v>
      </c>
      <c r="O26" s="9">
        <v>1</v>
      </c>
      <c r="P26" s="9">
        <v>-0.3</v>
      </c>
      <c r="Q26" s="9">
        <v>-2.2</v>
      </c>
      <c r="R26" s="9">
        <v>-2</v>
      </c>
      <c r="S26" s="9">
        <v>-0.8</v>
      </c>
      <c r="T26" s="9">
        <v>7.2</v>
      </c>
      <c r="U26" s="9">
        <v>10.8</v>
      </c>
      <c r="V26" s="9">
        <v>5.5</v>
      </c>
      <c r="W26" s="9">
        <v>5.2</v>
      </c>
      <c r="X26" s="9">
        <v>0.7</v>
      </c>
      <c r="Y26" s="9">
        <v>2.5</v>
      </c>
      <c r="Z26" s="9">
        <v>1.2</v>
      </c>
      <c r="AA26" s="9">
        <v>-0.7</v>
      </c>
      <c r="AB26" s="9">
        <v>0.4</v>
      </c>
      <c r="AC26" s="9">
        <v>0.5</v>
      </c>
      <c r="AD26" s="9">
        <v>2.4</v>
      </c>
      <c r="AE26" s="9">
        <v>4.1</v>
      </c>
      <c r="AF26" s="9">
        <v>0.5</v>
      </c>
      <c r="AG26" s="9">
        <v>0.4</v>
      </c>
      <c r="AH26" s="9">
        <v>4.2</v>
      </c>
      <c r="AI26" s="9">
        <v>4.9</v>
      </c>
      <c r="AJ26" s="9">
        <v>4.1</v>
      </c>
      <c r="AK26" s="9">
        <v>4.9</v>
      </c>
      <c r="AL26" s="9">
        <v>6.9</v>
      </c>
      <c r="AM26" s="9">
        <v>5.6</v>
      </c>
      <c r="AN26" s="9">
        <v>3.9</v>
      </c>
      <c r="AO26" s="9">
        <v>3.6</v>
      </c>
      <c r="AP26" s="9">
        <v>1.4</v>
      </c>
      <c r="AQ26" s="9">
        <v>1.4</v>
      </c>
      <c r="AR26" s="9">
        <v>3.9</v>
      </c>
      <c r="AS26" s="9">
        <v>0.6</v>
      </c>
      <c r="AT26" s="9">
        <v>-3.4</v>
      </c>
      <c r="AU26" s="9">
        <v>4.1</v>
      </c>
      <c r="AV26" s="9">
        <v>-0.8</v>
      </c>
      <c r="AW26" s="9">
        <v>16</v>
      </c>
      <c r="AX26" s="9">
        <v>-1.6</v>
      </c>
      <c r="AY26" s="9">
        <v>-23.1</v>
      </c>
      <c r="AZ26" s="9">
        <v>-25.4</v>
      </c>
      <c r="BA26" s="9">
        <v>-22.5</v>
      </c>
      <c r="BB26" s="9">
        <v>-13.1</v>
      </c>
      <c r="BC26" s="9">
        <v>-12.5</v>
      </c>
      <c r="BD26" s="9">
        <v>-20</v>
      </c>
      <c r="BE26" s="9">
        <v>-51.6</v>
      </c>
      <c r="BF26" s="9">
        <v>-102.7</v>
      </c>
      <c r="BG26" s="9">
        <v>-114</v>
      </c>
      <c r="BH26" s="9">
        <v>-131.9</v>
      </c>
      <c r="BI26" s="9">
        <v>-144.8</v>
      </c>
      <c r="BJ26" s="9">
        <v>-109.4</v>
      </c>
      <c r="BK26" s="9">
        <v>-86.7</v>
      </c>
      <c r="BL26" s="9">
        <v>-77.9</v>
      </c>
      <c r="BM26" s="9">
        <v>-28.6</v>
      </c>
      <c r="BN26" s="9">
        <v>-34.7</v>
      </c>
      <c r="BO26" s="9">
        <v>-65.2</v>
      </c>
      <c r="BP26" s="9">
        <v>-92.5</v>
      </c>
      <c r="BQ26" s="9">
        <v>-89.8</v>
      </c>
      <c r="BR26" s="9">
        <v>-96.4</v>
      </c>
      <c r="BS26" s="9">
        <v>-102</v>
      </c>
      <c r="BT26" s="9">
        <v>-162.7</v>
      </c>
      <c r="BU26" s="9">
        <v>-255.8</v>
      </c>
      <c r="BV26" s="9">
        <v>-375.1</v>
      </c>
      <c r="BW26" s="9">
        <v>-367.9</v>
      </c>
      <c r="BX26" s="9">
        <v>-425.4</v>
      </c>
      <c r="BY26" s="9">
        <v>-503.1</v>
      </c>
      <c r="BZ26" s="9">
        <v>-619.1</v>
      </c>
      <c r="CA26" s="9">
        <v>-721.2</v>
      </c>
      <c r="CB26" s="9">
        <v>-770.9</v>
      </c>
      <c r="CC26" s="9">
        <v>-718.4</v>
      </c>
      <c r="CD26" s="9">
        <v>-723.1</v>
      </c>
      <c r="CE26" s="9">
        <v>-396.5</v>
      </c>
      <c r="CF26" s="9">
        <v>-513.9</v>
      </c>
      <c r="CG26" s="9">
        <v>-579.5</v>
      </c>
      <c r="CH26" s="9">
        <v>-568.6</v>
      </c>
      <c r="CI26" s="9">
        <v>-490.8</v>
      </c>
      <c r="CJ26" s="9">
        <v>-507.7</v>
      </c>
      <c r="CK26" s="9">
        <v>-519.8</v>
      </c>
      <c r="CL26" s="9">
        <v>-518.8</v>
      </c>
      <c r="CM26" s="9">
        <v>-575.3</v>
      </c>
      <c r="CN26" s="6">
        <v>-638.2</v>
      </c>
      <c r="CO26" s="6">
        <v>-631.9</v>
      </c>
    </row>
    <row r="27" spans="1:93" ht="14.25">
      <c r="A27" s="10" t="s">
        <v>94</v>
      </c>
      <c r="B27" s="67" t="s">
        <v>918</v>
      </c>
      <c r="C27" s="9">
        <v>5.9</v>
      </c>
      <c r="D27" s="9">
        <v>4.4</v>
      </c>
      <c r="E27" s="9">
        <v>2.9</v>
      </c>
      <c r="F27" s="9">
        <v>2</v>
      </c>
      <c r="G27" s="9">
        <v>2</v>
      </c>
      <c r="H27" s="9">
        <v>2.6</v>
      </c>
      <c r="I27" s="9">
        <v>2.8</v>
      </c>
      <c r="J27" s="9">
        <v>3</v>
      </c>
      <c r="K27" s="9">
        <v>4</v>
      </c>
      <c r="L27" s="9">
        <v>3.8</v>
      </c>
      <c r="M27" s="9">
        <v>4</v>
      </c>
      <c r="N27" s="9">
        <v>4.9</v>
      </c>
      <c r="O27" s="9">
        <v>5.5</v>
      </c>
      <c r="P27" s="9">
        <v>4.4</v>
      </c>
      <c r="Q27" s="9">
        <v>4</v>
      </c>
      <c r="R27" s="9">
        <v>4.9</v>
      </c>
      <c r="S27" s="9">
        <v>6.8</v>
      </c>
      <c r="T27" s="9">
        <v>14.2</v>
      </c>
      <c r="U27" s="9">
        <v>18.7</v>
      </c>
      <c r="V27" s="9">
        <v>15.5</v>
      </c>
      <c r="W27" s="9">
        <v>14.5</v>
      </c>
      <c r="X27" s="9">
        <v>12.4</v>
      </c>
      <c r="Y27" s="9">
        <v>17.1</v>
      </c>
      <c r="Z27" s="9">
        <v>16.5</v>
      </c>
      <c r="AA27" s="9">
        <v>15.3</v>
      </c>
      <c r="AB27" s="9">
        <v>15.8</v>
      </c>
      <c r="AC27" s="9">
        <v>17.7</v>
      </c>
      <c r="AD27" s="9">
        <v>21.3</v>
      </c>
      <c r="AE27" s="9">
        <v>24</v>
      </c>
      <c r="AF27" s="9">
        <v>20.6</v>
      </c>
      <c r="AG27" s="9">
        <v>22.7</v>
      </c>
      <c r="AH27" s="9">
        <v>27</v>
      </c>
      <c r="AI27" s="9">
        <v>27.6</v>
      </c>
      <c r="AJ27" s="9">
        <v>29.1</v>
      </c>
      <c r="AK27" s="9">
        <v>31.1</v>
      </c>
      <c r="AL27" s="9">
        <v>35</v>
      </c>
      <c r="AM27" s="9">
        <v>37.1</v>
      </c>
      <c r="AN27" s="9">
        <v>40.9</v>
      </c>
      <c r="AO27" s="9">
        <v>43.5</v>
      </c>
      <c r="AP27" s="9">
        <v>47.9</v>
      </c>
      <c r="AQ27" s="9">
        <v>51.9</v>
      </c>
      <c r="AR27" s="9">
        <v>59.7</v>
      </c>
      <c r="AS27" s="9">
        <v>63</v>
      </c>
      <c r="AT27" s="9">
        <v>70.8</v>
      </c>
      <c r="AU27" s="9">
        <v>95.3</v>
      </c>
      <c r="AV27" s="9">
        <v>126.7</v>
      </c>
      <c r="AW27" s="9">
        <v>138.7</v>
      </c>
      <c r="AX27" s="9">
        <v>149.5</v>
      </c>
      <c r="AY27" s="9">
        <v>159.3</v>
      </c>
      <c r="AZ27" s="9">
        <v>186.9</v>
      </c>
      <c r="BA27" s="9">
        <v>230.1</v>
      </c>
      <c r="BB27" s="9">
        <v>280.8</v>
      </c>
      <c r="BC27" s="9">
        <v>305.2</v>
      </c>
      <c r="BD27" s="9">
        <v>283.2</v>
      </c>
      <c r="BE27" s="9">
        <v>277</v>
      </c>
      <c r="BF27" s="9">
        <v>302.4</v>
      </c>
      <c r="BG27" s="9">
        <v>303.2</v>
      </c>
      <c r="BH27" s="9">
        <v>321</v>
      </c>
      <c r="BI27" s="9">
        <v>363.9</v>
      </c>
      <c r="BJ27" s="9">
        <v>444.6</v>
      </c>
      <c r="BK27" s="9">
        <v>504.3</v>
      </c>
      <c r="BL27" s="9">
        <v>551.9</v>
      </c>
      <c r="BM27" s="9">
        <v>594.9</v>
      </c>
      <c r="BN27" s="9">
        <v>633.1</v>
      </c>
      <c r="BO27" s="9">
        <v>654.8</v>
      </c>
      <c r="BP27" s="9">
        <v>720.9</v>
      </c>
      <c r="BQ27" s="9">
        <v>812.8</v>
      </c>
      <c r="BR27" s="9">
        <v>867.6</v>
      </c>
      <c r="BS27" s="9">
        <v>953.8</v>
      </c>
      <c r="BT27" s="9">
        <v>953</v>
      </c>
      <c r="BU27" s="9">
        <v>992.8</v>
      </c>
      <c r="BV27" s="9">
        <v>1096.3</v>
      </c>
      <c r="BW27" s="9">
        <v>1024.6</v>
      </c>
      <c r="BX27" s="9">
        <v>998.7</v>
      </c>
      <c r="BY27" s="9">
        <v>1036.2</v>
      </c>
      <c r="BZ27" s="9">
        <v>1177.6</v>
      </c>
      <c r="CA27" s="9">
        <v>1305.2</v>
      </c>
      <c r="CB27" s="9">
        <v>1472.6</v>
      </c>
      <c r="CC27" s="9">
        <v>1660.9</v>
      </c>
      <c r="CD27" s="9">
        <v>1837.1</v>
      </c>
      <c r="CE27" s="9">
        <v>1582</v>
      </c>
      <c r="CF27" s="9">
        <v>1846.3</v>
      </c>
      <c r="CG27" s="9">
        <v>2103</v>
      </c>
      <c r="CH27" s="9">
        <v>2191.3</v>
      </c>
      <c r="CI27" s="9">
        <v>2273.4</v>
      </c>
      <c r="CJ27" s="9">
        <v>2371.7</v>
      </c>
      <c r="CK27" s="9">
        <v>2266.8</v>
      </c>
      <c r="CL27" s="9">
        <v>2220.6</v>
      </c>
      <c r="CM27" s="9">
        <v>2356.7</v>
      </c>
      <c r="CN27" s="6">
        <v>2510.3</v>
      </c>
      <c r="CO27" s="6">
        <v>2504.3</v>
      </c>
    </row>
    <row r="28" spans="1:93" ht="14.25">
      <c r="A28" s="10" t="s">
        <v>97</v>
      </c>
      <c r="B28" s="67" t="s">
        <v>919</v>
      </c>
      <c r="C28" s="9">
        <v>5.3</v>
      </c>
      <c r="D28" s="9">
        <v>3.9</v>
      </c>
      <c r="E28" s="9">
        <v>2.5</v>
      </c>
      <c r="F28" s="9">
        <v>1.7</v>
      </c>
      <c r="G28" s="9">
        <v>1.7</v>
      </c>
      <c r="H28" s="9">
        <v>2.2</v>
      </c>
      <c r="I28" s="9">
        <v>2.4</v>
      </c>
      <c r="J28" s="9">
        <v>2.6</v>
      </c>
      <c r="K28" s="9">
        <v>3.5</v>
      </c>
      <c r="L28" s="9">
        <v>3.2</v>
      </c>
      <c r="M28" s="9">
        <v>3.3</v>
      </c>
      <c r="N28" s="9">
        <v>4.1</v>
      </c>
      <c r="O28" s="9">
        <v>4.5</v>
      </c>
      <c r="P28" s="9">
        <v>3.4</v>
      </c>
      <c r="Q28" s="9">
        <v>2.9</v>
      </c>
      <c r="R28" s="9">
        <v>3.6</v>
      </c>
      <c r="S28" s="9">
        <v>5.4</v>
      </c>
      <c r="T28" s="9">
        <v>11.8</v>
      </c>
      <c r="U28" s="9">
        <v>16.1</v>
      </c>
      <c r="V28" s="9">
        <v>13.3</v>
      </c>
      <c r="W28" s="9">
        <v>12.2</v>
      </c>
      <c r="X28" s="9">
        <v>10.2</v>
      </c>
      <c r="Y28" s="9">
        <v>14.2</v>
      </c>
      <c r="Z28" s="9">
        <v>13.4</v>
      </c>
      <c r="AA28" s="9">
        <v>12.4</v>
      </c>
      <c r="AB28" s="9">
        <v>12.9</v>
      </c>
      <c r="AC28" s="9">
        <v>14.4</v>
      </c>
      <c r="AD28" s="9">
        <v>17.6</v>
      </c>
      <c r="AE28" s="9">
        <v>19.6</v>
      </c>
      <c r="AF28" s="9">
        <v>16.4</v>
      </c>
      <c r="AG28" s="9">
        <v>16.5</v>
      </c>
      <c r="AH28" s="9">
        <v>20.5</v>
      </c>
      <c r="AI28" s="9">
        <v>20.9</v>
      </c>
      <c r="AJ28" s="9">
        <v>21.7</v>
      </c>
      <c r="AK28" s="9">
        <v>23.3</v>
      </c>
      <c r="AL28" s="9">
        <v>26.8</v>
      </c>
      <c r="AM28" s="9">
        <v>28</v>
      </c>
      <c r="AN28" s="9">
        <v>31.1</v>
      </c>
      <c r="AO28" s="9">
        <v>32.5</v>
      </c>
      <c r="AP28" s="9">
        <v>35.7</v>
      </c>
      <c r="AQ28" s="9">
        <v>38.7</v>
      </c>
      <c r="AR28" s="9">
        <v>45</v>
      </c>
      <c r="AS28" s="9">
        <v>46.2</v>
      </c>
      <c r="AT28" s="9">
        <v>52.6</v>
      </c>
      <c r="AU28" s="9">
        <v>75.8</v>
      </c>
      <c r="AV28" s="9">
        <v>103.5</v>
      </c>
      <c r="AW28" s="9">
        <v>112.5</v>
      </c>
      <c r="AX28" s="9">
        <v>121.5</v>
      </c>
      <c r="AY28" s="9">
        <v>128.4</v>
      </c>
      <c r="AZ28" s="9">
        <v>149.9</v>
      </c>
      <c r="BA28" s="9">
        <v>187.3</v>
      </c>
      <c r="BB28" s="9">
        <v>230.4</v>
      </c>
      <c r="BC28" s="9">
        <v>245.2</v>
      </c>
      <c r="BD28" s="9">
        <v>222.6</v>
      </c>
      <c r="BE28" s="9">
        <v>214</v>
      </c>
      <c r="BF28" s="9">
        <v>231.3</v>
      </c>
      <c r="BG28" s="9">
        <v>227.5</v>
      </c>
      <c r="BH28" s="9">
        <v>231.4</v>
      </c>
      <c r="BI28" s="9">
        <v>265.6</v>
      </c>
      <c r="BJ28" s="9">
        <v>332.1</v>
      </c>
      <c r="BK28" s="9">
        <v>374.8</v>
      </c>
      <c r="BL28" s="9">
        <v>403.3</v>
      </c>
      <c r="BM28" s="9">
        <v>430.1</v>
      </c>
      <c r="BN28" s="9">
        <v>455.3</v>
      </c>
      <c r="BO28" s="9">
        <v>467.7</v>
      </c>
      <c r="BP28" s="9">
        <v>518.4</v>
      </c>
      <c r="BQ28" s="9">
        <v>592.4</v>
      </c>
      <c r="BR28" s="9">
        <v>628.8</v>
      </c>
      <c r="BS28" s="9">
        <v>699.9</v>
      </c>
      <c r="BT28" s="9">
        <v>692.6</v>
      </c>
      <c r="BU28" s="9">
        <v>711.7</v>
      </c>
      <c r="BV28" s="9">
        <v>795.9</v>
      </c>
      <c r="BW28" s="9">
        <v>741.2</v>
      </c>
      <c r="BX28" s="9">
        <v>709</v>
      </c>
      <c r="BY28" s="9">
        <v>737.1</v>
      </c>
      <c r="BZ28" s="9">
        <v>830</v>
      </c>
      <c r="CA28" s="9">
        <v>921.9</v>
      </c>
      <c r="CB28" s="9">
        <v>1044.9</v>
      </c>
      <c r="CC28" s="9">
        <v>1161.3</v>
      </c>
      <c r="CD28" s="9">
        <v>1292.5</v>
      </c>
      <c r="CE28" s="9">
        <v>1058.4</v>
      </c>
      <c r="CF28" s="9">
        <v>1272.4</v>
      </c>
      <c r="CG28" s="9">
        <v>1462.3</v>
      </c>
      <c r="CH28" s="9">
        <v>1521.6</v>
      </c>
      <c r="CI28" s="9">
        <v>1559.2</v>
      </c>
      <c r="CJ28" s="9">
        <v>1615</v>
      </c>
      <c r="CK28" s="9">
        <v>1494.6</v>
      </c>
      <c r="CL28" s="9">
        <v>1444</v>
      </c>
      <c r="CM28" s="9">
        <v>1538.4</v>
      </c>
      <c r="CN28" s="6">
        <v>1661.3</v>
      </c>
      <c r="CO28" s="6">
        <v>1643.8</v>
      </c>
    </row>
    <row r="29" spans="1:93" ht="14.25">
      <c r="A29" s="10" t="s">
        <v>99</v>
      </c>
      <c r="B29" s="67" t="s">
        <v>920</v>
      </c>
      <c r="C29" s="9">
        <v>0.6</v>
      </c>
      <c r="D29" s="9">
        <v>0.5</v>
      </c>
      <c r="E29" s="9">
        <v>0.4</v>
      </c>
      <c r="F29" s="9">
        <v>0.3</v>
      </c>
      <c r="G29" s="9">
        <v>0.3</v>
      </c>
      <c r="H29" s="9">
        <v>0.3</v>
      </c>
      <c r="I29" s="9">
        <v>0.4</v>
      </c>
      <c r="J29" s="9">
        <v>0.4</v>
      </c>
      <c r="K29" s="9">
        <v>0.6</v>
      </c>
      <c r="L29" s="9">
        <v>0.6</v>
      </c>
      <c r="M29" s="9">
        <v>0.6</v>
      </c>
      <c r="N29" s="9">
        <v>0.8</v>
      </c>
      <c r="O29" s="9">
        <v>0.9</v>
      </c>
      <c r="P29" s="9">
        <v>1</v>
      </c>
      <c r="Q29" s="9">
        <v>1.1</v>
      </c>
      <c r="R29" s="9">
        <v>1.3</v>
      </c>
      <c r="S29" s="9">
        <v>1.4</v>
      </c>
      <c r="T29" s="9">
        <v>2.4</v>
      </c>
      <c r="U29" s="9">
        <v>2.6</v>
      </c>
      <c r="V29" s="9">
        <v>2.3</v>
      </c>
      <c r="W29" s="9">
        <v>2.3</v>
      </c>
      <c r="X29" s="9">
        <v>2.1</v>
      </c>
      <c r="Y29" s="9">
        <v>2.9</v>
      </c>
      <c r="Z29" s="9">
        <v>3</v>
      </c>
      <c r="AA29" s="9">
        <v>2.9</v>
      </c>
      <c r="AB29" s="9">
        <v>2.9</v>
      </c>
      <c r="AC29" s="9">
        <v>3.3</v>
      </c>
      <c r="AD29" s="9">
        <v>3.7</v>
      </c>
      <c r="AE29" s="9">
        <v>4.5</v>
      </c>
      <c r="AF29" s="9">
        <v>4.1</v>
      </c>
      <c r="AG29" s="9">
        <v>6.3</v>
      </c>
      <c r="AH29" s="9">
        <v>6.6</v>
      </c>
      <c r="AI29" s="9">
        <v>6.7</v>
      </c>
      <c r="AJ29" s="9">
        <v>7.4</v>
      </c>
      <c r="AK29" s="9">
        <v>7.7</v>
      </c>
      <c r="AL29" s="9">
        <v>8.3</v>
      </c>
      <c r="AM29" s="9">
        <v>9.2</v>
      </c>
      <c r="AN29" s="9">
        <v>9.8</v>
      </c>
      <c r="AO29" s="9">
        <v>10.9</v>
      </c>
      <c r="AP29" s="9">
        <v>12.2</v>
      </c>
      <c r="AQ29" s="9">
        <v>13.2</v>
      </c>
      <c r="AR29" s="9">
        <v>14.7</v>
      </c>
      <c r="AS29" s="9">
        <v>16.8</v>
      </c>
      <c r="AT29" s="9">
        <v>18.3</v>
      </c>
      <c r="AU29" s="9">
        <v>19.5</v>
      </c>
      <c r="AV29" s="9">
        <v>23.2</v>
      </c>
      <c r="AW29" s="9">
        <v>26.2</v>
      </c>
      <c r="AX29" s="9">
        <v>28</v>
      </c>
      <c r="AY29" s="9">
        <v>30.9</v>
      </c>
      <c r="AZ29" s="9">
        <v>37</v>
      </c>
      <c r="BA29" s="9">
        <v>42.9</v>
      </c>
      <c r="BB29" s="9">
        <v>50.3</v>
      </c>
      <c r="BC29" s="9">
        <v>60</v>
      </c>
      <c r="BD29" s="9">
        <v>60.7</v>
      </c>
      <c r="BE29" s="9">
        <v>62.9</v>
      </c>
      <c r="BF29" s="9">
        <v>71.1</v>
      </c>
      <c r="BG29" s="9">
        <v>75.7</v>
      </c>
      <c r="BH29" s="9">
        <v>89.6</v>
      </c>
      <c r="BI29" s="9">
        <v>98.4</v>
      </c>
      <c r="BJ29" s="9">
        <v>112.5</v>
      </c>
      <c r="BK29" s="9">
        <v>129.5</v>
      </c>
      <c r="BL29" s="9">
        <v>148.6</v>
      </c>
      <c r="BM29" s="9">
        <v>164.8</v>
      </c>
      <c r="BN29" s="9">
        <v>177.7</v>
      </c>
      <c r="BO29" s="9">
        <v>187.1</v>
      </c>
      <c r="BP29" s="9">
        <v>202.6</v>
      </c>
      <c r="BQ29" s="9">
        <v>220.4</v>
      </c>
      <c r="BR29" s="9">
        <v>238.8</v>
      </c>
      <c r="BS29" s="9">
        <v>253.9</v>
      </c>
      <c r="BT29" s="9">
        <v>260.4</v>
      </c>
      <c r="BU29" s="9">
        <v>281.1</v>
      </c>
      <c r="BV29" s="9">
        <v>300.3</v>
      </c>
      <c r="BW29" s="9">
        <v>283.4</v>
      </c>
      <c r="BX29" s="9">
        <v>289.7</v>
      </c>
      <c r="BY29" s="9">
        <v>299.1</v>
      </c>
      <c r="BZ29" s="9">
        <v>347.7</v>
      </c>
      <c r="CA29" s="9">
        <v>383.3</v>
      </c>
      <c r="CB29" s="9">
        <v>427.7</v>
      </c>
      <c r="CC29" s="9">
        <v>499.6</v>
      </c>
      <c r="CD29" s="9">
        <v>544.5</v>
      </c>
      <c r="CE29" s="9">
        <v>523.6</v>
      </c>
      <c r="CF29" s="9">
        <v>573.8</v>
      </c>
      <c r="CG29" s="9">
        <v>640.7</v>
      </c>
      <c r="CH29" s="9">
        <v>669.7</v>
      </c>
      <c r="CI29" s="9">
        <v>714.2</v>
      </c>
      <c r="CJ29" s="9">
        <v>756.7</v>
      </c>
      <c r="CK29" s="9">
        <v>772.2</v>
      </c>
      <c r="CL29" s="9">
        <v>776.6</v>
      </c>
      <c r="CM29" s="9">
        <v>818.4</v>
      </c>
      <c r="CN29" s="6">
        <v>848.9</v>
      </c>
      <c r="CO29" s="6">
        <v>860.5</v>
      </c>
    </row>
    <row r="30" spans="1:93" ht="14.25">
      <c r="A30" s="10" t="s">
        <v>101</v>
      </c>
      <c r="B30" s="67" t="s">
        <v>921</v>
      </c>
      <c r="C30" s="9">
        <v>5.6</v>
      </c>
      <c r="D30" s="9">
        <v>4.1</v>
      </c>
      <c r="E30" s="9">
        <v>2.9</v>
      </c>
      <c r="F30" s="9">
        <v>1.9</v>
      </c>
      <c r="G30" s="9">
        <v>1.9</v>
      </c>
      <c r="H30" s="9">
        <v>2.2</v>
      </c>
      <c r="I30" s="9">
        <v>3</v>
      </c>
      <c r="J30" s="9">
        <v>3.2</v>
      </c>
      <c r="K30" s="9">
        <v>4</v>
      </c>
      <c r="L30" s="9">
        <v>2.8</v>
      </c>
      <c r="M30" s="9">
        <v>3.1</v>
      </c>
      <c r="N30" s="9">
        <v>3.4</v>
      </c>
      <c r="O30" s="9">
        <v>4.4</v>
      </c>
      <c r="P30" s="9">
        <v>4.6</v>
      </c>
      <c r="Q30" s="9">
        <v>6.3</v>
      </c>
      <c r="R30" s="9">
        <v>6.9</v>
      </c>
      <c r="S30" s="9">
        <v>7.5</v>
      </c>
      <c r="T30" s="9">
        <v>7</v>
      </c>
      <c r="U30" s="9">
        <v>7.9</v>
      </c>
      <c r="V30" s="9">
        <v>10.1</v>
      </c>
      <c r="W30" s="9">
        <v>9.2</v>
      </c>
      <c r="X30" s="9">
        <v>11.6</v>
      </c>
      <c r="Y30" s="9">
        <v>14.6</v>
      </c>
      <c r="Z30" s="9">
        <v>15.3</v>
      </c>
      <c r="AA30" s="9">
        <v>16</v>
      </c>
      <c r="AB30" s="9">
        <v>15.4</v>
      </c>
      <c r="AC30" s="9">
        <v>17.2</v>
      </c>
      <c r="AD30" s="9">
        <v>18.9</v>
      </c>
      <c r="AE30" s="9">
        <v>19.9</v>
      </c>
      <c r="AF30" s="9">
        <v>20</v>
      </c>
      <c r="AG30" s="9">
        <v>22.3</v>
      </c>
      <c r="AH30" s="9">
        <v>22.8</v>
      </c>
      <c r="AI30" s="9">
        <v>22.7</v>
      </c>
      <c r="AJ30" s="9">
        <v>25</v>
      </c>
      <c r="AK30" s="9">
        <v>26.1</v>
      </c>
      <c r="AL30" s="9">
        <v>28.1</v>
      </c>
      <c r="AM30" s="9">
        <v>31.5</v>
      </c>
      <c r="AN30" s="9">
        <v>37.1</v>
      </c>
      <c r="AO30" s="9">
        <v>39.9</v>
      </c>
      <c r="AP30" s="9">
        <v>46.6</v>
      </c>
      <c r="AQ30" s="9">
        <v>50.5</v>
      </c>
      <c r="AR30" s="9">
        <v>55.8</v>
      </c>
      <c r="AS30" s="9">
        <v>62.3</v>
      </c>
      <c r="AT30" s="9">
        <v>74.2</v>
      </c>
      <c r="AU30" s="9">
        <v>91.2</v>
      </c>
      <c r="AV30" s="9">
        <v>127.5</v>
      </c>
      <c r="AW30" s="9">
        <v>122.7</v>
      </c>
      <c r="AX30" s="9">
        <v>151.1</v>
      </c>
      <c r="AY30" s="9">
        <v>182.4</v>
      </c>
      <c r="AZ30" s="9">
        <v>212.3</v>
      </c>
      <c r="BA30" s="9">
        <v>252.7</v>
      </c>
      <c r="BB30" s="9">
        <v>293.8</v>
      </c>
      <c r="BC30" s="9">
        <v>317.8</v>
      </c>
      <c r="BD30" s="9">
        <v>303.2</v>
      </c>
      <c r="BE30" s="9">
        <v>328.6</v>
      </c>
      <c r="BF30" s="9">
        <v>405.1</v>
      </c>
      <c r="BG30" s="9">
        <v>417.2</v>
      </c>
      <c r="BH30" s="9">
        <v>452.9</v>
      </c>
      <c r="BI30" s="9">
        <v>508.7</v>
      </c>
      <c r="BJ30" s="9">
        <v>554</v>
      </c>
      <c r="BK30" s="9">
        <v>591</v>
      </c>
      <c r="BL30" s="9">
        <v>629.7</v>
      </c>
      <c r="BM30" s="9">
        <v>623.5</v>
      </c>
      <c r="BN30" s="9">
        <v>667.8</v>
      </c>
      <c r="BO30" s="9">
        <v>720</v>
      </c>
      <c r="BP30" s="9">
        <v>813.4</v>
      </c>
      <c r="BQ30" s="9">
        <v>902.6</v>
      </c>
      <c r="BR30" s="9">
        <v>964</v>
      </c>
      <c r="BS30" s="9">
        <v>1055.8</v>
      </c>
      <c r="BT30" s="9">
        <v>1115.7</v>
      </c>
      <c r="BU30" s="9">
        <v>1248.6</v>
      </c>
      <c r="BV30" s="9">
        <v>1471.3</v>
      </c>
      <c r="BW30" s="9">
        <v>1392.6</v>
      </c>
      <c r="BX30" s="9">
        <v>1424.1</v>
      </c>
      <c r="BY30" s="9">
        <v>1539.3</v>
      </c>
      <c r="BZ30" s="9">
        <v>1796.7</v>
      </c>
      <c r="CA30" s="9">
        <v>2026.4</v>
      </c>
      <c r="CB30" s="9">
        <v>2243.5</v>
      </c>
      <c r="CC30" s="9">
        <v>2379.3</v>
      </c>
      <c r="CD30" s="9">
        <v>2560.1</v>
      </c>
      <c r="CE30" s="9">
        <v>1978.4</v>
      </c>
      <c r="CF30" s="9">
        <v>2360.2</v>
      </c>
      <c r="CG30" s="9">
        <v>2682.5</v>
      </c>
      <c r="CH30" s="9">
        <v>2759.9</v>
      </c>
      <c r="CI30" s="9">
        <v>2764.2</v>
      </c>
      <c r="CJ30" s="9">
        <v>2879.4</v>
      </c>
      <c r="CK30" s="9">
        <v>2786.6</v>
      </c>
      <c r="CL30" s="9">
        <v>2739.4</v>
      </c>
      <c r="CM30" s="9">
        <v>2932.1</v>
      </c>
      <c r="CN30" s="6">
        <v>3148.5</v>
      </c>
      <c r="CO30" s="6">
        <v>3136.1</v>
      </c>
    </row>
    <row r="31" spans="1:93" ht="14.25">
      <c r="A31" s="10" t="s">
        <v>103</v>
      </c>
      <c r="B31" s="67" t="s">
        <v>919</v>
      </c>
      <c r="C31" s="9">
        <v>4.5</v>
      </c>
      <c r="D31" s="9">
        <v>3.1</v>
      </c>
      <c r="E31" s="9">
        <v>2.1</v>
      </c>
      <c r="F31" s="9">
        <v>1.3</v>
      </c>
      <c r="G31" s="9">
        <v>1.5</v>
      </c>
      <c r="H31" s="9">
        <v>1.8</v>
      </c>
      <c r="I31" s="9">
        <v>2.5</v>
      </c>
      <c r="J31" s="9">
        <v>2.5</v>
      </c>
      <c r="K31" s="9">
        <v>3.2</v>
      </c>
      <c r="L31" s="9">
        <v>2.2</v>
      </c>
      <c r="M31" s="9">
        <v>2.4</v>
      </c>
      <c r="N31" s="9">
        <v>2.7</v>
      </c>
      <c r="O31" s="9">
        <v>3.4</v>
      </c>
      <c r="P31" s="9">
        <v>2.7</v>
      </c>
      <c r="Q31" s="9">
        <v>3.4</v>
      </c>
      <c r="R31" s="9">
        <v>3.8</v>
      </c>
      <c r="S31" s="9">
        <v>3.9</v>
      </c>
      <c r="T31" s="9">
        <v>5.1</v>
      </c>
      <c r="U31" s="9">
        <v>6</v>
      </c>
      <c r="V31" s="9">
        <v>7.6</v>
      </c>
      <c r="W31" s="9">
        <v>6.9</v>
      </c>
      <c r="X31" s="9">
        <v>9.1</v>
      </c>
      <c r="Y31" s="9">
        <v>11.2</v>
      </c>
      <c r="Z31" s="9">
        <v>10.8</v>
      </c>
      <c r="AA31" s="9">
        <v>11</v>
      </c>
      <c r="AB31" s="9">
        <v>10.4</v>
      </c>
      <c r="AC31" s="9">
        <v>11.5</v>
      </c>
      <c r="AD31" s="9">
        <v>12.8</v>
      </c>
      <c r="AE31" s="9">
        <v>13.3</v>
      </c>
      <c r="AF31" s="9">
        <v>13</v>
      </c>
      <c r="AG31" s="9">
        <v>15.3</v>
      </c>
      <c r="AH31" s="9">
        <v>15.2</v>
      </c>
      <c r="AI31" s="9">
        <v>15.1</v>
      </c>
      <c r="AJ31" s="9">
        <v>16.9</v>
      </c>
      <c r="AK31" s="9">
        <v>17.7</v>
      </c>
      <c r="AL31" s="9">
        <v>19.4</v>
      </c>
      <c r="AM31" s="9">
        <v>22.2</v>
      </c>
      <c r="AN31" s="9">
        <v>26.3</v>
      </c>
      <c r="AO31" s="9">
        <v>27.8</v>
      </c>
      <c r="AP31" s="9">
        <v>33.9</v>
      </c>
      <c r="AQ31" s="9">
        <v>36.8</v>
      </c>
      <c r="AR31" s="9">
        <v>40.9</v>
      </c>
      <c r="AS31" s="9">
        <v>46.6</v>
      </c>
      <c r="AT31" s="9">
        <v>56.9</v>
      </c>
      <c r="AU31" s="9">
        <v>71.8</v>
      </c>
      <c r="AV31" s="9">
        <v>104.5</v>
      </c>
      <c r="AW31" s="9">
        <v>99</v>
      </c>
      <c r="AX31" s="9">
        <v>124.6</v>
      </c>
      <c r="AY31" s="9">
        <v>152.6</v>
      </c>
      <c r="AZ31" s="9">
        <v>177.4</v>
      </c>
      <c r="BA31" s="9">
        <v>212.8</v>
      </c>
      <c r="BB31" s="9">
        <v>248.6</v>
      </c>
      <c r="BC31" s="9">
        <v>267.8</v>
      </c>
      <c r="BD31" s="9">
        <v>250.5</v>
      </c>
      <c r="BE31" s="9">
        <v>272.7</v>
      </c>
      <c r="BF31" s="9">
        <v>336.3</v>
      </c>
      <c r="BG31" s="9">
        <v>343.3</v>
      </c>
      <c r="BH31" s="9">
        <v>370</v>
      </c>
      <c r="BI31" s="9">
        <v>414.8</v>
      </c>
      <c r="BJ31" s="9">
        <v>452.1</v>
      </c>
      <c r="BK31" s="9">
        <v>484.8</v>
      </c>
      <c r="BL31" s="9">
        <v>508.1</v>
      </c>
      <c r="BM31" s="9">
        <v>500.7</v>
      </c>
      <c r="BN31" s="9">
        <v>544.9</v>
      </c>
      <c r="BO31" s="9">
        <v>592.8</v>
      </c>
      <c r="BP31" s="9">
        <v>676.8</v>
      </c>
      <c r="BQ31" s="9">
        <v>757.4</v>
      </c>
      <c r="BR31" s="9">
        <v>807.4</v>
      </c>
      <c r="BS31" s="9">
        <v>885.7</v>
      </c>
      <c r="BT31" s="9">
        <v>930.8</v>
      </c>
      <c r="BU31" s="9">
        <v>1051.2</v>
      </c>
      <c r="BV31" s="9">
        <v>1250.1</v>
      </c>
      <c r="BW31" s="9">
        <v>1173.8</v>
      </c>
      <c r="BX31" s="9">
        <v>1194.4</v>
      </c>
      <c r="BY31" s="9">
        <v>1291.3</v>
      </c>
      <c r="BZ31" s="9">
        <v>1507.3</v>
      </c>
      <c r="CA31" s="9">
        <v>1715.5</v>
      </c>
      <c r="CB31" s="9">
        <v>1895.7</v>
      </c>
      <c r="CC31" s="9">
        <v>1999.7</v>
      </c>
      <c r="CD31" s="9">
        <v>2144.3</v>
      </c>
      <c r="CE31" s="9">
        <v>1585.4</v>
      </c>
      <c r="CF31" s="9">
        <v>1944.8</v>
      </c>
      <c r="CG31" s="9">
        <v>2240.5</v>
      </c>
      <c r="CH31" s="9">
        <v>2301.4</v>
      </c>
      <c r="CI31" s="9">
        <v>2296.4</v>
      </c>
      <c r="CJ31" s="9">
        <v>2391.6</v>
      </c>
      <c r="CK31" s="9">
        <v>2288.1</v>
      </c>
      <c r="CL31" s="9">
        <v>2221.1</v>
      </c>
      <c r="CM31" s="9">
        <v>2379.8</v>
      </c>
      <c r="CN31" s="6">
        <v>2570.6</v>
      </c>
      <c r="CO31" s="6">
        <v>2530.1</v>
      </c>
    </row>
    <row r="32" spans="1:93" ht="14.25">
      <c r="A32" s="10" t="s">
        <v>105</v>
      </c>
      <c r="B32" s="67" t="s">
        <v>920</v>
      </c>
      <c r="C32" s="9">
        <v>1.1</v>
      </c>
      <c r="D32" s="9">
        <v>1</v>
      </c>
      <c r="E32" s="9">
        <v>0.8</v>
      </c>
      <c r="F32" s="9">
        <v>0.6</v>
      </c>
      <c r="G32" s="9">
        <v>0.4</v>
      </c>
      <c r="H32" s="9">
        <v>0.5</v>
      </c>
      <c r="I32" s="9">
        <v>0.5</v>
      </c>
      <c r="J32" s="9">
        <v>0.6</v>
      </c>
      <c r="K32" s="9">
        <v>0.8</v>
      </c>
      <c r="L32" s="9">
        <v>0.7</v>
      </c>
      <c r="M32" s="9">
        <v>0.7</v>
      </c>
      <c r="N32" s="9">
        <v>0.7</v>
      </c>
      <c r="O32" s="9">
        <v>1</v>
      </c>
      <c r="P32" s="9">
        <v>1.9</v>
      </c>
      <c r="Q32" s="9">
        <v>2.8</v>
      </c>
      <c r="R32" s="9">
        <v>3.1</v>
      </c>
      <c r="S32" s="9">
        <v>3.7</v>
      </c>
      <c r="T32" s="9">
        <v>1.9</v>
      </c>
      <c r="U32" s="9">
        <v>2</v>
      </c>
      <c r="V32" s="9">
        <v>2.5</v>
      </c>
      <c r="W32" s="9">
        <v>2.4</v>
      </c>
      <c r="X32" s="9">
        <v>2.5</v>
      </c>
      <c r="Y32" s="9">
        <v>3.4</v>
      </c>
      <c r="Z32" s="9">
        <v>4.5</v>
      </c>
      <c r="AA32" s="9">
        <v>5</v>
      </c>
      <c r="AB32" s="9">
        <v>5.1</v>
      </c>
      <c r="AC32" s="9">
        <v>5.7</v>
      </c>
      <c r="AD32" s="9">
        <v>6.1</v>
      </c>
      <c r="AE32" s="9">
        <v>6.7</v>
      </c>
      <c r="AF32" s="9">
        <v>7.1</v>
      </c>
      <c r="AG32" s="9">
        <v>7</v>
      </c>
      <c r="AH32" s="9">
        <v>7.6</v>
      </c>
      <c r="AI32" s="9">
        <v>7.6</v>
      </c>
      <c r="AJ32" s="9">
        <v>8.1</v>
      </c>
      <c r="AK32" s="9">
        <v>8.4</v>
      </c>
      <c r="AL32" s="9">
        <v>8.7</v>
      </c>
      <c r="AM32" s="9">
        <v>9.3</v>
      </c>
      <c r="AN32" s="9">
        <v>10.7</v>
      </c>
      <c r="AO32" s="9">
        <v>12.2</v>
      </c>
      <c r="AP32" s="9">
        <v>12.6</v>
      </c>
      <c r="AQ32" s="9">
        <v>13.7</v>
      </c>
      <c r="AR32" s="9">
        <v>14.9</v>
      </c>
      <c r="AS32" s="9">
        <v>15.8</v>
      </c>
      <c r="AT32" s="9">
        <v>17.3</v>
      </c>
      <c r="AU32" s="9">
        <v>19.3</v>
      </c>
      <c r="AV32" s="9">
        <v>22.9</v>
      </c>
      <c r="AW32" s="9">
        <v>23.7</v>
      </c>
      <c r="AX32" s="9">
        <v>26.5</v>
      </c>
      <c r="AY32" s="9">
        <v>29.8</v>
      </c>
      <c r="AZ32" s="9">
        <v>34.8</v>
      </c>
      <c r="BA32" s="9">
        <v>39.9</v>
      </c>
      <c r="BB32" s="9">
        <v>45.3</v>
      </c>
      <c r="BC32" s="9">
        <v>49.9</v>
      </c>
      <c r="BD32" s="9">
        <v>52.6</v>
      </c>
      <c r="BE32" s="9">
        <v>56</v>
      </c>
      <c r="BF32" s="9">
        <v>68.8</v>
      </c>
      <c r="BG32" s="9">
        <v>73.9</v>
      </c>
      <c r="BH32" s="9">
        <v>82.9</v>
      </c>
      <c r="BI32" s="9">
        <v>93.9</v>
      </c>
      <c r="BJ32" s="9">
        <v>101.9</v>
      </c>
      <c r="BK32" s="9">
        <v>106.2</v>
      </c>
      <c r="BL32" s="9">
        <v>121.7</v>
      </c>
      <c r="BM32" s="9">
        <v>122.8</v>
      </c>
      <c r="BN32" s="9">
        <v>122.9</v>
      </c>
      <c r="BO32" s="9">
        <v>127.2</v>
      </c>
      <c r="BP32" s="9">
        <v>136.6</v>
      </c>
      <c r="BQ32" s="9">
        <v>145.1</v>
      </c>
      <c r="BR32" s="9">
        <v>156.5</v>
      </c>
      <c r="BS32" s="9">
        <v>170.1</v>
      </c>
      <c r="BT32" s="9">
        <v>184.9</v>
      </c>
      <c r="BU32" s="9">
        <v>197.4</v>
      </c>
      <c r="BV32" s="9">
        <v>221.2</v>
      </c>
      <c r="BW32" s="9">
        <v>218.8</v>
      </c>
      <c r="BX32" s="9">
        <v>229.8</v>
      </c>
      <c r="BY32" s="9">
        <v>248</v>
      </c>
      <c r="BZ32" s="9">
        <v>289.4</v>
      </c>
      <c r="CA32" s="9">
        <v>311</v>
      </c>
      <c r="CB32" s="9">
        <v>347.8</v>
      </c>
      <c r="CC32" s="9">
        <v>379.6</v>
      </c>
      <c r="CD32" s="9">
        <v>415.9</v>
      </c>
      <c r="CE32" s="9">
        <v>393.1</v>
      </c>
      <c r="CF32" s="9">
        <v>415.4</v>
      </c>
      <c r="CG32" s="9">
        <v>441.9</v>
      </c>
      <c r="CH32" s="9">
        <v>458.5</v>
      </c>
      <c r="CI32" s="9">
        <v>467.8</v>
      </c>
      <c r="CJ32" s="9">
        <v>487.8</v>
      </c>
      <c r="CK32" s="9">
        <v>498.6</v>
      </c>
      <c r="CL32" s="9">
        <v>518.3</v>
      </c>
      <c r="CM32" s="9">
        <v>552.3</v>
      </c>
      <c r="CN32" s="6">
        <v>577.9</v>
      </c>
      <c r="CO32" s="6">
        <v>606.1</v>
      </c>
    </row>
    <row r="33" spans="1:93" ht="28.5">
      <c r="A33" s="10" t="s">
        <v>107</v>
      </c>
      <c r="B33" s="68" t="s">
        <v>922</v>
      </c>
      <c r="C33" s="9">
        <v>9.6</v>
      </c>
      <c r="D33" s="9">
        <v>10.3</v>
      </c>
      <c r="E33" s="9">
        <v>10.2</v>
      </c>
      <c r="F33" s="9">
        <v>8.9</v>
      </c>
      <c r="G33" s="9">
        <v>8.9</v>
      </c>
      <c r="H33" s="9">
        <v>10.7</v>
      </c>
      <c r="I33" s="9">
        <v>11.2</v>
      </c>
      <c r="J33" s="9">
        <v>13.4</v>
      </c>
      <c r="K33" s="9">
        <v>13.1</v>
      </c>
      <c r="L33" s="9">
        <v>14.2</v>
      </c>
      <c r="M33" s="9">
        <v>15.2</v>
      </c>
      <c r="N33" s="9">
        <v>15.6</v>
      </c>
      <c r="O33" s="9">
        <v>27.8</v>
      </c>
      <c r="P33" s="9">
        <v>65.4</v>
      </c>
      <c r="Q33" s="9">
        <v>98</v>
      </c>
      <c r="R33" s="9">
        <v>108.6</v>
      </c>
      <c r="S33" s="9">
        <v>96.4</v>
      </c>
      <c r="T33" s="9">
        <v>43</v>
      </c>
      <c r="U33" s="9">
        <v>39.8</v>
      </c>
      <c r="V33" s="9">
        <v>43.8</v>
      </c>
      <c r="W33" s="9">
        <v>49.8</v>
      </c>
      <c r="X33" s="9">
        <v>50.5</v>
      </c>
      <c r="Y33" s="9">
        <v>73.3</v>
      </c>
      <c r="Z33" s="9">
        <v>89.6</v>
      </c>
      <c r="AA33" s="9">
        <v>96.8</v>
      </c>
      <c r="AB33" s="9">
        <v>92.5</v>
      </c>
      <c r="AC33" s="9">
        <v>93</v>
      </c>
      <c r="AD33" s="9">
        <v>98.2</v>
      </c>
      <c r="AE33" s="9">
        <v>107.2</v>
      </c>
      <c r="AF33" s="9">
        <v>114.1</v>
      </c>
      <c r="AG33" s="9">
        <v>118.5</v>
      </c>
      <c r="AH33" s="9">
        <v>120.5</v>
      </c>
      <c r="AI33" s="9">
        <v>129.2</v>
      </c>
      <c r="AJ33" s="9">
        <v>140.3</v>
      </c>
      <c r="AK33" s="9">
        <v>147.2</v>
      </c>
      <c r="AL33" s="9">
        <v>154.8</v>
      </c>
      <c r="AM33" s="9">
        <v>164.1</v>
      </c>
      <c r="AN33" s="9">
        <v>185.4</v>
      </c>
      <c r="AO33" s="9">
        <v>207</v>
      </c>
      <c r="AP33" s="9">
        <v>225.5</v>
      </c>
      <c r="AQ33" s="9">
        <v>239</v>
      </c>
      <c r="AR33" s="9">
        <v>252.6</v>
      </c>
      <c r="AS33" s="9">
        <v>267.5</v>
      </c>
      <c r="AT33" s="9">
        <v>286.2</v>
      </c>
      <c r="AU33" s="9">
        <v>304.8</v>
      </c>
      <c r="AV33" s="9">
        <v>341.4</v>
      </c>
      <c r="AW33" s="9">
        <v>381.1</v>
      </c>
      <c r="AX33" s="9">
        <v>404.2</v>
      </c>
      <c r="AY33" s="9">
        <v>434.3</v>
      </c>
      <c r="AZ33" s="9">
        <v>476.3</v>
      </c>
      <c r="BA33" s="9">
        <v>524.8</v>
      </c>
      <c r="BB33" s="9">
        <v>589.6</v>
      </c>
      <c r="BC33" s="9">
        <v>654.4</v>
      </c>
      <c r="BD33" s="9">
        <v>711.5</v>
      </c>
      <c r="BE33" s="9">
        <v>766.6</v>
      </c>
      <c r="BF33" s="9">
        <v>827.9</v>
      </c>
      <c r="BG33" s="9">
        <v>910.5</v>
      </c>
      <c r="BH33" s="9">
        <v>976.1</v>
      </c>
      <c r="BI33" s="9">
        <v>1031.5</v>
      </c>
      <c r="BJ33" s="9">
        <v>1078.9</v>
      </c>
      <c r="BK33" s="9">
        <v>1151.9</v>
      </c>
      <c r="BL33" s="9">
        <v>1238.6</v>
      </c>
      <c r="BM33" s="9">
        <v>1299</v>
      </c>
      <c r="BN33" s="9">
        <v>1344.5</v>
      </c>
      <c r="BO33" s="9">
        <v>1364.9</v>
      </c>
      <c r="BP33" s="9">
        <v>1402.3</v>
      </c>
      <c r="BQ33" s="9">
        <v>1449.4</v>
      </c>
      <c r="BR33" s="9">
        <v>1492.8</v>
      </c>
      <c r="BS33" s="9">
        <v>1547.1</v>
      </c>
      <c r="BT33" s="9">
        <v>1611.6</v>
      </c>
      <c r="BU33" s="9">
        <v>1720.4</v>
      </c>
      <c r="BV33" s="9">
        <v>1826.8</v>
      </c>
      <c r="BW33" s="9">
        <v>1949.3</v>
      </c>
      <c r="BX33" s="9">
        <v>2088.7</v>
      </c>
      <c r="BY33" s="9">
        <v>2211.2</v>
      </c>
      <c r="BZ33" s="9">
        <v>2338.9</v>
      </c>
      <c r="CA33" s="9">
        <v>2476</v>
      </c>
      <c r="CB33" s="9">
        <v>2624.2</v>
      </c>
      <c r="CC33" s="9">
        <v>2790.8</v>
      </c>
      <c r="CD33" s="9">
        <v>2982</v>
      </c>
      <c r="CE33" s="9">
        <v>3073.5</v>
      </c>
      <c r="CF33" s="9">
        <v>3154.6</v>
      </c>
      <c r="CG33" s="9">
        <v>3148.4</v>
      </c>
      <c r="CH33" s="9">
        <v>3137</v>
      </c>
      <c r="CI33" s="9">
        <v>3132.4</v>
      </c>
      <c r="CJ33" s="9">
        <v>3168</v>
      </c>
      <c r="CK33" s="9">
        <v>3237.3</v>
      </c>
      <c r="CL33" s="9">
        <v>3306.7</v>
      </c>
      <c r="CM33" s="9">
        <v>3412</v>
      </c>
      <c r="CN33" s="6">
        <v>3591.5</v>
      </c>
      <c r="CO33" s="6">
        <v>3753</v>
      </c>
    </row>
    <row r="34" spans="1:93" ht="14.25">
      <c r="A34" s="10" t="s">
        <v>109</v>
      </c>
      <c r="B34" s="67" t="s">
        <v>923</v>
      </c>
      <c r="C34" s="9">
        <v>1.9</v>
      </c>
      <c r="D34" s="9">
        <v>2</v>
      </c>
      <c r="E34" s="9">
        <v>2.1</v>
      </c>
      <c r="F34" s="9">
        <v>2</v>
      </c>
      <c r="G34" s="9">
        <v>2.5</v>
      </c>
      <c r="H34" s="9">
        <v>3.5</v>
      </c>
      <c r="I34" s="9">
        <v>3.6</v>
      </c>
      <c r="J34" s="9">
        <v>5.8</v>
      </c>
      <c r="K34" s="9">
        <v>5.3</v>
      </c>
      <c r="L34" s="9">
        <v>5.9</v>
      </c>
      <c r="M34" s="9">
        <v>6.2</v>
      </c>
      <c r="N34" s="9">
        <v>6.8</v>
      </c>
      <c r="O34" s="9">
        <v>19.1</v>
      </c>
      <c r="P34" s="9">
        <v>56.7</v>
      </c>
      <c r="Q34" s="9">
        <v>89.5</v>
      </c>
      <c r="R34" s="9">
        <v>100.1</v>
      </c>
      <c r="S34" s="9">
        <v>87.2</v>
      </c>
      <c r="T34" s="9">
        <v>32</v>
      </c>
      <c r="U34" s="9">
        <v>25.7</v>
      </c>
      <c r="V34" s="9">
        <v>27</v>
      </c>
      <c r="W34" s="9">
        <v>30.4</v>
      </c>
      <c r="X34" s="9">
        <v>29.4</v>
      </c>
      <c r="Y34" s="9">
        <v>49.9</v>
      </c>
      <c r="Z34" s="9">
        <v>64.8</v>
      </c>
      <c r="AA34" s="9">
        <v>70.3</v>
      </c>
      <c r="AB34" s="9">
        <v>63.3</v>
      </c>
      <c r="AC34" s="9">
        <v>61</v>
      </c>
      <c r="AD34" s="9">
        <v>63.1</v>
      </c>
      <c r="AE34" s="9">
        <v>68.5</v>
      </c>
      <c r="AF34" s="9">
        <v>71.5</v>
      </c>
      <c r="AG34" s="9">
        <v>73.6</v>
      </c>
      <c r="AH34" s="9">
        <v>72.9</v>
      </c>
      <c r="AI34" s="9">
        <v>77.4</v>
      </c>
      <c r="AJ34" s="9">
        <v>85.5</v>
      </c>
      <c r="AK34" s="9">
        <v>87.9</v>
      </c>
      <c r="AL34" s="9">
        <v>90.3</v>
      </c>
      <c r="AM34" s="9">
        <v>93.2</v>
      </c>
      <c r="AN34" s="9">
        <v>106.6</v>
      </c>
      <c r="AO34" s="9">
        <v>120</v>
      </c>
      <c r="AP34" s="9">
        <v>128</v>
      </c>
      <c r="AQ34" s="9">
        <v>131.2</v>
      </c>
      <c r="AR34" s="9">
        <v>132.8</v>
      </c>
      <c r="AS34" s="9">
        <v>134.5</v>
      </c>
      <c r="AT34" s="9">
        <v>141.6</v>
      </c>
      <c r="AU34" s="9">
        <v>146.2</v>
      </c>
      <c r="AV34" s="9">
        <v>158.8</v>
      </c>
      <c r="AW34" s="9">
        <v>173.7</v>
      </c>
      <c r="AX34" s="9">
        <v>184.8</v>
      </c>
      <c r="AY34" s="9">
        <v>200.3</v>
      </c>
      <c r="AZ34" s="9">
        <v>218.9</v>
      </c>
      <c r="BA34" s="9">
        <v>240.6</v>
      </c>
      <c r="BB34" s="9">
        <v>274.9</v>
      </c>
      <c r="BC34" s="9">
        <v>314</v>
      </c>
      <c r="BD34" s="9">
        <v>348.3</v>
      </c>
      <c r="BE34" s="9">
        <v>382.4</v>
      </c>
      <c r="BF34" s="9">
        <v>411.8</v>
      </c>
      <c r="BG34" s="9">
        <v>452.9</v>
      </c>
      <c r="BH34" s="9">
        <v>481.7</v>
      </c>
      <c r="BI34" s="9">
        <v>502.8</v>
      </c>
      <c r="BJ34" s="9">
        <v>511.4</v>
      </c>
      <c r="BK34" s="9">
        <v>534.1</v>
      </c>
      <c r="BL34" s="9">
        <v>562.4</v>
      </c>
      <c r="BM34" s="9">
        <v>582.9</v>
      </c>
      <c r="BN34" s="9">
        <v>588.5</v>
      </c>
      <c r="BO34" s="9">
        <v>580.2</v>
      </c>
      <c r="BP34" s="9">
        <v>574.7</v>
      </c>
      <c r="BQ34" s="9">
        <v>576.7</v>
      </c>
      <c r="BR34" s="9">
        <v>579.2</v>
      </c>
      <c r="BS34" s="9">
        <v>583.3</v>
      </c>
      <c r="BT34" s="9">
        <v>585.5</v>
      </c>
      <c r="BU34" s="9">
        <v>611.3</v>
      </c>
      <c r="BV34" s="9">
        <v>633.7</v>
      </c>
      <c r="BW34" s="9">
        <v>670.1</v>
      </c>
      <c r="BX34" s="9">
        <v>743</v>
      </c>
      <c r="BY34" s="9">
        <v>826.3</v>
      </c>
      <c r="BZ34" s="9">
        <v>891.7</v>
      </c>
      <c r="CA34" s="9">
        <v>947.5</v>
      </c>
      <c r="CB34" s="9">
        <v>1000.7</v>
      </c>
      <c r="CC34" s="9">
        <v>1050.5</v>
      </c>
      <c r="CD34" s="9">
        <v>1150.6</v>
      </c>
      <c r="CE34" s="9">
        <v>1218.2</v>
      </c>
      <c r="CF34" s="9">
        <v>1297.9</v>
      </c>
      <c r="CG34" s="9">
        <v>1298.9</v>
      </c>
      <c r="CH34" s="9">
        <v>1286.5</v>
      </c>
      <c r="CI34" s="9">
        <v>1226.6</v>
      </c>
      <c r="CJ34" s="9">
        <v>1215</v>
      </c>
      <c r="CK34" s="9">
        <v>1221.5</v>
      </c>
      <c r="CL34" s="9">
        <v>1234.1</v>
      </c>
      <c r="CM34" s="9">
        <v>1269.3</v>
      </c>
      <c r="CN34" s="6">
        <v>1347.3</v>
      </c>
      <c r="CO34" s="6">
        <v>1423</v>
      </c>
    </row>
    <row r="35" spans="1:93" ht="14.25">
      <c r="A35" s="10" t="s">
        <v>111</v>
      </c>
      <c r="B35" s="67" t="s">
        <v>924</v>
      </c>
      <c r="C35" s="9">
        <v>1.1</v>
      </c>
      <c r="D35" s="9">
        <v>1.1</v>
      </c>
      <c r="E35" s="9">
        <v>1.1</v>
      </c>
      <c r="F35" s="9">
        <v>1.1</v>
      </c>
      <c r="G35" s="9">
        <v>1</v>
      </c>
      <c r="H35" s="9">
        <v>0.9</v>
      </c>
      <c r="I35" s="9">
        <v>1.2</v>
      </c>
      <c r="J35" s="9">
        <v>1.4</v>
      </c>
      <c r="K35" s="9">
        <v>1.4</v>
      </c>
      <c r="L35" s="9">
        <v>1.5</v>
      </c>
      <c r="M35" s="9">
        <v>1.7</v>
      </c>
      <c r="N35" s="9">
        <v>2.8</v>
      </c>
      <c r="O35" s="9">
        <v>15.4</v>
      </c>
      <c r="P35" s="9">
        <v>53.5</v>
      </c>
      <c r="Q35" s="9">
        <v>86.8</v>
      </c>
      <c r="R35" s="9">
        <v>97.3</v>
      </c>
      <c r="S35" s="9">
        <v>84.8</v>
      </c>
      <c r="T35" s="9">
        <v>28</v>
      </c>
      <c r="U35" s="9">
        <v>21.1</v>
      </c>
      <c r="V35" s="9">
        <v>20.9</v>
      </c>
      <c r="W35" s="9">
        <v>22.3</v>
      </c>
      <c r="X35" s="9">
        <v>22.6</v>
      </c>
      <c r="Y35" s="9">
        <v>43.7</v>
      </c>
      <c r="Z35" s="9">
        <v>57.4</v>
      </c>
      <c r="AA35" s="9">
        <v>61.1</v>
      </c>
      <c r="AB35" s="9">
        <v>54.4</v>
      </c>
      <c r="AC35" s="9">
        <v>52.4</v>
      </c>
      <c r="AD35" s="9">
        <v>55</v>
      </c>
      <c r="AE35" s="9">
        <v>59.9</v>
      </c>
      <c r="AF35" s="9">
        <v>62.2</v>
      </c>
      <c r="AG35" s="9">
        <v>60.9</v>
      </c>
      <c r="AH35" s="9">
        <v>60.9</v>
      </c>
      <c r="AI35" s="9">
        <v>64.5</v>
      </c>
      <c r="AJ35" s="9">
        <v>69.7</v>
      </c>
      <c r="AK35" s="9">
        <v>70</v>
      </c>
      <c r="AL35" s="9">
        <v>69.7</v>
      </c>
      <c r="AM35" s="9">
        <v>70.6</v>
      </c>
      <c r="AN35" s="9">
        <v>82.5</v>
      </c>
      <c r="AO35" s="9">
        <v>95</v>
      </c>
      <c r="AP35" s="9">
        <v>101.4</v>
      </c>
      <c r="AQ35" s="9">
        <v>102.1</v>
      </c>
      <c r="AR35" s="9">
        <v>100.7</v>
      </c>
      <c r="AS35" s="9">
        <v>98</v>
      </c>
      <c r="AT35" s="9">
        <v>100.7</v>
      </c>
      <c r="AU35" s="9">
        <v>102.6</v>
      </c>
      <c r="AV35" s="9">
        <v>109.9</v>
      </c>
      <c r="AW35" s="9">
        <v>118</v>
      </c>
      <c r="AX35" s="9">
        <v>125</v>
      </c>
      <c r="AY35" s="9">
        <v>134.4</v>
      </c>
      <c r="AZ35" s="9">
        <v>145.2</v>
      </c>
      <c r="BA35" s="9">
        <v>160.6</v>
      </c>
      <c r="BB35" s="9">
        <v>183.4</v>
      </c>
      <c r="BC35" s="9">
        <v>213.4</v>
      </c>
      <c r="BD35" s="9">
        <v>245.4</v>
      </c>
      <c r="BE35" s="9">
        <v>272.1</v>
      </c>
      <c r="BF35" s="9">
        <v>298.8</v>
      </c>
      <c r="BG35" s="9">
        <v>329.5</v>
      </c>
      <c r="BH35" s="9">
        <v>352.4</v>
      </c>
      <c r="BI35" s="9">
        <v>372.4</v>
      </c>
      <c r="BJ35" s="9">
        <v>382.1</v>
      </c>
      <c r="BK35" s="9">
        <v>391.2</v>
      </c>
      <c r="BL35" s="9">
        <v>405</v>
      </c>
      <c r="BM35" s="9">
        <v>414</v>
      </c>
      <c r="BN35" s="9">
        <v>406.5</v>
      </c>
      <c r="BO35" s="9">
        <v>391.6</v>
      </c>
      <c r="BP35" s="9">
        <v>382.1</v>
      </c>
      <c r="BQ35" s="9">
        <v>377.2</v>
      </c>
      <c r="BR35" s="9">
        <v>377.3</v>
      </c>
      <c r="BS35" s="9">
        <v>372</v>
      </c>
      <c r="BT35" s="9">
        <v>368.8</v>
      </c>
      <c r="BU35" s="9">
        <v>383.3</v>
      </c>
      <c r="BV35" s="9">
        <v>392.6</v>
      </c>
      <c r="BW35" s="9">
        <v>413.2</v>
      </c>
      <c r="BX35" s="9">
        <v>458.9</v>
      </c>
      <c r="BY35" s="9">
        <v>521.2</v>
      </c>
      <c r="BZ35" s="9">
        <v>569.9</v>
      </c>
      <c r="CA35" s="9">
        <v>609.4</v>
      </c>
      <c r="CB35" s="9">
        <v>640.8</v>
      </c>
      <c r="CC35" s="9">
        <v>679.3</v>
      </c>
      <c r="CD35" s="9">
        <v>750.3</v>
      </c>
      <c r="CE35" s="9">
        <v>787.6</v>
      </c>
      <c r="CF35" s="9">
        <v>828</v>
      </c>
      <c r="CG35" s="9">
        <v>834</v>
      </c>
      <c r="CH35" s="9">
        <v>814.2</v>
      </c>
      <c r="CI35" s="9">
        <v>764.2</v>
      </c>
      <c r="CJ35" s="9">
        <v>743.4</v>
      </c>
      <c r="CK35" s="9">
        <v>730.1</v>
      </c>
      <c r="CL35" s="9">
        <v>728.4</v>
      </c>
      <c r="CM35" s="9">
        <v>746.2</v>
      </c>
      <c r="CN35" s="6">
        <v>793.6</v>
      </c>
      <c r="CO35" s="6">
        <v>846.2</v>
      </c>
    </row>
    <row r="36" spans="1:93" ht="14.25">
      <c r="A36" s="10" t="s">
        <v>113</v>
      </c>
      <c r="B36" s="67" t="s">
        <v>925</v>
      </c>
      <c r="C36" s="9">
        <v>0.9</v>
      </c>
      <c r="D36" s="9">
        <v>0.9</v>
      </c>
      <c r="E36" s="9">
        <v>1</v>
      </c>
      <c r="F36" s="9">
        <v>1</v>
      </c>
      <c r="G36" s="9">
        <v>1.5</v>
      </c>
      <c r="H36" s="9">
        <v>2.5</v>
      </c>
      <c r="I36" s="9">
        <v>2.4</v>
      </c>
      <c r="J36" s="9">
        <v>4.4</v>
      </c>
      <c r="K36" s="9">
        <v>3.8</v>
      </c>
      <c r="L36" s="9">
        <v>4.4</v>
      </c>
      <c r="M36" s="9">
        <v>4.6</v>
      </c>
      <c r="N36" s="9">
        <v>4</v>
      </c>
      <c r="O36" s="9">
        <v>3.7</v>
      </c>
      <c r="P36" s="9">
        <v>3.2</v>
      </c>
      <c r="Q36" s="9">
        <v>2.7</v>
      </c>
      <c r="R36" s="9">
        <v>2.8</v>
      </c>
      <c r="S36" s="9">
        <v>2.4</v>
      </c>
      <c r="T36" s="9">
        <v>4</v>
      </c>
      <c r="U36" s="9">
        <v>4.7</v>
      </c>
      <c r="V36" s="9">
        <v>6.2</v>
      </c>
      <c r="W36" s="9">
        <v>8.1</v>
      </c>
      <c r="X36" s="9">
        <v>6.8</v>
      </c>
      <c r="Y36" s="9">
        <v>6.3</v>
      </c>
      <c r="Z36" s="9">
        <v>7.4</v>
      </c>
      <c r="AA36" s="9">
        <v>9.1</v>
      </c>
      <c r="AB36" s="9">
        <v>8.8</v>
      </c>
      <c r="AC36" s="9">
        <v>8.7</v>
      </c>
      <c r="AD36" s="9">
        <v>8.2</v>
      </c>
      <c r="AE36" s="9">
        <v>8.5</v>
      </c>
      <c r="AF36" s="9">
        <v>9.3</v>
      </c>
      <c r="AG36" s="9">
        <v>12.6</v>
      </c>
      <c r="AH36" s="9">
        <v>12</v>
      </c>
      <c r="AI36" s="9">
        <v>12.8</v>
      </c>
      <c r="AJ36" s="9">
        <v>15.8</v>
      </c>
      <c r="AK36" s="9">
        <v>17.9</v>
      </c>
      <c r="AL36" s="9">
        <v>20.5</v>
      </c>
      <c r="AM36" s="9">
        <v>22.6</v>
      </c>
      <c r="AN36" s="9">
        <v>24.1</v>
      </c>
      <c r="AO36" s="9">
        <v>25</v>
      </c>
      <c r="AP36" s="9">
        <v>26.6</v>
      </c>
      <c r="AQ36" s="9">
        <v>29.1</v>
      </c>
      <c r="AR36" s="9">
        <v>32.1</v>
      </c>
      <c r="AS36" s="9">
        <v>36.5</v>
      </c>
      <c r="AT36" s="9">
        <v>40.9</v>
      </c>
      <c r="AU36" s="9">
        <v>43.6</v>
      </c>
      <c r="AV36" s="9">
        <v>48.9</v>
      </c>
      <c r="AW36" s="9">
        <v>55.8</v>
      </c>
      <c r="AX36" s="9">
        <v>59.8</v>
      </c>
      <c r="AY36" s="9">
        <v>65.9</v>
      </c>
      <c r="AZ36" s="9">
        <v>73.7</v>
      </c>
      <c r="BA36" s="9">
        <v>80</v>
      </c>
      <c r="BB36" s="9">
        <v>91.5</v>
      </c>
      <c r="BC36" s="9">
        <v>100.6</v>
      </c>
      <c r="BD36" s="9">
        <v>102.9</v>
      </c>
      <c r="BE36" s="9">
        <v>110.3</v>
      </c>
      <c r="BF36" s="9">
        <v>113</v>
      </c>
      <c r="BG36" s="9">
        <v>123.4</v>
      </c>
      <c r="BH36" s="9">
        <v>129.3</v>
      </c>
      <c r="BI36" s="9">
        <v>130.4</v>
      </c>
      <c r="BJ36" s="9">
        <v>129.3</v>
      </c>
      <c r="BK36" s="9">
        <v>142.9</v>
      </c>
      <c r="BL36" s="9">
        <v>157.4</v>
      </c>
      <c r="BM36" s="9">
        <v>168.9</v>
      </c>
      <c r="BN36" s="9">
        <v>182</v>
      </c>
      <c r="BO36" s="9">
        <v>188.5</v>
      </c>
      <c r="BP36" s="9">
        <v>192.6</v>
      </c>
      <c r="BQ36" s="9">
        <v>199.5</v>
      </c>
      <c r="BR36" s="9">
        <v>201.9</v>
      </c>
      <c r="BS36" s="9">
        <v>211.3</v>
      </c>
      <c r="BT36" s="9">
        <v>216.8</v>
      </c>
      <c r="BU36" s="9">
        <v>228.1</v>
      </c>
      <c r="BV36" s="9">
        <v>241.1</v>
      </c>
      <c r="BW36" s="9">
        <v>256.9</v>
      </c>
      <c r="BX36" s="9">
        <v>284.1</v>
      </c>
      <c r="BY36" s="9">
        <v>305</v>
      </c>
      <c r="BZ36" s="9">
        <v>321.9</v>
      </c>
      <c r="CA36" s="9">
        <v>338</v>
      </c>
      <c r="CB36" s="9">
        <v>359.9</v>
      </c>
      <c r="CC36" s="9">
        <v>371.2</v>
      </c>
      <c r="CD36" s="9">
        <v>400.2</v>
      </c>
      <c r="CE36" s="9">
        <v>430.6</v>
      </c>
      <c r="CF36" s="9">
        <v>469.9</v>
      </c>
      <c r="CG36" s="9">
        <v>465</v>
      </c>
      <c r="CH36" s="9">
        <v>472.4</v>
      </c>
      <c r="CI36" s="9">
        <v>462.4</v>
      </c>
      <c r="CJ36" s="9">
        <v>471.6</v>
      </c>
      <c r="CK36" s="9">
        <v>491.4</v>
      </c>
      <c r="CL36" s="9">
        <v>505.7</v>
      </c>
      <c r="CM36" s="9">
        <v>523.1</v>
      </c>
      <c r="CN36" s="6">
        <v>553.7</v>
      </c>
      <c r="CO36" s="6">
        <v>576.8</v>
      </c>
    </row>
    <row r="37" spans="1:93" ht="14.25">
      <c r="A37" s="10" t="s">
        <v>115</v>
      </c>
      <c r="B37" s="67" t="s">
        <v>926</v>
      </c>
      <c r="C37" s="9">
        <v>7.7</v>
      </c>
      <c r="D37" s="9">
        <v>8.3</v>
      </c>
      <c r="E37" s="9">
        <v>8.1</v>
      </c>
      <c r="F37" s="9">
        <v>6.9</v>
      </c>
      <c r="G37" s="9">
        <v>6.4</v>
      </c>
      <c r="H37" s="9">
        <v>7.3</v>
      </c>
      <c r="I37" s="9">
        <v>7.6</v>
      </c>
      <c r="J37" s="9">
        <v>7.6</v>
      </c>
      <c r="K37" s="9">
        <v>7.8</v>
      </c>
      <c r="L37" s="9">
        <v>8.3</v>
      </c>
      <c r="M37" s="9">
        <v>8.9</v>
      </c>
      <c r="N37" s="9">
        <v>8.7</v>
      </c>
      <c r="O37" s="9">
        <v>8.7</v>
      </c>
      <c r="P37" s="9">
        <v>8.7</v>
      </c>
      <c r="Q37" s="9">
        <v>8.5</v>
      </c>
      <c r="R37" s="9">
        <v>8.6</v>
      </c>
      <c r="S37" s="9">
        <v>9.2</v>
      </c>
      <c r="T37" s="9">
        <v>11</v>
      </c>
      <c r="U37" s="9">
        <v>14.1</v>
      </c>
      <c r="V37" s="9">
        <v>16.7</v>
      </c>
      <c r="W37" s="9">
        <v>19.4</v>
      </c>
      <c r="X37" s="9">
        <v>21.1</v>
      </c>
      <c r="Y37" s="9">
        <v>23.4</v>
      </c>
      <c r="Z37" s="9">
        <v>24.8</v>
      </c>
      <c r="AA37" s="9">
        <v>26.5</v>
      </c>
      <c r="AB37" s="9">
        <v>29.2</v>
      </c>
      <c r="AC37" s="9">
        <v>31.9</v>
      </c>
      <c r="AD37" s="9">
        <v>35.1</v>
      </c>
      <c r="AE37" s="9">
        <v>38.7</v>
      </c>
      <c r="AF37" s="9">
        <v>42.6</v>
      </c>
      <c r="AG37" s="9">
        <v>44.9</v>
      </c>
      <c r="AH37" s="9">
        <v>47.6</v>
      </c>
      <c r="AI37" s="9">
        <v>51.9</v>
      </c>
      <c r="AJ37" s="9">
        <v>54.8</v>
      </c>
      <c r="AK37" s="9">
        <v>59.3</v>
      </c>
      <c r="AL37" s="9">
        <v>64.5</v>
      </c>
      <c r="AM37" s="9">
        <v>70.9</v>
      </c>
      <c r="AN37" s="9">
        <v>78.9</v>
      </c>
      <c r="AO37" s="9">
        <v>87</v>
      </c>
      <c r="AP37" s="9">
        <v>97.6</v>
      </c>
      <c r="AQ37" s="9">
        <v>107.8</v>
      </c>
      <c r="AR37" s="9">
        <v>119.8</v>
      </c>
      <c r="AS37" s="9">
        <v>133</v>
      </c>
      <c r="AT37" s="9">
        <v>144.5</v>
      </c>
      <c r="AU37" s="9">
        <v>158.6</v>
      </c>
      <c r="AV37" s="9">
        <v>182.5</v>
      </c>
      <c r="AW37" s="9">
        <v>207.4</v>
      </c>
      <c r="AX37" s="9">
        <v>219.4</v>
      </c>
      <c r="AY37" s="9">
        <v>234</v>
      </c>
      <c r="AZ37" s="9">
        <v>257.4</v>
      </c>
      <c r="BA37" s="9">
        <v>284.2</v>
      </c>
      <c r="BB37" s="9">
        <v>314.7</v>
      </c>
      <c r="BC37" s="9">
        <v>340.4</v>
      </c>
      <c r="BD37" s="9">
        <v>363.1</v>
      </c>
      <c r="BE37" s="9">
        <v>384.2</v>
      </c>
      <c r="BF37" s="9">
        <v>416.1</v>
      </c>
      <c r="BG37" s="9">
        <v>457.6</v>
      </c>
      <c r="BH37" s="9">
        <v>494.4</v>
      </c>
      <c r="BI37" s="9">
        <v>528.7</v>
      </c>
      <c r="BJ37" s="9">
        <v>567.4</v>
      </c>
      <c r="BK37" s="9">
        <v>617.8</v>
      </c>
      <c r="BL37" s="9">
        <v>676.2</v>
      </c>
      <c r="BM37" s="9">
        <v>716</v>
      </c>
      <c r="BN37" s="9">
        <v>756</v>
      </c>
      <c r="BO37" s="9">
        <v>784.8</v>
      </c>
      <c r="BP37" s="9">
        <v>827.6</v>
      </c>
      <c r="BQ37" s="9">
        <v>872.7</v>
      </c>
      <c r="BR37" s="9">
        <v>913.7</v>
      </c>
      <c r="BS37" s="9">
        <v>963.8</v>
      </c>
      <c r="BT37" s="9">
        <v>1026.1</v>
      </c>
      <c r="BU37" s="9">
        <v>1109</v>
      </c>
      <c r="BV37" s="9">
        <v>1193.1</v>
      </c>
      <c r="BW37" s="9">
        <v>1279.2</v>
      </c>
      <c r="BX37" s="9">
        <v>1345.7</v>
      </c>
      <c r="BY37" s="9">
        <v>1384.9</v>
      </c>
      <c r="BZ37" s="9">
        <v>1447.1</v>
      </c>
      <c r="CA37" s="9">
        <v>1528.5</v>
      </c>
      <c r="CB37" s="9">
        <v>1623.5</v>
      </c>
      <c r="CC37" s="9">
        <v>1740.3</v>
      </c>
      <c r="CD37" s="9">
        <v>1831.4</v>
      </c>
      <c r="CE37" s="9">
        <v>1855.3</v>
      </c>
      <c r="CF37" s="9">
        <v>1856.7</v>
      </c>
      <c r="CG37" s="9">
        <v>1849.4</v>
      </c>
      <c r="CH37" s="9">
        <v>1850.5</v>
      </c>
      <c r="CI37" s="9">
        <v>1905.8</v>
      </c>
      <c r="CJ37" s="9">
        <v>1953</v>
      </c>
      <c r="CK37" s="9">
        <v>2015.7</v>
      </c>
      <c r="CL37" s="9">
        <v>2072.6</v>
      </c>
      <c r="CM37" s="9">
        <v>2142.7</v>
      </c>
      <c r="CN37" s="6">
        <v>2244.2</v>
      </c>
      <c r="CO37" s="6">
        <v>2330</v>
      </c>
    </row>
  </sheetData>
  <sheetProtection/>
  <mergeCells count="6">
    <mergeCell ref="A4:C4"/>
    <mergeCell ref="A5:C5"/>
    <mergeCell ref="A6:C6"/>
    <mergeCell ref="A7:C7"/>
    <mergeCell ref="A2:B2"/>
    <mergeCell ref="A1:J1"/>
  </mergeCells>
  <printOptions/>
  <pageMargins left="0.75" right="0.75" top="1" bottom="1" header="0.5" footer="0.5"/>
  <pageSetup horizontalDpi="300" verticalDpi="300" orientation="portrait" r:id="rId1"/>
  <ignoredErrors>
    <ignoredError sqref="A19:A37 C9:CM9 A10:A17" numberStoredAsText="1"/>
  </ignoredErrors>
</worksheet>
</file>

<file path=xl/worksheets/sheet6.xml><?xml version="1.0" encoding="utf-8"?>
<worksheet xmlns="http://schemas.openxmlformats.org/spreadsheetml/2006/main" xmlns:r="http://schemas.openxmlformats.org/officeDocument/2006/relationships">
  <dimension ref="A1:T147"/>
  <sheetViews>
    <sheetView zoomScalePageLayoutView="0" workbookViewId="0" topLeftCell="A1">
      <pane ySplit="6" topLeftCell="A7" activePane="bottomLeft" state="frozen"/>
      <selection pane="topLeft" activeCell="A1" sqref="A1"/>
      <selection pane="bottomLeft" activeCell="A1" sqref="A1:P1"/>
    </sheetView>
  </sheetViews>
  <sheetFormatPr defaultColWidth="7.140625" defaultRowHeight="12.75"/>
  <cols>
    <col min="1" max="1" width="6.8515625" style="62" customWidth="1"/>
    <col min="2" max="13" width="7.57421875" style="49" bestFit="1" customWidth="1"/>
    <col min="14" max="17" width="8.28125" style="50" customWidth="1"/>
    <col min="18" max="18" width="10.140625" style="50" customWidth="1"/>
    <col min="19" max="19" width="10.00390625" style="49" customWidth="1"/>
    <col min="20" max="20" width="14.421875" style="51" customWidth="1"/>
    <col min="21" max="21" width="14.57421875" style="22" customWidth="1"/>
    <col min="22" max="16384" width="7.140625" style="22" customWidth="1"/>
  </cols>
  <sheetData>
    <row r="1" spans="1:20" s="37" customFormat="1" ht="30" customHeight="1">
      <c r="A1" s="179" t="s">
        <v>955</v>
      </c>
      <c r="B1" s="179"/>
      <c r="C1" s="179"/>
      <c r="D1" s="179"/>
      <c r="E1" s="179"/>
      <c r="F1" s="179"/>
      <c r="G1" s="179"/>
      <c r="H1" s="179"/>
      <c r="I1" s="179"/>
      <c r="J1" s="179"/>
      <c r="K1" s="179"/>
      <c r="L1" s="179"/>
      <c r="M1" s="179"/>
      <c r="N1" s="179"/>
      <c r="O1" s="179"/>
      <c r="P1" s="179"/>
      <c r="Q1" s="42"/>
      <c r="T1" s="43"/>
    </row>
    <row r="2" spans="1:20" s="37" customFormat="1" ht="30.75" customHeight="1">
      <c r="A2" s="179" t="s">
        <v>927</v>
      </c>
      <c r="B2" s="179"/>
      <c r="C2" s="179"/>
      <c r="D2" s="179"/>
      <c r="E2" s="179"/>
      <c r="F2" s="179"/>
      <c r="G2" s="179"/>
      <c r="H2" s="179"/>
      <c r="I2" s="179"/>
      <c r="J2" s="179"/>
      <c r="K2" s="179"/>
      <c r="L2" s="179"/>
      <c r="M2" s="179"/>
      <c r="N2" s="179"/>
      <c r="O2" s="179"/>
      <c r="P2" s="179"/>
      <c r="Q2" s="42"/>
      <c r="T2" s="43"/>
    </row>
    <row r="3" spans="1:20" s="44" customFormat="1" ht="14.25">
      <c r="A3" s="180" t="s">
        <v>928</v>
      </c>
      <c r="B3" s="180"/>
      <c r="C3" s="180"/>
      <c r="N3" s="45"/>
      <c r="O3" s="45"/>
      <c r="P3" s="45"/>
      <c r="Q3" s="45"/>
      <c r="R3" s="45"/>
      <c r="T3" s="46"/>
    </row>
    <row r="4" spans="1:3" ht="14.25">
      <c r="A4" s="47"/>
      <c r="B4" s="19"/>
      <c r="C4" s="48"/>
    </row>
    <row r="5" spans="1:20" s="52" customFormat="1" ht="14.25">
      <c r="A5" s="181" t="s">
        <v>929</v>
      </c>
      <c r="B5" s="178" t="s">
        <v>930</v>
      </c>
      <c r="C5" s="178" t="s">
        <v>931</v>
      </c>
      <c r="D5" s="178" t="s">
        <v>932</v>
      </c>
      <c r="E5" s="178" t="s">
        <v>933</v>
      </c>
      <c r="F5" s="178" t="s">
        <v>934</v>
      </c>
      <c r="G5" s="178" t="s">
        <v>935</v>
      </c>
      <c r="H5" s="178" t="s">
        <v>936</v>
      </c>
      <c r="I5" s="178" t="s">
        <v>937</v>
      </c>
      <c r="J5" s="178" t="s">
        <v>938</v>
      </c>
      <c r="K5" s="178" t="s">
        <v>939</v>
      </c>
      <c r="L5" s="178" t="s">
        <v>940</v>
      </c>
      <c r="M5" s="178" t="s">
        <v>941</v>
      </c>
      <c r="N5" s="174" t="s">
        <v>942</v>
      </c>
      <c r="O5" s="175" t="s">
        <v>942</v>
      </c>
      <c r="P5" s="174" t="s">
        <v>943</v>
      </c>
      <c r="Q5" s="174" t="s">
        <v>944</v>
      </c>
      <c r="R5" s="176" t="s">
        <v>945</v>
      </c>
      <c r="S5" s="176"/>
      <c r="T5" s="177" t="s">
        <v>956</v>
      </c>
    </row>
    <row r="6" spans="1:20" s="52" customFormat="1" ht="14.25">
      <c r="A6" s="181"/>
      <c r="B6" s="178"/>
      <c r="C6" s="178"/>
      <c r="D6" s="178"/>
      <c r="E6" s="178"/>
      <c r="F6" s="178"/>
      <c r="G6" s="178"/>
      <c r="H6" s="178"/>
      <c r="I6" s="178"/>
      <c r="J6" s="178"/>
      <c r="K6" s="178"/>
      <c r="L6" s="178"/>
      <c r="M6" s="178"/>
      <c r="N6" s="174"/>
      <c r="O6" s="175"/>
      <c r="P6" s="174"/>
      <c r="Q6" s="174"/>
      <c r="R6" s="53" t="s">
        <v>946</v>
      </c>
      <c r="S6" s="53" t="s">
        <v>947</v>
      </c>
      <c r="T6" s="177"/>
    </row>
    <row r="7" spans="1:20" ht="14.25">
      <c r="A7" s="63">
        <v>1913</v>
      </c>
      <c r="B7" s="49">
        <v>9.8</v>
      </c>
      <c r="C7" s="49">
        <v>9.8</v>
      </c>
      <c r="D7" s="49">
        <v>9.8</v>
      </c>
      <c r="E7" s="49">
        <v>9.8</v>
      </c>
      <c r="F7" s="49">
        <v>9.7</v>
      </c>
      <c r="G7" s="49">
        <v>9.8</v>
      </c>
      <c r="H7" s="49">
        <v>9.9</v>
      </c>
      <c r="I7" s="49">
        <v>9.9</v>
      </c>
      <c r="J7" s="49">
        <v>10</v>
      </c>
      <c r="K7" s="49">
        <v>10</v>
      </c>
      <c r="L7" s="49">
        <v>10.1</v>
      </c>
      <c r="M7" s="49">
        <v>10</v>
      </c>
      <c r="N7" s="50">
        <v>9.9</v>
      </c>
      <c r="O7" s="54">
        <f aca="true" t="shared" si="0" ref="O7:O70">AVERAGE(B7:M7)</f>
        <v>9.883333333333335</v>
      </c>
      <c r="R7" s="13">
        <f>(M7-M7)/M7</f>
        <v>0</v>
      </c>
      <c r="S7" s="13">
        <f>(N7-N7)/N7</f>
        <v>0</v>
      </c>
      <c r="T7" s="55">
        <f aca="true" t="shared" si="1" ref="T7:T70">O$113/O7</f>
        <v>25.867529510961212</v>
      </c>
    </row>
    <row r="8" spans="1:20" ht="14.25">
      <c r="A8" s="63">
        <v>1914</v>
      </c>
      <c r="B8" s="49">
        <v>10</v>
      </c>
      <c r="C8" s="49">
        <v>9.9</v>
      </c>
      <c r="D8" s="49">
        <v>9.9</v>
      </c>
      <c r="E8" s="49">
        <v>9.8</v>
      </c>
      <c r="F8" s="49">
        <v>9.9</v>
      </c>
      <c r="G8" s="49">
        <v>9.9</v>
      </c>
      <c r="H8" s="49">
        <v>10</v>
      </c>
      <c r="I8" s="49">
        <v>10.2</v>
      </c>
      <c r="J8" s="49">
        <v>10.2</v>
      </c>
      <c r="K8" s="49">
        <v>10.1</v>
      </c>
      <c r="L8" s="49">
        <v>10.2</v>
      </c>
      <c r="M8" s="49">
        <v>10.1</v>
      </c>
      <c r="N8" s="50">
        <v>10</v>
      </c>
      <c r="O8" s="54">
        <f t="shared" si="0"/>
        <v>10.016666666666666</v>
      </c>
      <c r="R8" s="18">
        <f aca="true" t="shared" si="2" ref="R8:S39">(M8-M7)/M7</f>
        <v>0.009999999999999964</v>
      </c>
      <c r="S8" s="18">
        <f t="shared" si="2"/>
        <v>0.010101010101010065</v>
      </c>
      <c r="T8" s="55">
        <f t="shared" si="1"/>
        <v>25.523202995008322</v>
      </c>
    </row>
    <row r="9" spans="1:20" ht="14.25">
      <c r="A9" s="63">
        <v>1915</v>
      </c>
      <c r="B9" s="49">
        <v>10.1</v>
      </c>
      <c r="C9" s="49">
        <v>10</v>
      </c>
      <c r="D9" s="49">
        <v>9.9</v>
      </c>
      <c r="E9" s="49">
        <v>10</v>
      </c>
      <c r="F9" s="49">
        <v>10.1</v>
      </c>
      <c r="G9" s="49">
        <v>10.1</v>
      </c>
      <c r="H9" s="49">
        <v>10.1</v>
      </c>
      <c r="I9" s="49">
        <v>10.1</v>
      </c>
      <c r="J9" s="49">
        <v>10.1</v>
      </c>
      <c r="K9" s="49">
        <v>10.2</v>
      </c>
      <c r="L9" s="49">
        <v>10.3</v>
      </c>
      <c r="M9" s="49">
        <v>10.3</v>
      </c>
      <c r="N9" s="50">
        <v>10.1</v>
      </c>
      <c r="O9" s="54">
        <f t="shared" si="0"/>
        <v>10.108333333333333</v>
      </c>
      <c r="R9" s="18">
        <f t="shared" si="2"/>
        <v>0.01980198019801991</v>
      </c>
      <c r="S9" s="18">
        <f t="shared" si="2"/>
        <v>0.009999999999999964</v>
      </c>
      <c r="T9" s="55">
        <f t="shared" si="1"/>
        <v>25.291747732893654</v>
      </c>
    </row>
    <row r="10" spans="1:20" ht="14.25">
      <c r="A10" s="63">
        <v>1916</v>
      </c>
      <c r="B10" s="49">
        <v>10.4</v>
      </c>
      <c r="C10" s="49">
        <v>10.4</v>
      </c>
      <c r="D10" s="49">
        <v>10.5</v>
      </c>
      <c r="E10" s="49">
        <v>10.6</v>
      </c>
      <c r="F10" s="49">
        <v>10.7</v>
      </c>
      <c r="G10" s="49">
        <v>10.8</v>
      </c>
      <c r="H10" s="49">
        <v>10.8</v>
      </c>
      <c r="I10" s="49">
        <v>10.9</v>
      </c>
      <c r="J10" s="49">
        <v>11.1</v>
      </c>
      <c r="K10" s="49">
        <v>11.3</v>
      </c>
      <c r="L10" s="49">
        <v>11.5</v>
      </c>
      <c r="M10" s="49">
        <v>11.6</v>
      </c>
      <c r="N10" s="50">
        <v>10.9</v>
      </c>
      <c r="O10" s="54">
        <f t="shared" si="0"/>
        <v>10.883333333333333</v>
      </c>
      <c r="R10" s="18">
        <f t="shared" si="2"/>
        <v>0.1262135922330096</v>
      </c>
      <c r="S10" s="18">
        <f t="shared" si="2"/>
        <v>0.07920792079207928</v>
      </c>
      <c r="T10" s="55">
        <f t="shared" si="1"/>
        <v>23.49072741194487</v>
      </c>
    </row>
    <row r="11" spans="1:20" ht="14.25">
      <c r="A11" s="63">
        <v>1917</v>
      </c>
      <c r="B11" s="49">
        <v>11.7</v>
      </c>
      <c r="C11" s="49">
        <v>12</v>
      </c>
      <c r="D11" s="49">
        <v>12</v>
      </c>
      <c r="E11" s="49">
        <v>12.6</v>
      </c>
      <c r="F11" s="49">
        <v>12.8</v>
      </c>
      <c r="G11" s="49">
        <v>13</v>
      </c>
      <c r="H11" s="49">
        <v>12.8</v>
      </c>
      <c r="I11" s="49">
        <v>13</v>
      </c>
      <c r="J11" s="49">
        <v>13.3</v>
      </c>
      <c r="K11" s="49">
        <v>13.5</v>
      </c>
      <c r="L11" s="49">
        <v>13.5</v>
      </c>
      <c r="M11" s="49">
        <v>13.7</v>
      </c>
      <c r="N11" s="50">
        <v>12.8</v>
      </c>
      <c r="O11" s="54">
        <f t="shared" si="0"/>
        <v>12.824999999999998</v>
      </c>
      <c r="R11" s="18">
        <f t="shared" si="2"/>
        <v>0.18103448275862066</v>
      </c>
      <c r="S11" s="18">
        <f t="shared" si="2"/>
        <v>0.17431192660550462</v>
      </c>
      <c r="T11" s="55">
        <f t="shared" si="1"/>
        <v>19.934301494476937</v>
      </c>
    </row>
    <row r="12" spans="1:20" ht="14.25">
      <c r="A12" s="63">
        <v>1918</v>
      </c>
      <c r="B12" s="49">
        <v>14</v>
      </c>
      <c r="C12" s="49">
        <v>14.1</v>
      </c>
      <c r="D12" s="49">
        <v>14</v>
      </c>
      <c r="E12" s="49">
        <v>14.2</v>
      </c>
      <c r="F12" s="49">
        <v>14.5</v>
      </c>
      <c r="G12" s="49">
        <v>14.7</v>
      </c>
      <c r="H12" s="49">
        <v>15.1</v>
      </c>
      <c r="I12" s="49">
        <v>15.4</v>
      </c>
      <c r="J12" s="49">
        <v>15.7</v>
      </c>
      <c r="K12" s="49">
        <v>16</v>
      </c>
      <c r="L12" s="49">
        <v>16.3</v>
      </c>
      <c r="M12" s="49">
        <v>16.5</v>
      </c>
      <c r="N12" s="50">
        <v>15.1</v>
      </c>
      <c r="O12" s="54">
        <f t="shared" si="0"/>
        <v>15.041666666666666</v>
      </c>
      <c r="R12" s="18">
        <f t="shared" si="2"/>
        <v>0.20437956204379568</v>
      </c>
      <c r="S12" s="18">
        <f t="shared" si="2"/>
        <v>0.17968749999999992</v>
      </c>
      <c r="T12" s="55">
        <f t="shared" si="1"/>
        <v>16.996614958448756</v>
      </c>
    </row>
    <row r="13" spans="1:20" ht="14.25">
      <c r="A13" s="63">
        <v>1919</v>
      </c>
      <c r="B13" s="49">
        <v>16.5</v>
      </c>
      <c r="C13" s="49">
        <v>16.2</v>
      </c>
      <c r="D13" s="49">
        <v>16.4</v>
      </c>
      <c r="E13" s="49">
        <v>16.7</v>
      </c>
      <c r="F13" s="49">
        <v>16.9</v>
      </c>
      <c r="G13" s="49">
        <v>16.9</v>
      </c>
      <c r="H13" s="49">
        <v>17.4</v>
      </c>
      <c r="I13" s="49">
        <v>17.7</v>
      </c>
      <c r="J13" s="49">
        <v>17.8</v>
      </c>
      <c r="K13" s="49">
        <v>18.1</v>
      </c>
      <c r="L13" s="49">
        <v>18.5</v>
      </c>
      <c r="M13" s="49">
        <v>18.9</v>
      </c>
      <c r="N13" s="50">
        <v>17.3</v>
      </c>
      <c r="O13" s="54">
        <f t="shared" si="0"/>
        <v>17.333333333333332</v>
      </c>
      <c r="R13" s="18">
        <f t="shared" si="2"/>
        <v>0.14545454545454536</v>
      </c>
      <c r="S13" s="18">
        <f t="shared" si="2"/>
        <v>0.14569536423841067</v>
      </c>
      <c r="T13" s="55">
        <f t="shared" si="1"/>
        <v>14.749466346153847</v>
      </c>
    </row>
    <row r="14" spans="1:20" ht="14.25">
      <c r="A14" s="63">
        <v>1920</v>
      </c>
      <c r="B14" s="49">
        <v>19.3</v>
      </c>
      <c r="C14" s="49">
        <v>19.5</v>
      </c>
      <c r="D14" s="49">
        <v>19.7</v>
      </c>
      <c r="E14" s="49">
        <v>20.3</v>
      </c>
      <c r="F14" s="49">
        <v>20.6</v>
      </c>
      <c r="G14" s="49">
        <v>20.9</v>
      </c>
      <c r="H14" s="49">
        <v>20.8</v>
      </c>
      <c r="I14" s="49">
        <v>20.3</v>
      </c>
      <c r="J14" s="49">
        <v>20</v>
      </c>
      <c r="K14" s="49">
        <v>19.9</v>
      </c>
      <c r="L14" s="49">
        <v>19.8</v>
      </c>
      <c r="M14" s="49">
        <v>19.4</v>
      </c>
      <c r="N14" s="50">
        <v>20</v>
      </c>
      <c r="O14" s="54">
        <f t="shared" si="0"/>
        <v>20.04166666666667</v>
      </c>
      <c r="R14" s="18">
        <f t="shared" si="2"/>
        <v>0.026455026455026457</v>
      </c>
      <c r="S14" s="18">
        <f t="shared" si="2"/>
        <v>0.15606936416184966</v>
      </c>
      <c r="T14" s="55">
        <f t="shared" si="1"/>
        <v>12.756295218295216</v>
      </c>
    </row>
    <row r="15" spans="1:20" ht="14.25">
      <c r="A15" s="63">
        <v>1921</v>
      </c>
      <c r="B15" s="49">
        <v>19</v>
      </c>
      <c r="C15" s="49">
        <v>18.4</v>
      </c>
      <c r="D15" s="49">
        <v>18.3</v>
      </c>
      <c r="E15" s="49">
        <v>18.1</v>
      </c>
      <c r="F15" s="49">
        <v>17.7</v>
      </c>
      <c r="G15" s="49">
        <v>17.6</v>
      </c>
      <c r="H15" s="49">
        <v>17.7</v>
      </c>
      <c r="I15" s="49">
        <v>17.7</v>
      </c>
      <c r="J15" s="49">
        <v>17.5</v>
      </c>
      <c r="K15" s="49">
        <v>17.5</v>
      </c>
      <c r="L15" s="49">
        <v>17.4</v>
      </c>
      <c r="M15" s="49">
        <v>17.3</v>
      </c>
      <c r="N15" s="50">
        <v>17.9</v>
      </c>
      <c r="O15" s="54">
        <f t="shared" si="0"/>
        <v>17.850000000000005</v>
      </c>
      <c r="R15" s="18">
        <f t="shared" si="2"/>
        <v>-0.10824742268041226</v>
      </c>
      <c r="S15" s="18">
        <f t="shared" si="2"/>
        <v>-0.10500000000000007</v>
      </c>
      <c r="T15" s="55">
        <f t="shared" si="1"/>
        <v>14.32254435107376</v>
      </c>
    </row>
    <row r="16" spans="1:20" ht="14.25">
      <c r="A16" s="63">
        <v>1922</v>
      </c>
      <c r="B16" s="49">
        <v>16.9</v>
      </c>
      <c r="C16" s="49">
        <v>16.9</v>
      </c>
      <c r="D16" s="49">
        <v>16.7</v>
      </c>
      <c r="E16" s="49">
        <v>16.7</v>
      </c>
      <c r="F16" s="49">
        <v>16.7</v>
      </c>
      <c r="G16" s="49">
        <v>16.7</v>
      </c>
      <c r="H16" s="49">
        <v>16.8</v>
      </c>
      <c r="I16" s="49">
        <v>16.6</v>
      </c>
      <c r="J16" s="49">
        <v>16.6</v>
      </c>
      <c r="K16" s="49">
        <v>16.7</v>
      </c>
      <c r="L16" s="49">
        <v>16.8</v>
      </c>
      <c r="M16" s="49">
        <v>16.9</v>
      </c>
      <c r="N16" s="50">
        <v>16.8</v>
      </c>
      <c r="O16" s="54">
        <f t="shared" si="0"/>
        <v>16.75</v>
      </c>
      <c r="R16" s="18">
        <f t="shared" si="2"/>
        <v>-0.023121387283237118</v>
      </c>
      <c r="S16" s="18">
        <f t="shared" si="2"/>
        <v>-0.061452513966480334</v>
      </c>
      <c r="T16" s="55">
        <f t="shared" si="1"/>
        <v>15.26312935323383</v>
      </c>
    </row>
    <row r="17" spans="1:20" ht="14.25">
      <c r="A17" s="63">
        <v>1923</v>
      </c>
      <c r="B17" s="49">
        <v>16.8</v>
      </c>
      <c r="C17" s="49">
        <v>16.8</v>
      </c>
      <c r="D17" s="49">
        <v>16.8</v>
      </c>
      <c r="E17" s="49">
        <v>16.9</v>
      </c>
      <c r="F17" s="49">
        <v>16.9</v>
      </c>
      <c r="G17" s="49">
        <v>17</v>
      </c>
      <c r="H17" s="49">
        <v>17.2</v>
      </c>
      <c r="I17" s="49">
        <v>17.1</v>
      </c>
      <c r="J17" s="49">
        <v>17.2</v>
      </c>
      <c r="K17" s="49">
        <v>17.3</v>
      </c>
      <c r="L17" s="49">
        <v>17.3</v>
      </c>
      <c r="M17" s="49">
        <v>17.3</v>
      </c>
      <c r="N17" s="50">
        <v>17.1</v>
      </c>
      <c r="O17" s="54">
        <f t="shared" si="0"/>
        <v>17.050000000000004</v>
      </c>
      <c r="R17" s="18">
        <f t="shared" si="2"/>
        <v>0.023668639053254566</v>
      </c>
      <c r="S17" s="18">
        <f t="shared" si="2"/>
        <v>0.017857142857142898</v>
      </c>
      <c r="T17" s="55">
        <f t="shared" si="1"/>
        <v>14.994569892473114</v>
      </c>
    </row>
    <row r="18" spans="1:20" ht="14.25">
      <c r="A18" s="63">
        <v>1924</v>
      </c>
      <c r="B18" s="49">
        <v>17.3</v>
      </c>
      <c r="C18" s="49">
        <v>17.2</v>
      </c>
      <c r="D18" s="49">
        <v>17.1</v>
      </c>
      <c r="E18" s="49">
        <v>17</v>
      </c>
      <c r="F18" s="49">
        <v>17</v>
      </c>
      <c r="G18" s="49">
        <v>17</v>
      </c>
      <c r="H18" s="49">
        <v>17.1</v>
      </c>
      <c r="I18" s="49">
        <v>17</v>
      </c>
      <c r="J18" s="49">
        <v>17.1</v>
      </c>
      <c r="K18" s="49">
        <v>17.2</v>
      </c>
      <c r="L18" s="49">
        <v>17.2</v>
      </c>
      <c r="M18" s="49">
        <v>17.3</v>
      </c>
      <c r="N18" s="50">
        <v>17.1</v>
      </c>
      <c r="O18" s="54">
        <f t="shared" si="0"/>
        <v>17.124999999999996</v>
      </c>
      <c r="R18" s="18">
        <f t="shared" si="2"/>
        <v>0</v>
      </c>
      <c r="S18" s="18">
        <f t="shared" si="2"/>
        <v>0</v>
      </c>
      <c r="T18" s="55">
        <f t="shared" si="1"/>
        <v>14.928900243309005</v>
      </c>
    </row>
    <row r="19" spans="1:20" ht="14.25">
      <c r="A19" s="63">
        <v>1925</v>
      </c>
      <c r="B19" s="49">
        <v>17.3</v>
      </c>
      <c r="C19" s="49">
        <v>17.2</v>
      </c>
      <c r="D19" s="49">
        <v>17.3</v>
      </c>
      <c r="E19" s="49">
        <v>17.2</v>
      </c>
      <c r="F19" s="49">
        <v>17.3</v>
      </c>
      <c r="G19" s="49">
        <v>17.5</v>
      </c>
      <c r="H19" s="49">
        <v>17.7</v>
      </c>
      <c r="I19" s="49">
        <v>17.7</v>
      </c>
      <c r="J19" s="49">
        <v>17.7</v>
      </c>
      <c r="K19" s="49">
        <v>17.7</v>
      </c>
      <c r="L19" s="49">
        <v>18</v>
      </c>
      <c r="M19" s="49">
        <v>17.9</v>
      </c>
      <c r="N19" s="50">
        <v>17.5</v>
      </c>
      <c r="O19" s="54">
        <f t="shared" si="0"/>
        <v>17.541666666666664</v>
      </c>
      <c r="R19" s="18">
        <f t="shared" si="2"/>
        <v>0.03468208092485537</v>
      </c>
      <c r="S19" s="18">
        <f t="shared" si="2"/>
        <v>0.02339181286549699</v>
      </c>
      <c r="T19" s="55">
        <f t="shared" si="1"/>
        <v>14.574294536817105</v>
      </c>
    </row>
    <row r="20" spans="1:20" ht="14.25">
      <c r="A20" s="63">
        <v>1926</v>
      </c>
      <c r="B20" s="49">
        <v>17.9</v>
      </c>
      <c r="C20" s="49">
        <v>17.9</v>
      </c>
      <c r="D20" s="49">
        <v>17.8</v>
      </c>
      <c r="E20" s="49">
        <v>17.9</v>
      </c>
      <c r="F20" s="49">
        <v>17.8</v>
      </c>
      <c r="G20" s="49">
        <v>17.7</v>
      </c>
      <c r="H20" s="49">
        <v>17.5</v>
      </c>
      <c r="I20" s="49">
        <v>17.4</v>
      </c>
      <c r="J20" s="49">
        <v>17.5</v>
      </c>
      <c r="K20" s="49">
        <v>17.6</v>
      </c>
      <c r="L20" s="49">
        <v>17.7</v>
      </c>
      <c r="M20" s="49">
        <v>17.7</v>
      </c>
      <c r="N20" s="50">
        <v>17.7</v>
      </c>
      <c r="O20" s="54">
        <f t="shared" si="0"/>
        <v>17.7</v>
      </c>
      <c r="R20" s="18">
        <f t="shared" si="2"/>
        <v>-0.01117318435754186</v>
      </c>
      <c r="S20" s="18">
        <f t="shared" si="2"/>
        <v>0.011428571428571389</v>
      </c>
      <c r="T20" s="55">
        <f t="shared" si="1"/>
        <v>14.443921845574389</v>
      </c>
    </row>
    <row r="21" spans="1:20" ht="14.25">
      <c r="A21" s="63">
        <v>1927</v>
      </c>
      <c r="B21" s="49">
        <v>17.5</v>
      </c>
      <c r="C21" s="49">
        <v>17.4</v>
      </c>
      <c r="D21" s="49">
        <v>17.3</v>
      </c>
      <c r="E21" s="49">
        <v>17.3</v>
      </c>
      <c r="F21" s="49">
        <v>17.4</v>
      </c>
      <c r="G21" s="49">
        <v>17.6</v>
      </c>
      <c r="H21" s="49">
        <v>17.3</v>
      </c>
      <c r="I21" s="49">
        <v>17.2</v>
      </c>
      <c r="J21" s="49">
        <v>17.3</v>
      </c>
      <c r="K21" s="49">
        <v>17.4</v>
      </c>
      <c r="L21" s="49">
        <v>17.3</v>
      </c>
      <c r="M21" s="49">
        <v>17.3</v>
      </c>
      <c r="N21" s="50">
        <v>17.4</v>
      </c>
      <c r="O21" s="54">
        <f t="shared" si="0"/>
        <v>17.358333333333338</v>
      </c>
      <c r="R21" s="18">
        <f t="shared" si="2"/>
        <v>-0.022598870056497095</v>
      </c>
      <c r="S21" s="18">
        <f t="shared" si="2"/>
        <v>-0.016949152542372923</v>
      </c>
      <c r="T21" s="55">
        <f t="shared" si="1"/>
        <v>14.728223715794524</v>
      </c>
    </row>
    <row r="22" spans="1:20" ht="14.25">
      <c r="A22" s="63">
        <v>1928</v>
      </c>
      <c r="B22" s="49">
        <v>17.3</v>
      </c>
      <c r="C22" s="49">
        <v>17.1</v>
      </c>
      <c r="D22" s="49">
        <v>17.1</v>
      </c>
      <c r="E22" s="49">
        <v>17.1</v>
      </c>
      <c r="F22" s="49">
        <v>17.2</v>
      </c>
      <c r="G22" s="49">
        <v>17.1</v>
      </c>
      <c r="H22" s="49">
        <v>17.1</v>
      </c>
      <c r="I22" s="49">
        <v>17.1</v>
      </c>
      <c r="J22" s="49">
        <v>17.3</v>
      </c>
      <c r="K22" s="49">
        <v>17.2</v>
      </c>
      <c r="L22" s="49">
        <v>17.2</v>
      </c>
      <c r="M22" s="49">
        <v>17.1</v>
      </c>
      <c r="N22" s="50">
        <v>17.1</v>
      </c>
      <c r="O22" s="54">
        <f t="shared" si="0"/>
        <v>17.15833333333333</v>
      </c>
      <c r="R22" s="18">
        <f t="shared" si="2"/>
        <v>-0.011560693641618455</v>
      </c>
      <c r="S22" s="18">
        <f t="shared" si="2"/>
        <v>-0.017241379310344664</v>
      </c>
      <c r="T22" s="55">
        <f t="shared" si="1"/>
        <v>14.89989800874211</v>
      </c>
    </row>
    <row r="23" spans="1:20" ht="14.25">
      <c r="A23" s="63">
        <v>1929</v>
      </c>
      <c r="B23" s="49">
        <v>17.1</v>
      </c>
      <c r="C23" s="49">
        <v>17.1</v>
      </c>
      <c r="D23" s="49">
        <v>17</v>
      </c>
      <c r="E23" s="49">
        <v>16.9</v>
      </c>
      <c r="F23" s="49">
        <v>17</v>
      </c>
      <c r="G23" s="49">
        <v>17.1</v>
      </c>
      <c r="H23" s="49">
        <v>17.3</v>
      </c>
      <c r="I23" s="49">
        <v>17.3</v>
      </c>
      <c r="J23" s="49">
        <v>17.3</v>
      </c>
      <c r="K23" s="49">
        <v>17.3</v>
      </c>
      <c r="L23" s="49">
        <v>17.3</v>
      </c>
      <c r="M23" s="49">
        <v>17.2</v>
      </c>
      <c r="N23" s="50">
        <v>17.1</v>
      </c>
      <c r="O23" s="54">
        <f t="shared" si="0"/>
        <v>17.158333333333335</v>
      </c>
      <c r="R23" s="18">
        <f t="shared" si="2"/>
        <v>0.005847953216374144</v>
      </c>
      <c r="S23" s="18">
        <f t="shared" si="2"/>
        <v>0</v>
      </c>
      <c r="T23" s="55">
        <f t="shared" si="1"/>
        <v>14.899898008742108</v>
      </c>
    </row>
    <row r="24" spans="1:20" ht="14.25">
      <c r="A24" s="63">
        <v>1930</v>
      </c>
      <c r="B24" s="49">
        <v>17.1</v>
      </c>
      <c r="C24" s="49">
        <v>17</v>
      </c>
      <c r="D24" s="49">
        <v>16.9</v>
      </c>
      <c r="E24" s="49">
        <v>17</v>
      </c>
      <c r="F24" s="49">
        <v>16.9</v>
      </c>
      <c r="G24" s="49">
        <v>16.8</v>
      </c>
      <c r="H24" s="49">
        <v>16.6</v>
      </c>
      <c r="I24" s="49">
        <v>16.5</v>
      </c>
      <c r="J24" s="49">
        <v>16.6</v>
      </c>
      <c r="K24" s="49">
        <v>16.5</v>
      </c>
      <c r="L24" s="49">
        <v>16.4</v>
      </c>
      <c r="M24" s="49">
        <v>16.1</v>
      </c>
      <c r="N24" s="50">
        <v>16.7</v>
      </c>
      <c r="O24" s="54">
        <f t="shared" si="0"/>
        <v>16.7</v>
      </c>
      <c r="R24" s="18">
        <f t="shared" si="2"/>
        <v>-0.0639534883720929</v>
      </c>
      <c r="S24" s="18">
        <f t="shared" si="2"/>
        <v>-0.0233918128654972</v>
      </c>
      <c r="T24" s="55">
        <f t="shared" si="1"/>
        <v>15.308827345309382</v>
      </c>
    </row>
    <row r="25" spans="1:20" ht="14.25">
      <c r="A25" s="63">
        <v>1931</v>
      </c>
      <c r="B25" s="49">
        <v>15.9</v>
      </c>
      <c r="C25" s="49">
        <v>15.7</v>
      </c>
      <c r="D25" s="49">
        <v>15.6</v>
      </c>
      <c r="E25" s="49">
        <v>15.5</v>
      </c>
      <c r="F25" s="49">
        <v>15.3</v>
      </c>
      <c r="G25" s="49">
        <v>15.1</v>
      </c>
      <c r="H25" s="49">
        <v>15.1</v>
      </c>
      <c r="I25" s="49">
        <v>15.1</v>
      </c>
      <c r="J25" s="49">
        <v>15</v>
      </c>
      <c r="K25" s="49">
        <v>14.9</v>
      </c>
      <c r="L25" s="49">
        <v>14.7</v>
      </c>
      <c r="M25" s="49">
        <v>14.6</v>
      </c>
      <c r="N25" s="50">
        <v>15.2</v>
      </c>
      <c r="O25" s="54">
        <f t="shared" si="0"/>
        <v>15.20833333333333</v>
      </c>
      <c r="R25" s="18">
        <f t="shared" si="2"/>
        <v>-0.09316770186335414</v>
      </c>
      <c r="S25" s="18">
        <f t="shared" si="2"/>
        <v>-0.08982035928143713</v>
      </c>
      <c r="T25" s="55">
        <f t="shared" si="1"/>
        <v>16.81035068493151</v>
      </c>
    </row>
    <row r="26" spans="1:20" ht="14.25">
      <c r="A26" s="63">
        <v>1932</v>
      </c>
      <c r="B26" s="49">
        <v>14.3</v>
      </c>
      <c r="C26" s="49">
        <v>14.1</v>
      </c>
      <c r="D26" s="49">
        <v>14</v>
      </c>
      <c r="E26" s="49">
        <v>13.9</v>
      </c>
      <c r="F26" s="49">
        <v>13.7</v>
      </c>
      <c r="G26" s="49">
        <v>13.6</v>
      </c>
      <c r="H26" s="49">
        <v>13.6</v>
      </c>
      <c r="I26" s="49">
        <v>13.5</v>
      </c>
      <c r="J26" s="49">
        <v>13.4</v>
      </c>
      <c r="K26" s="49">
        <v>13.3</v>
      </c>
      <c r="L26" s="49">
        <v>13.2</v>
      </c>
      <c r="M26" s="49">
        <v>13.1</v>
      </c>
      <c r="N26" s="50">
        <v>13.7</v>
      </c>
      <c r="O26" s="54">
        <f t="shared" si="0"/>
        <v>13.641666666666666</v>
      </c>
      <c r="R26" s="18">
        <f t="shared" si="2"/>
        <v>-0.10273972602739727</v>
      </c>
      <c r="S26" s="18">
        <f t="shared" si="2"/>
        <v>-0.09868421052631579</v>
      </c>
      <c r="T26" s="55">
        <f t="shared" si="1"/>
        <v>18.740922419059256</v>
      </c>
    </row>
    <row r="27" spans="1:20" ht="14.25">
      <c r="A27" s="63">
        <v>1933</v>
      </c>
      <c r="B27" s="49">
        <v>12.9</v>
      </c>
      <c r="C27" s="49">
        <v>12.7</v>
      </c>
      <c r="D27" s="49">
        <v>12.6</v>
      </c>
      <c r="E27" s="49">
        <v>12.6</v>
      </c>
      <c r="F27" s="49">
        <v>12.6</v>
      </c>
      <c r="G27" s="49">
        <v>12.7</v>
      </c>
      <c r="H27" s="49">
        <v>13.1</v>
      </c>
      <c r="I27" s="49">
        <v>13.2</v>
      </c>
      <c r="J27" s="49">
        <v>13.2</v>
      </c>
      <c r="K27" s="49">
        <v>13.2</v>
      </c>
      <c r="L27" s="49">
        <v>13.2</v>
      </c>
      <c r="M27" s="49">
        <v>13.2</v>
      </c>
      <c r="N27" s="50">
        <v>13</v>
      </c>
      <c r="O27" s="54">
        <f t="shared" si="0"/>
        <v>12.933333333333332</v>
      </c>
      <c r="R27" s="18">
        <f t="shared" si="2"/>
        <v>0.007633587786259515</v>
      </c>
      <c r="S27" s="18">
        <f t="shared" si="2"/>
        <v>-0.05109489051094886</v>
      </c>
      <c r="T27" s="55">
        <f t="shared" si="1"/>
        <v>19.767326030927837</v>
      </c>
    </row>
    <row r="28" spans="1:20" ht="14.25">
      <c r="A28" s="63">
        <v>1934</v>
      </c>
      <c r="B28" s="49">
        <v>13.2</v>
      </c>
      <c r="C28" s="49">
        <v>13.3</v>
      </c>
      <c r="D28" s="49">
        <v>13.3</v>
      </c>
      <c r="E28" s="49">
        <v>13.3</v>
      </c>
      <c r="F28" s="49">
        <v>13.3</v>
      </c>
      <c r="G28" s="49">
        <v>13.4</v>
      </c>
      <c r="H28" s="49">
        <v>13.4</v>
      </c>
      <c r="I28" s="49">
        <v>13.4</v>
      </c>
      <c r="J28" s="49">
        <v>13.6</v>
      </c>
      <c r="K28" s="49">
        <v>13.5</v>
      </c>
      <c r="L28" s="49">
        <v>13.5</v>
      </c>
      <c r="M28" s="49">
        <v>13.4</v>
      </c>
      <c r="N28" s="50">
        <v>13.4</v>
      </c>
      <c r="O28" s="54">
        <f t="shared" si="0"/>
        <v>13.383333333333333</v>
      </c>
      <c r="R28" s="18">
        <f t="shared" si="2"/>
        <v>0.015151515151515233</v>
      </c>
      <c r="S28" s="18">
        <f t="shared" si="2"/>
        <v>0.030769230769230795</v>
      </c>
      <c r="T28" s="55">
        <f t="shared" si="1"/>
        <v>19.102671232876713</v>
      </c>
    </row>
    <row r="29" spans="1:20" ht="14.25">
      <c r="A29" s="63">
        <v>1935</v>
      </c>
      <c r="B29" s="49">
        <v>13.6</v>
      </c>
      <c r="C29" s="49">
        <v>13.7</v>
      </c>
      <c r="D29" s="49">
        <v>13.7</v>
      </c>
      <c r="E29" s="49">
        <v>13.8</v>
      </c>
      <c r="F29" s="49">
        <v>13.8</v>
      </c>
      <c r="G29" s="49">
        <v>13.7</v>
      </c>
      <c r="H29" s="49">
        <v>13.7</v>
      </c>
      <c r="I29" s="49">
        <v>13.7</v>
      </c>
      <c r="J29" s="49">
        <v>13.7</v>
      </c>
      <c r="K29" s="49">
        <v>13.7</v>
      </c>
      <c r="L29" s="49">
        <v>13.8</v>
      </c>
      <c r="M29" s="49">
        <v>13.8</v>
      </c>
      <c r="N29" s="50">
        <v>13.7</v>
      </c>
      <c r="O29" s="54">
        <f t="shared" si="0"/>
        <v>13.725000000000001</v>
      </c>
      <c r="R29" s="18">
        <f t="shared" si="2"/>
        <v>0.029850746268656744</v>
      </c>
      <c r="S29" s="18">
        <f t="shared" si="2"/>
        <v>0.022388059701492456</v>
      </c>
      <c r="T29" s="55">
        <f t="shared" si="1"/>
        <v>18.62713418336369</v>
      </c>
    </row>
    <row r="30" spans="1:20" ht="14.25">
      <c r="A30" s="63">
        <v>1936</v>
      </c>
      <c r="B30" s="49">
        <v>13.8</v>
      </c>
      <c r="C30" s="49">
        <v>13.8</v>
      </c>
      <c r="D30" s="49">
        <v>13.7</v>
      </c>
      <c r="E30" s="49">
        <v>13.7</v>
      </c>
      <c r="F30" s="49">
        <v>13.7</v>
      </c>
      <c r="G30" s="49">
        <v>13.8</v>
      </c>
      <c r="H30" s="49">
        <v>13.9</v>
      </c>
      <c r="I30" s="49">
        <v>14</v>
      </c>
      <c r="J30" s="49">
        <v>14</v>
      </c>
      <c r="K30" s="49">
        <v>14</v>
      </c>
      <c r="L30" s="49">
        <v>14</v>
      </c>
      <c r="M30" s="49">
        <v>14</v>
      </c>
      <c r="N30" s="50">
        <v>13.9</v>
      </c>
      <c r="O30" s="54">
        <f t="shared" si="0"/>
        <v>13.866666666666667</v>
      </c>
      <c r="R30" s="18">
        <f t="shared" si="2"/>
        <v>0.014492753623188354</v>
      </c>
      <c r="S30" s="18">
        <f t="shared" si="2"/>
        <v>0.01459854014598548</v>
      </c>
      <c r="T30" s="55">
        <f t="shared" si="1"/>
        <v>18.436832932692308</v>
      </c>
    </row>
    <row r="31" spans="1:20" ht="14.25">
      <c r="A31" s="63">
        <v>1937</v>
      </c>
      <c r="B31" s="49">
        <v>14.1</v>
      </c>
      <c r="C31" s="49">
        <v>14.1</v>
      </c>
      <c r="D31" s="49">
        <v>14.2</v>
      </c>
      <c r="E31" s="49">
        <v>14.3</v>
      </c>
      <c r="F31" s="49">
        <v>14.4</v>
      </c>
      <c r="G31" s="49">
        <v>14.4</v>
      </c>
      <c r="H31" s="49">
        <v>14.5</v>
      </c>
      <c r="I31" s="49">
        <v>14.5</v>
      </c>
      <c r="J31" s="49">
        <v>14.6</v>
      </c>
      <c r="K31" s="49">
        <v>14.6</v>
      </c>
      <c r="L31" s="49">
        <v>14.5</v>
      </c>
      <c r="M31" s="49">
        <v>14.4</v>
      </c>
      <c r="N31" s="50">
        <v>14.4</v>
      </c>
      <c r="O31" s="54">
        <f t="shared" si="0"/>
        <v>14.383333333333335</v>
      </c>
      <c r="R31" s="18">
        <f t="shared" si="2"/>
        <v>0.0285714285714286</v>
      </c>
      <c r="S31" s="18">
        <f t="shared" si="2"/>
        <v>0.03597122302158273</v>
      </c>
      <c r="T31" s="55">
        <f t="shared" si="1"/>
        <v>17.774559675550403</v>
      </c>
    </row>
    <row r="32" spans="1:20" ht="14.25">
      <c r="A32" s="63">
        <v>1938</v>
      </c>
      <c r="B32" s="49">
        <v>14.2</v>
      </c>
      <c r="C32" s="49">
        <v>14.1</v>
      </c>
      <c r="D32" s="49">
        <v>14.1</v>
      </c>
      <c r="E32" s="49">
        <v>14.2</v>
      </c>
      <c r="F32" s="49">
        <v>14.1</v>
      </c>
      <c r="G32" s="49">
        <v>14.1</v>
      </c>
      <c r="H32" s="49">
        <v>14.1</v>
      </c>
      <c r="I32" s="49">
        <v>14.1</v>
      </c>
      <c r="J32" s="49">
        <v>14.1</v>
      </c>
      <c r="K32" s="49">
        <v>14</v>
      </c>
      <c r="L32" s="49">
        <v>14</v>
      </c>
      <c r="M32" s="49">
        <v>14</v>
      </c>
      <c r="N32" s="50">
        <v>14.1</v>
      </c>
      <c r="O32" s="54">
        <f t="shared" si="0"/>
        <v>14.091666666666663</v>
      </c>
      <c r="R32" s="18">
        <f t="shared" si="2"/>
        <v>-0.0277777777777778</v>
      </c>
      <c r="S32" s="18">
        <f t="shared" si="2"/>
        <v>-0.02083333333333338</v>
      </c>
      <c r="T32" s="55">
        <f t="shared" si="1"/>
        <v>18.142454169130698</v>
      </c>
    </row>
    <row r="33" spans="1:20" ht="14.25">
      <c r="A33" s="63">
        <v>1939</v>
      </c>
      <c r="B33" s="49">
        <v>14</v>
      </c>
      <c r="C33" s="49">
        <v>13.9</v>
      </c>
      <c r="D33" s="49">
        <v>13.9</v>
      </c>
      <c r="E33" s="49">
        <v>13.8</v>
      </c>
      <c r="F33" s="49">
        <v>13.8</v>
      </c>
      <c r="G33" s="49">
        <v>13.8</v>
      </c>
      <c r="H33" s="49">
        <v>13.8</v>
      </c>
      <c r="I33" s="49">
        <v>13.8</v>
      </c>
      <c r="J33" s="49">
        <v>14.1</v>
      </c>
      <c r="K33" s="49">
        <v>14</v>
      </c>
      <c r="L33" s="49">
        <v>14</v>
      </c>
      <c r="M33" s="49">
        <v>14</v>
      </c>
      <c r="N33" s="50">
        <v>13.9</v>
      </c>
      <c r="O33" s="54">
        <f t="shared" si="0"/>
        <v>13.908333333333331</v>
      </c>
      <c r="R33" s="18">
        <f t="shared" si="2"/>
        <v>0</v>
      </c>
      <c r="S33" s="18">
        <f t="shared" si="2"/>
        <v>-0.014184397163120517</v>
      </c>
      <c r="T33" s="55">
        <f t="shared" si="1"/>
        <v>18.381599760335533</v>
      </c>
    </row>
    <row r="34" spans="1:20" ht="14.25">
      <c r="A34" s="63">
        <v>1940</v>
      </c>
      <c r="B34" s="49">
        <v>13.9</v>
      </c>
      <c r="C34" s="49">
        <v>14</v>
      </c>
      <c r="D34" s="49">
        <v>14</v>
      </c>
      <c r="E34" s="49">
        <v>14</v>
      </c>
      <c r="F34" s="49">
        <v>14</v>
      </c>
      <c r="G34" s="49">
        <v>14.1</v>
      </c>
      <c r="H34" s="49">
        <v>14</v>
      </c>
      <c r="I34" s="49">
        <v>14</v>
      </c>
      <c r="J34" s="49">
        <v>14</v>
      </c>
      <c r="K34" s="49">
        <v>14</v>
      </c>
      <c r="L34" s="49">
        <v>14</v>
      </c>
      <c r="M34" s="49">
        <v>14.1</v>
      </c>
      <c r="N34" s="50">
        <v>14</v>
      </c>
      <c r="O34" s="54">
        <f t="shared" si="0"/>
        <v>14.008333333333333</v>
      </c>
      <c r="R34" s="18">
        <f t="shared" si="2"/>
        <v>0.0071428571428571175</v>
      </c>
      <c r="S34" s="18">
        <f t="shared" si="2"/>
        <v>0.007194244604316521</v>
      </c>
      <c r="T34" s="55">
        <f t="shared" si="1"/>
        <v>18.25038072575848</v>
      </c>
    </row>
    <row r="35" spans="1:20" ht="14.25">
      <c r="A35" s="63">
        <v>1941</v>
      </c>
      <c r="B35" s="49">
        <v>14.1</v>
      </c>
      <c r="C35" s="49">
        <v>14.1</v>
      </c>
      <c r="D35" s="49">
        <v>14.2</v>
      </c>
      <c r="E35" s="49">
        <v>14.3</v>
      </c>
      <c r="F35" s="49">
        <v>14.4</v>
      </c>
      <c r="G35" s="49">
        <v>14.7</v>
      </c>
      <c r="H35" s="49">
        <v>14.7</v>
      </c>
      <c r="I35" s="49">
        <v>14.9</v>
      </c>
      <c r="J35" s="49">
        <v>15.1</v>
      </c>
      <c r="K35" s="49">
        <v>15.3</v>
      </c>
      <c r="L35" s="49">
        <v>15.4</v>
      </c>
      <c r="M35" s="49">
        <v>15.5</v>
      </c>
      <c r="N35" s="50">
        <v>14.7</v>
      </c>
      <c r="O35" s="54">
        <f t="shared" si="0"/>
        <v>14.725000000000003</v>
      </c>
      <c r="R35" s="18">
        <f t="shared" si="2"/>
        <v>0.099290780141844</v>
      </c>
      <c r="S35" s="18">
        <f t="shared" si="2"/>
        <v>0.04999999999999995</v>
      </c>
      <c r="T35" s="55">
        <f t="shared" si="1"/>
        <v>17.36213355970571</v>
      </c>
    </row>
    <row r="36" spans="1:20" ht="14.25">
      <c r="A36" s="63">
        <v>1942</v>
      </c>
      <c r="B36" s="49">
        <v>15.7</v>
      </c>
      <c r="C36" s="49">
        <v>15.8</v>
      </c>
      <c r="D36" s="49">
        <v>16</v>
      </c>
      <c r="E36" s="49">
        <v>16.1</v>
      </c>
      <c r="F36" s="49">
        <v>16.3</v>
      </c>
      <c r="G36" s="49">
        <v>16.3</v>
      </c>
      <c r="H36" s="49">
        <v>16.4</v>
      </c>
      <c r="I36" s="49">
        <v>16.5</v>
      </c>
      <c r="J36" s="49">
        <v>16.5</v>
      </c>
      <c r="K36" s="49">
        <v>16.7</v>
      </c>
      <c r="L36" s="49">
        <v>16.8</v>
      </c>
      <c r="M36" s="49">
        <v>16.9</v>
      </c>
      <c r="N36" s="50">
        <v>16.3</v>
      </c>
      <c r="O36" s="54">
        <f t="shared" si="0"/>
        <v>16.333333333333332</v>
      </c>
      <c r="R36" s="18">
        <f t="shared" si="2"/>
        <v>0.0903225806451612</v>
      </c>
      <c r="S36" s="18">
        <f t="shared" si="2"/>
        <v>0.1088435374149661</v>
      </c>
      <c r="T36" s="55">
        <f t="shared" si="1"/>
        <v>15.652494897959185</v>
      </c>
    </row>
    <row r="37" spans="1:20" ht="14.25">
      <c r="A37" s="63">
        <v>1943</v>
      </c>
      <c r="B37" s="49">
        <v>16.9</v>
      </c>
      <c r="C37" s="49">
        <v>16.9</v>
      </c>
      <c r="D37" s="49">
        <v>17.2</v>
      </c>
      <c r="E37" s="49">
        <v>17.4</v>
      </c>
      <c r="F37" s="49">
        <v>17.5</v>
      </c>
      <c r="G37" s="49">
        <v>17.5</v>
      </c>
      <c r="H37" s="49">
        <v>17.4</v>
      </c>
      <c r="I37" s="49">
        <v>17.3</v>
      </c>
      <c r="J37" s="49">
        <v>17.4</v>
      </c>
      <c r="K37" s="49">
        <v>17.4</v>
      </c>
      <c r="L37" s="49">
        <v>17.4</v>
      </c>
      <c r="M37" s="49">
        <v>17.4</v>
      </c>
      <c r="N37" s="50">
        <v>17.3</v>
      </c>
      <c r="O37" s="54">
        <f t="shared" si="0"/>
        <v>17.308333333333337</v>
      </c>
      <c r="R37" s="18">
        <f t="shared" si="2"/>
        <v>0.02958579881656805</v>
      </c>
      <c r="S37" s="18">
        <f t="shared" si="2"/>
        <v>0.06134969325153374</v>
      </c>
      <c r="T37" s="55">
        <f t="shared" si="1"/>
        <v>14.770770341839189</v>
      </c>
    </row>
    <row r="38" spans="1:20" ht="14.25">
      <c r="A38" s="63">
        <v>1944</v>
      </c>
      <c r="B38" s="49">
        <v>17.4</v>
      </c>
      <c r="C38" s="49">
        <v>17.4</v>
      </c>
      <c r="D38" s="49">
        <v>17.4</v>
      </c>
      <c r="E38" s="49">
        <v>17.5</v>
      </c>
      <c r="F38" s="49">
        <v>17.5</v>
      </c>
      <c r="G38" s="49">
        <v>17.6</v>
      </c>
      <c r="H38" s="49">
        <v>17.7</v>
      </c>
      <c r="I38" s="49">
        <v>17.7</v>
      </c>
      <c r="J38" s="49">
        <v>17.7</v>
      </c>
      <c r="K38" s="49">
        <v>17.7</v>
      </c>
      <c r="L38" s="49">
        <v>17.7</v>
      </c>
      <c r="M38" s="49">
        <v>17.8</v>
      </c>
      <c r="N38" s="50">
        <v>17.6</v>
      </c>
      <c r="O38" s="54">
        <f t="shared" si="0"/>
        <v>17.591666666666665</v>
      </c>
      <c r="R38" s="18">
        <f t="shared" si="2"/>
        <v>0.02298850574712656</v>
      </c>
      <c r="S38" s="18">
        <f t="shared" si="2"/>
        <v>0.017341040462427786</v>
      </c>
      <c r="T38" s="55">
        <f t="shared" si="1"/>
        <v>14.532870677404075</v>
      </c>
    </row>
    <row r="39" spans="1:20" ht="14.25">
      <c r="A39" s="63">
        <v>1945</v>
      </c>
      <c r="B39" s="49">
        <v>17.8</v>
      </c>
      <c r="C39" s="49">
        <v>17.8</v>
      </c>
      <c r="D39" s="49">
        <v>17.8</v>
      </c>
      <c r="E39" s="49">
        <v>17.8</v>
      </c>
      <c r="F39" s="49">
        <v>17.9</v>
      </c>
      <c r="G39" s="49">
        <v>18.1</v>
      </c>
      <c r="H39" s="49">
        <v>18.1</v>
      </c>
      <c r="I39" s="49">
        <v>18.1</v>
      </c>
      <c r="J39" s="49">
        <v>18.1</v>
      </c>
      <c r="K39" s="49">
        <v>18.1</v>
      </c>
      <c r="L39" s="49">
        <v>18.1</v>
      </c>
      <c r="M39" s="49">
        <v>18.2</v>
      </c>
      <c r="N39" s="50">
        <v>18</v>
      </c>
      <c r="O39" s="54">
        <f t="shared" si="0"/>
        <v>17.991666666666664</v>
      </c>
      <c r="R39" s="18">
        <f t="shared" si="2"/>
        <v>0.02247191011235947</v>
      </c>
      <c r="S39" s="18">
        <f t="shared" si="2"/>
        <v>0.022727272727272645</v>
      </c>
      <c r="T39" s="55">
        <f t="shared" si="1"/>
        <v>14.209768411301532</v>
      </c>
    </row>
    <row r="40" spans="1:20" ht="14.25">
      <c r="A40" s="63">
        <v>1946</v>
      </c>
      <c r="B40" s="49">
        <v>18.2</v>
      </c>
      <c r="C40" s="49">
        <v>18.1</v>
      </c>
      <c r="D40" s="49">
        <v>18.3</v>
      </c>
      <c r="E40" s="49">
        <v>18.4</v>
      </c>
      <c r="F40" s="49">
        <v>18.5</v>
      </c>
      <c r="G40" s="49">
        <v>18.7</v>
      </c>
      <c r="H40" s="49">
        <v>19.8</v>
      </c>
      <c r="I40" s="49">
        <v>20.2</v>
      </c>
      <c r="J40" s="49">
        <v>20.4</v>
      </c>
      <c r="K40" s="49">
        <v>20.8</v>
      </c>
      <c r="L40" s="49">
        <v>21.3</v>
      </c>
      <c r="M40" s="49">
        <v>21.5</v>
      </c>
      <c r="N40" s="50">
        <v>19.5</v>
      </c>
      <c r="O40" s="54">
        <f t="shared" si="0"/>
        <v>19.51666666666667</v>
      </c>
      <c r="R40" s="18">
        <f aca="true" t="shared" si="3" ref="R40:S72">(M40-M39)/M39</f>
        <v>0.18131868131868137</v>
      </c>
      <c r="S40" s="18">
        <f t="shared" si="3"/>
        <v>0.08333333333333333</v>
      </c>
      <c r="T40" s="55">
        <f t="shared" si="1"/>
        <v>13.099440649017932</v>
      </c>
    </row>
    <row r="41" spans="1:20" ht="14.25">
      <c r="A41" s="63">
        <v>1947</v>
      </c>
      <c r="B41" s="49">
        <v>21.5</v>
      </c>
      <c r="C41" s="49">
        <v>21.5</v>
      </c>
      <c r="D41" s="49">
        <v>21.9</v>
      </c>
      <c r="E41" s="49">
        <v>21.9</v>
      </c>
      <c r="F41" s="49">
        <v>21.9</v>
      </c>
      <c r="G41" s="49">
        <v>22</v>
      </c>
      <c r="H41" s="49">
        <v>22.2</v>
      </c>
      <c r="I41" s="49">
        <v>22.5</v>
      </c>
      <c r="J41" s="49">
        <v>23</v>
      </c>
      <c r="K41" s="49">
        <v>23</v>
      </c>
      <c r="L41" s="49">
        <v>23.1</v>
      </c>
      <c r="M41" s="49">
        <v>23.4</v>
      </c>
      <c r="N41" s="50">
        <v>22.3</v>
      </c>
      <c r="O41" s="54">
        <f t="shared" si="0"/>
        <v>22.325</v>
      </c>
      <c r="R41" s="18">
        <f t="shared" si="3"/>
        <v>0.08837209302325574</v>
      </c>
      <c r="S41" s="18">
        <f t="shared" si="3"/>
        <v>0.14358974358974363</v>
      </c>
      <c r="T41" s="55">
        <f t="shared" si="1"/>
        <v>11.451620007465474</v>
      </c>
    </row>
    <row r="42" spans="1:20" ht="14.25">
      <c r="A42" s="63">
        <v>1948</v>
      </c>
      <c r="B42" s="49">
        <v>23.7</v>
      </c>
      <c r="C42" s="49">
        <v>23.5</v>
      </c>
      <c r="D42" s="49">
        <v>23.4</v>
      </c>
      <c r="E42" s="49">
        <v>23.8</v>
      </c>
      <c r="F42" s="49">
        <v>23.9</v>
      </c>
      <c r="G42" s="49">
        <v>24.1</v>
      </c>
      <c r="H42" s="49">
        <v>24.4</v>
      </c>
      <c r="I42" s="49">
        <v>24.5</v>
      </c>
      <c r="J42" s="49">
        <v>24.5</v>
      </c>
      <c r="K42" s="49">
        <v>24.4</v>
      </c>
      <c r="L42" s="49">
        <v>24.2</v>
      </c>
      <c r="M42" s="49">
        <v>24.1</v>
      </c>
      <c r="N42" s="50">
        <v>24.1</v>
      </c>
      <c r="O42" s="54">
        <f t="shared" si="0"/>
        <v>24.041666666666668</v>
      </c>
      <c r="R42" s="18">
        <f t="shared" si="3"/>
        <v>0.029914529914530037</v>
      </c>
      <c r="S42" s="18">
        <f t="shared" si="3"/>
        <v>0.08071748878923769</v>
      </c>
      <c r="T42" s="55">
        <f t="shared" si="1"/>
        <v>10.633930675909879</v>
      </c>
    </row>
    <row r="43" spans="1:20" ht="14.25">
      <c r="A43" s="63">
        <v>1949</v>
      </c>
      <c r="B43" s="49">
        <v>24</v>
      </c>
      <c r="C43" s="49">
        <v>23.8</v>
      </c>
      <c r="D43" s="49">
        <v>23.8</v>
      </c>
      <c r="E43" s="49">
        <v>23.9</v>
      </c>
      <c r="F43" s="49">
        <v>23.8</v>
      </c>
      <c r="G43" s="49">
        <v>23.9</v>
      </c>
      <c r="H43" s="49">
        <v>23.7</v>
      </c>
      <c r="I43" s="49">
        <v>23.8</v>
      </c>
      <c r="J43" s="49">
        <v>23.9</v>
      </c>
      <c r="K43" s="49">
        <v>23.7</v>
      </c>
      <c r="L43" s="49">
        <v>23.8</v>
      </c>
      <c r="M43" s="49">
        <v>23.6</v>
      </c>
      <c r="N43" s="50">
        <v>23.8</v>
      </c>
      <c r="O43" s="54">
        <f t="shared" si="0"/>
        <v>23.808333333333334</v>
      </c>
      <c r="R43" s="18">
        <f t="shared" si="3"/>
        <v>-0.02074688796680498</v>
      </c>
      <c r="S43" s="18">
        <f t="shared" si="3"/>
        <v>-0.012448132780083016</v>
      </c>
      <c r="T43" s="55">
        <f t="shared" si="1"/>
        <v>10.738148407420372</v>
      </c>
    </row>
    <row r="44" spans="1:20" ht="14.25">
      <c r="A44" s="63">
        <v>1950</v>
      </c>
      <c r="B44" s="49">
        <v>23.5</v>
      </c>
      <c r="C44" s="49">
        <v>23.5</v>
      </c>
      <c r="D44" s="49">
        <v>23.6</v>
      </c>
      <c r="E44" s="49">
        <v>23.6</v>
      </c>
      <c r="F44" s="49">
        <v>23.7</v>
      </c>
      <c r="G44" s="49">
        <v>23.8</v>
      </c>
      <c r="H44" s="49">
        <v>24.1</v>
      </c>
      <c r="I44" s="49">
        <v>24.3</v>
      </c>
      <c r="J44" s="49">
        <v>24.4</v>
      </c>
      <c r="K44" s="49">
        <v>24.6</v>
      </c>
      <c r="L44" s="49">
        <v>24.7</v>
      </c>
      <c r="M44" s="49">
        <v>25</v>
      </c>
      <c r="N44" s="50">
        <v>24.1</v>
      </c>
      <c r="O44" s="54">
        <f t="shared" si="0"/>
        <v>24.066666666666666</v>
      </c>
      <c r="R44" s="18">
        <f t="shared" si="3"/>
        <v>0.059322033898305024</v>
      </c>
      <c r="S44" s="18">
        <f t="shared" si="3"/>
        <v>0.012605042016806753</v>
      </c>
      <c r="T44" s="55">
        <f t="shared" si="1"/>
        <v>10.622884349030471</v>
      </c>
    </row>
    <row r="45" spans="1:20" ht="14.25">
      <c r="A45" s="63">
        <v>1951</v>
      </c>
      <c r="B45" s="49">
        <v>25.4</v>
      </c>
      <c r="C45" s="49">
        <v>25.7</v>
      </c>
      <c r="D45" s="49">
        <v>25.8</v>
      </c>
      <c r="E45" s="49">
        <v>25.8</v>
      </c>
      <c r="F45" s="49">
        <v>25.9</v>
      </c>
      <c r="G45" s="49">
        <v>25.9</v>
      </c>
      <c r="H45" s="49">
        <v>25.9</v>
      </c>
      <c r="I45" s="49">
        <v>25.9</v>
      </c>
      <c r="J45" s="49">
        <v>26.1</v>
      </c>
      <c r="K45" s="49">
        <v>26.2</v>
      </c>
      <c r="L45" s="49">
        <v>26.4</v>
      </c>
      <c r="M45" s="49">
        <v>26.5</v>
      </c>
      <c r="N45" s="50">
        <v>26</v>
      </c>
      <c r="O45" s="54">
        <f t="shared" si="0"/>
        <v>25.958333333333332</v>
      </c>
      <c r="R45" s="18">
        <f t="shared" si="3"/>
        <v>0.06</v>
      </c>
      <c r="S45" s="18">
        <f t="shared" si="3"/>
        <v>0.07883817427385886</v>
      </c>
      <c r="T45" s="55">
        <f t="shared" si="1"/>
        <v>9.848760834670948</v>
      </c>
    </row>
    <row r="46" spans="1:20" ht="14.25">
      <c r="A46" s="63">
        <v>1952</v>
      </c>
      <c r="B46" s="49">
        <v>26.5</v>
      </c>
      <c r="C46" s="49">
        <v>26.3</v>
      </c>
      <c r="D46" s="49">
        <v>26.3</v>
      </c>
      <c r="E46" s="49">
        <v>26.4</v>
      </c>
      <c r="F46" s="49">
        <v>26.4</v>
      </c>
      <c r="G46" s="49">
        <v>26.5</v>
      </c>
      <c r="H46" s="49">
        <v>26.7</v>
      </c>
      <c r="I46" s="49">
        <v>26.7</v>
      </c>
      <c r="J46" s="49">
        <v>26.7</v>
      </c>
      <c r="K46" s="49">
        <v>26.7</v>
      </c>
      <c r="L46" s="49">
        <v>26.7</v>
      </c>
      <c r="M46" s="49">
        <v>26.7</v>
      </c>
      <c r="N46" s="50">
        <v>26.5</v>
      </c>
      <c r="O46" s="54">
        <f t="shared" si="0"/>
        <v>26.549999999999997</v>
      </c>
      <c r="R46" s="18">
        <f t="shared" si="3"/>
        <v>0.007547169811320728</v>
      </c>
      <c r="S46" s="18">
        <f t="shared" si="3"/>
        <v>0.019230769230769232</v>
      </c>
      <c r="T46" s="55">
        <f t="shared" si="1"/>
        <v>9.629281230382928</v>
      </c>
    </row>
    <row r="47" spans="1:20" ht="14.25">
      <c r="A47" s="63">
        <v>1953</v>
      </c>
      <c r="B47" s="49">
        <v>26.6</v>
      </c>
      <c r="C47" s="49">
        <v>26.5</v>
      </c>
      <c r="D47" s="49">
        <v>26.6</v>
      </c>
      <c r="E47" s="49">
        <v>26.6</v>
      </c>
      <c r="F47" s="49">
        <v>26.7</v>
      </c>
      <c r="G47" s="49">
        <v>26.8</v>
      </c>
      <c r="H47" s="49">
        <v>26.8</v>
      </c>
      <c r="I47" s="49">
        <v>26.9</v>
      </c>
      <c r="J47" s="49">
        <v>26.9</v>
      </c>
      <c r="K47" s="49">
        <v>27</v>
      </c>
      <c r="L47" s="49">
        <v>26.9</v>
      </c>
      <c r="M47" s="49">
        <v>26.9</v>
      </c>
      <c r="N47" s="50">
        <v>26.7</v>
      </c>
      <c r="O47" s="54">
        <f t="shared" si="0"/>
        <v>26.766666666666666</v>
      </c>
      <c r="R47" s="18">
        <f t="shared" si="3"/>
        <v>0.007490636704119823</v>
      </c>
      <c r="S47" s="18">
        <f t="shared" si="3"/>
        <v>0.007547169811320728</v>
      </c>
      <c r="T47" s="55">
        <f t="shared" si="1"/>
        <v>9.551335616438356</v>
      </c>
    </row>
    <row r="48" spans="1:20" ht="14.25">
      <c r="A48" s="63">
        <v>1954</v>
      </c>
      <c r="B48" s="49">
        <v>26.9</v>
      </c>
      <c r="C48" s="49">
        <v>26.9</v>
      </c>
      <c r="D48" s="49">
        <v>26.9</v>
      </c>
      <c r="E48" s="49">
        <v>26.8</v>
      </c>
      <c r="F48" s="49">
        <v>26.9</v>
      </c>
      <c r="G48" s="49">
        <v>26.9</v>
      </c>
      <c r="H48" s="49">
        <v>26.9</v>
      </c>
      <c r="I48" s="49">
        <v>26.9</v>
      </c>
      <c r="J48" s="49">
        <v>26.8</v>
      </c>
      <c r="K48" s="49">
        <v>26.8</v>
      </c>
      <c r="L48" s="49">
        <v>26.8</v>
      </c>
      <c r="M48" s="49">
        <v>26.7</v>
      </c>
      <c r="N48" s="50">
        <v>26.9</v>
      </c>
      <c r="O48" s="54">
        <f t="shared" si="0"/>
        <v>26.849999999999998</v>
      </c>
      <c r="R48" s="18">
        <f t="shared" si="3"/>
        <v>-0.007434944237918189</v>
      </c>
      <c r="S48" s="18">
        <f t="shared" si="3"/>
        <v>0.007490636704119823</v>
      </c>
      <c r="T48" s="55">
        <f t="shared" si="1"/>
        <v>9.521691495965241</v>
      </c>
    </row>
    <row r="49" spans="1:20" ht="14.25">
      <c r="A49" s="63">
        <v>1955</v>
      </c>
      <c r="B49" s="49">
        <v>26.7</v>
      </c>
      <c r="C49" s="49">
        <v>26.7</v>
      </c>
      <c r="D49" s="49">
        <v>26.7</v>
      </c>
      <c r="E49" s="49">
        <v>26.7</v>
      </c>
      <c r="F49" s="49">
        <v>26.7</v>
      </c>
      <c r="G49" s="49">
        <v>26.7</v>
      </c>
      <c r="H49" s="49">
        <v>26.8</v>
      </c>
      <c r="I49" s="49">
        <v>26.8</v>
      </c>
      <c r="J49" s="49">
        <v>26.9</v>
      </c>
      <c r="K49" s="49">
        <v>26.9</v>
      </c>
      <c r="L49" s="49">
        <v>26.9</v>
      </c>
      <c r="M49" s="49">
        <v>26.8</v>
      </c>
      <c r="N49" s="50">
        <v>26.8</v>
      </c>
      <c r="O49" s="54">
        <f t="shared" si="0"/>
        <v>26.775000000000002</v>
      </c>
      <c r="R49" s="18">
        <f t="shared" si="3"/>
        <v>0.0037453183520599785</v>
      </c>
      <c r="S49" s="18">
        <f t="shared" si="3"/>
        <v>-0.0037174721189590287</v>
      </c>
      <c r="T49" s="55">
        <f t="shared" si="1"/>
        <v>9.548362900715842</v>
      </c>
    </row>
    <row r="50" spans="1:20" ht="14.25">
      <c r="A50" s="63">
        <v>1956</v>
      </c>
      <c r="B50" s="49">
        <v>26.8</v>
      </c>
      <c r="C50" s="49">
        <v>26.8</v>
      </c>
      <c r="D50" s="49">
        <v>26.8</v>
      </c>
      <c r="E50" s="49">
        <v>26.9</v>
      </c>
      <c r="F50" s="49">
        <v>27</v>
      </c>
      <c r="G50" s="49">
        <v>27.2</v>
      </c>
      <c r="H50" s="49">
        <v>27.4</v>
      </c>
      <c r="I50" s="49">
        <v>27.3</v>
      </c>
      <c r="J50" s="49">
        <v>27.4</v>
      </c>
      <c r="K50" s="49">
        <v>27.5</v>
      </c>
      <c r="L50" s="49">
        <v>27.5</v>
      </c>
      <c r="M50" s="49">
        <v>27.6</v>
      </c>
      <c r="N50" s="50">
        <v>27.2</v>
      </c>
      <c r="O50" s="54">
        <f t="shared" si="0"/>
        <v>27.183333333333337</v>
      </c>
      <c r="R50" s="18">
        <f t="shared" si="3"/>
        <v>0.029850746268656744</v>
      </c>
      <c r="S50" s="18">
        <f t="shared" si="3"/>
        <v>0.014925373134328304</v>
      </c>
      <c r="T50" s="55">
        <f t="shared" si="1"/>
        <v>9.404932556713671</v>
      </c>
    </row>
    <row r="51" spans="1:20" ht="14.25">
      <c r="A51" s="63">
        <v>1957</v>
      </c>
      <c r="B51" s="49">
        <v>27.6</v>
      </c>
      <c r="C51" s="49">
        <v>27.7</v>
      </c>
      <c r="D51" s="49">
        <v>27.8</v>
      </c>
      <c r="E51" s="49">
        <v>27.9</v>
      </c>
      <c r="F51" s="49">
        <v>28</v>
      </c>
      <c r="G51" s="49">
        <v>28.1</v>
      </c>
      <c r="H51" s="49">
        <v>28.3</v>
      </c>
      <c r="I51" s="49">
        <v>28.3</v>
      </c>
      <c r="J51" s="49">
        <v>28.3</v>
      </c>
      <c r="K51" s="49">
        <v>28.3</v>
      </c>
      <c r="L51" s="49">
        <v>28.4</v>
      </c>
      <c r="M51" s="49">
        <v>28.4</v>
      </c>
      <c r="N51" s="50">
        <v>28.1</v>
      </c>
      <c r="O51" s="54">
        <f t="shared" si="0"/>
        <v>28.091666666666665</v>
      </c>
      <c r="R51" s="18">
        <f t="shared" si="3"/>
        <v>0.028985507246376708</v>
      </c>
      <c r="S51" s="18">
        <f t="shared" si="3"/>
        <v>0.033088235294117724</v>
      </c>
      <c r="T51" s="55">
        <f t="shared" si="1"/>
        <v>9.10082764758232</v>
      </c>
    </row>
    <row r="52" spans="1:20" ht="14.25">
      <c r="A52" s="63">
        <v>1958</v>
      </c>
      <c r="B52" s="49">
        <v>28.6</v>
      </c>
      <c r="C52" s="49">
        <v>28.6</v>
      </c>
      <c r="D52" s="49">
        <v>28.8</v>
      </c>
      <c r="E52" s="49">
        <v>28.9</v>
      </c>
      <c r="F52" s="49">
        <v>28.9</v>
      </c>
      <c r="G52" s="49">
        <v>28.9</v>
      </c>
      <c r="H52" s="49">
        <v>29</v>
      </c>
      <c r="I52" s="49">
        <v>28.9</v>
      </c>
      <c r="J52" s="49">
        <v>28.9</v>
      </c>
      <c r="K52" s="49">
        <v>28.9</v>
      </c>
      <c r="L52" s="49">
        <v>29</v>
      </c>
      <c r="M52" s="49">
        <v>28.9</v>
      </c>
      <c r="N52" s="50">
        <v>28.9</v>
      </c>
      <c r="O52" s="54">
        <f t="shared" si="0"/>
        <v>28.85833333333333</v>
      </c>
      <c r="R52" s="18">
        <f t="shared" si="3"/>
        <v>0.017605633802816902</v>
      </c>
      <c r="S52" s="18">
        <f t="shared" si="3"/>
        <v>0.028469750889679613</v>
      </c>
      <c r="T52" s="55">
        <f t="shared" si="1"/>
        <v>8.859049956684956</v>
      </c>
    </row>
    <row r="53" spans="1:20" ht="14.25">
      <c r="A53" s="63">
        <v>1959</v>
      </c>
      <c r="B53" s="49">
        <v>29</v>
      </c>
      <c r="C53" s="49">
        <v>28.9</v>
      </c>
      <c r="D53" s="49">
        <v>28.9</v>
      </c>
      <c r="E53" s="49">
        <v>29</v>
      </c>
      <c r="F53" s="49">
        <v>29</v>
      </c>
      <c r="G53" s="49">
        <v>29.1</v>
      </c>
      <c r="H53" s="49">
        <v>29.2</v>
      </c>
      <c r="I53" s="49">
        <v>29.2</v>
      </c>
      <c r="J53" s="49">
        <v>29.3</v>
      </c>
      <c r="K53" s="49">
        <v>29.4</v>
      </c>
      <c r="L53" s="49">
        <v>29.4</v>
      </c>
      <c r="M53" s="49">
        <v>29.4</v>
      </c>
      <c r="N53" s="50">
        <v>29.1</v>
      </c>
      <c r="O53" s="54">
        <f t="shared" si="0"/>
        <v>29.14999999999999</v>
      </c>
      <c r="R53" s="18">
        <f t="shared" si="3"/>
        <v>0.01730103806228374</v>
      </c>
      <c r="S53" s="18">
        <f t="shared" si="3"/>
        <v>0.006920415224913594</v>
      </c>
      <c r="T53" s="55">
        <f t="shared" si="1"/>
        <v>8.77040880503145</v>
      </c>
    </row>
    <row r="54" spans="1:20" ht="14.25">
      <c r="A54" s="63">
        <v>1960</v>
      </c>
      <c r="B54" s="49">
        <v>29.3</v>
      </c>
      <c r="C54" s="49">
        <v>29.4</v>
      </c>
      <c r="D54" s="49">
        <v>29.4</v>
      </c>
      <c r="E54" s="49">
        <v>29.5</v>
      </c>
      <c r="F54" s="49">
        <v>29.5</v>
      </c>
      <c r="G54" s="49">
        <v>29.6</v>
      </c>
      <c r="H54" s="49">
        <v>29.6</v>
      </c>
      <c r="I54" s="49">
        <v>29.6</v>
      </c>
      <c r="J54" s="49">
        <v>29.6</v>
      </c>
      <c r="K54" s="49">
        <v>29.8</v>
      </c>
      <c r="L54" s="49">
        <v>29.8</v>
      </c>
      <c r="M54" s="49">
        <v>29.8</v>
      </c>
      <c r="N54" s="50">
        <v>29.6</v>
      </c>
      <c r="O54" s="54">
        <f t="shared" si="0"/>
        <v>29.575000000000003</v>
      </c>
      <c r="R54" s="18">
        <f t="shared" si="3"/>
        <v>0.01360544217687082</v>
      </c>
      <c r="S54" s="18">
        <f t="shared" si="3"/>
        <v>0.017182130584192438</v>
      </c>
      <c r="T54" s="55">
        <f t="shared" si="1"/>
        <v>8.644375880529726</v>
      </c>
    </row>
    <row r="55" spans="1:20" ht="14.25">
      <c r="A55" s="63">
        <v>1961</v>
      </c>
      <c r="B55" s="49">
        <v>29.8</v>
      </c>
      <c r="C55" s="49">
        <v>29.8</v>
      </c>
      <c r="D55" s="49">
        <v>29.8</v>
      </c>
      <c r="E55" s="49">
        <v>29.8</v>
      </c>
      <c r="F55" s="49">
        <v>29.8</v>
      </c>
      <c r="G55" s="49">
        <v>29.8</v>
      </c>
      <c r="H55" s="49">
        <v>30</v>
      </c>
      <c r="I55" s="49">
        <v>29.9</v>
      </c>
      <c r="J55" s="49">
        <v>30</v>
      </c>
      <c r="K55" s="49">
        <v>30</v>
      </c>
      <c r="L55" s="49">
        <v>30</v>
      </c>
      <c r="M55" s="49">
        <v>30</v>
      </c>
      <c r="N55" s="50">
        <v>29.9</v>
      </c>
      <c r="O55" s="54">
        <f t="shared" si="0"/>
        <v>29.89166666666667</v>
      </c>
      <c r="R55" s="18">
        <f t="shared" si="3"/>
        <v>0.00671140939597313</v>
      </c>
      <c r="S55" s="18">
        <f t="shared" si="3"/>
        <v>0.010135135135135039</v>
      </c>
      <c r="T55" s="55">
        <f t="shared" si="1"/>
        <v>8.5527989963758</v>
      </c>
    </row>
    <row r="56" spans="1:20" ht="14.25">
      <c r="A56" s="63">
        <v>1962</v>
      </c>
      <c r="B56" s="49">
        <v>30</v>
      </c>
      <c r="C56" s="49">
        <v>30.1</v>
      </c>
      <c r="D56" s="49">
        <v>30.1</v>
      </c>
      <c r="E56" s="49">
        <v>30.2</v>
      </c>
      <c r="F56" s="49">
        <v>30.2</v>
      </c>
      <c r="G56" s="49">
        <v>30.2</v>
      </c>
      <c r="H56" s="49">
        <v>30.3</v>
      </c>
      <c r="I56" s="49">
        <v>30.3</v>
      </c>
      <c r="J56" s="49">
        <v>30.4</v>
      </c>
      <c r="K56" s="49">
        <v>30.4</v>
      </c>
      <c r="L56" s="49">
        <v>30.4</v>
      </c>
      <c r="M56" s="49">
        <v>30.4</v>
      </c>
      <c r="N56" s="50">
        <v>30.2</v>
      </c>
      <c r="O56" s="54">
        <f t="shared" si="0"/>
        <v>30.249999999999996</v>
      </c>
      <c r="R56" s="18">
        <f t="shared" si="3"/>
        <v>0.013333333333333286</v>
      </c>
      <c r="S56" s="18">
        <f t="shared" si="3"/>
        <v>0.010033444816053536</v>
      </c>
      <c r="T56" s="55">
        <f t="shared" si="1"/>
        <v>8.45148484848485</v>
      </c>
    </row>
    <row r="57" spans="1:20" ht="14.25">
      <c r="A57" s="63">
        <v>1963</v>
      </c>
      <c r="B57" s="49">
        <v>30.4</v>
      </c>
      <c r="C57" s="49">
        <v>30.4</v>
      </c>
      <c r="D57" s="49">
        <v>30.5</v>
      </c>
      <c r="E57" s="49">
        <v>30.5</v>
      </c>
      <c r="F57" s="49">
        <v>30.5</v>
      </c>
      <c r="G57" s="49">
        <v>30.6</v>
      </c>
      <c r="H57" s="49">
        <v>30.7</v>
      </c>
      <c r="I57" s="49">
        <v>30.7</v>
      </c>
      <c r="J57" s="49">
        <v>30.7</v>
      </c>
      <c r="K57" s="49">
        <v>30.8</v>
      </c>
      <c r="L57" s="49">
        <v>30.8</v>
      </c>
      <c r="M57" s="49">
        <v>30.9</v>
      </c>
      <c r="N57" s="50">
        <v>30.6</v>
      </c>
      <c r="O57" s="54">
        <f t="shared" si="0"/>
        <v>30.625</v>
      </c>
      <c r="R57" s="18">
        <f t="shared" si="3"/>
        <v>0.01644736842105263</v>
      </c>
      <c r="S57" s="18">
        <f t="shared" si="3"/>
        <v>0.013245033112582853</v>
      </c>
      <c r="T57" s="55">
        <f t="shared" si="1"/>
        <v>8.347997278911565</v>
      </c>
    </row>
    <row r="58" spans="1:20" ht="14.25">
      <c r="A58" s="63">
        <v>1964</v>
      </c>
      <c r="B58" s="49">
        <v>30.9</v>
      </c>
      <c r="C58" s="49">
        <v>30.9</v>
      </c>
      <c r="D58" s="49">
        <v>30.9</v>
      </c>
      <c r="E58" s="49">
        <v>30.9</v>
      </c>
      <c r="F58" s="49">
        <v>30.9</v>
      </c>
      <c r="G58" s="49">
        <v>31</v>
      </c>
      <c r="H58" s="49">
        <v>31.1</v>
      </c>
      <c r="I58" s="49">
        <v>31</v>
      </c>
      <c r="J58" s="49">
        <v>31.1</v>
      </c>
      <c r="K58" s="49">
        <v>31.1</v>
      </c>
      <c r="L58" s="49">
        <v>31.2</v>
      </c>
      <c r="M58" s="49">
        <v>31.2</v>
      </c>
      <c r="N58" s="50">
        <v>31</v>
      </c>
      <c r="O58" s="54">
        <f t="shared" si="0"/>
        <v>31.016666666666666</v>
      </c>
      <c r="R58" s="18">
        <f t="shared" si="3"/>
        <v>0.009708737864077693</v>
      </c>
      <c r="S58" s="18">
        <f t="shared" si="3"/>
        <v>0.013071895424836555</v>
      </c>
      <c r="T58" s="55">
        <f t="shared" si="1"/>
        <v>8.242581945190759</v>
      </c>
    </row>
    <row r="59" spans="1:20" ht="14.25">
      <c r="A59" s="63">
        <v>1965</v>
      </c>
      <c r="B59" s="49">
        <v>31.2</v>
      </c>
      <c r="C59" s="49">
        <v>31.2</v>
      </c>
      <c r="D59" s="49">
        <v>31.3</v>
      </c>
      <c r="E59" s="49">
        <v>31.4</v>
      </c>
      <c r="F59" s="49">
        <v>31.4</v>
      </c>
      <c r="G59" s="49">
        <v>31.6</v>
      </c>
      <c r="H59" s="49">
        <v>31.6</v>
      </c>
      <c r="I59" s="49">
        <v>31.6</v>
      </c>
      <c r="J59" s="49">
        <v>31.6</v>
      </c>
      <c r="K59" s="49">
        <v>31.7</v>
      </c>
      <c r="L59" s="49">
        <v>31.7</v>
      </c>
      <c r="M59" s="49">
        <v>31.8</v>
      </c>
      <c r="N59" s="50">
        <v>31.5</v>
      </c>
      <c r="O59" s="54">
        <f t="shared" si="0"/>
        <v>31.50833333333333</v>
      </c>
      <c r="R59" s="18">
        <f t="shared" si="3"/>
        <v>0.019230769230769277</v>
      </c>
      <c r="S59" s="18">
        <f t="shared" si="3"/>
        <v>0.016129032258064516</v>
      </c>
      <c r="T59" s="55">
        <f t="shared" si="1"/>
        <v>8.113961914837345</v>
      </c>
    </row>
    <row r="60" spans="1:20" ht="14.25">
      <c r="A60" s="63">
        <v>1966</v>
      </c>
      <c r="B60" s="49">
        <v>31.8</v>
      </c>
      <c r="C60" s="49">
        <v>32</v>
      </c>
      <c r="D60" s="49">
        <v>32.1</v>
      </c>
      <c r="E60" s="49">
        <v>32.3</v>
      </c>
      <c r="F60" s="49">
        <v>32.3</v>
      </c>
      <c r="G60" s="49">
        <v>32.4</v>
      </c>
      <c r="H60" s="49">
        <v>32.5</v>
      </c>
      <c r="I60" s="49">
        <v>32.7</v>
      </c>
      <c r="J60" s="49">
        <v>32.7</v>
      </c>
      <c r="K60" s="49">
        <v>32.9</v>
      </c>
      <c r="L60" s="49">
        <v>32.9</v>
      </c>
      <c r="M60" s="49">
        <v>32.9</v>
      </c>
      <c r="N60" s="50">
        <v>32.4</v>
      </c>
      <c r="O60" s="54">
        <f t="shared" si="0"/>
        <v>32.45833333333333</v>
      </c>
      <c r="R60" s="18">
        <f t="shared" si="3"/>
        <v>0.03459119496855339</v>
      </c>
      <c r="S60" s="18">
        <f t="shared" si="3"/>
        <v>0.028571428571428525</v>
      </c>
      <c r="T60" s="55">
        <f t="shared" si="1"/>
        <v>7.876480102695766</v>
      </c>
    </row>
    <row r="61" spans="1:20" ht="14.25">
      <c r="A61" s="63">
        <v>1967</v>
      </c>
      <c r="B61" s="49">
        <v>32.9</v>
      </c>
      <c r="C61" s="49">
        <v>32.9</v>
      </c>
      <c r="D61" s="49">
        <v>33</v>
      </c>
      <c r="E61" s="49">
        <v>33.1</v>
      </c>
      <c r="F61" s="49">
        <v>33.2</v>
      </c>
      <c r="G61" s="49">
        <v>33.3</v>
      </c>
      <c r="H61" s="49">
        <v>33.4</v>
      </c>
      <c r="I61" s="49">
        <v>33.5</v>
      </c>
      <c r="J61" s="49">
        <v>33.6</v>
      </c>
      <c r="K61" s="49">
        <v>33.7</v>
      </c>
      <c r="L61" s="49">
        <v>33.8</v>
      </c>
      <c r="M61" s="49">
        <v>33.9</v>
      </c>
      <c r="N61" s="50">
        <v>33.4</v>
      </c>
      <c r="O61" s="54">
        <f t="shared" si="0"/>
        <v>33.35833333333334</v>
      </c>
      <c r="R61" s="18">
        <f t="shared" si="3"/>
        <v>0.030395136778115502</v>
      </c>
      <c r="S61" s="18">
        <f t="shared" si="3"/>
        <v>0.0308641975308642</v>
      </c>
      <c r="T61" s="55">
        <f t="shared" si="1"/>
        <v>7.663974519110665</v>
      </c>
    </row>
    <row r="62" spans="1:20" ht="14.25">
      <c r="A62" s="63">
        <v>1968</v>
      </c>
      <c r="B62" s="49">
        <v>34.1</v>
      </c>
      <c r="C62" s="49">
        <v>34.2</v>
      </c>
      <c r="D62" s="49">
        <v>34.3</v>
      </c>
      <c r="E62" s="49">
        <v>34.4</v>
      </c>
      <c r="F62" s="49">
        <v>34.5</v>
      </c>
      <c r="G62" s="49">
        <v>34.7</v>
      </c>
      <c r="H62" s="49">
        <v>34.9</v>
      </c>
      <c r="I62" s="49">
        <v>35</v>
      </c>
      <c r="J62" s="49">
        <v>35.1</v>
      </c>
      <c r="K62" s="49">
        <v>35.3</v>
      </c>
      <c r="L62" s="49">
        <v>35.4</v>
      </c>
      <c r="M62" s="49">
        <v>35.5</v>
      </c>
      <c r="N62" s="50">
        <v>34.8</v>
      </c>
      <c r="O62" s="54">
        <f t="shared" si="0"/>
        <v>34.78333333333334</v>
      </c>
      <c r="R62" s="18">
        <f t="shared" si="3"/>
        <v>0.04719764011799414</v>
      </c>
      <c r="S62" s="18">
        <f t="shared" si="3"/>
        <v>0.04191616766467062</v>
      </c>
      <c r="T62" s="55">
        <f t="shared" si="1"/>
        <v>7.349997604216578</v>
      </c>
    </row>
    <row r="63" spans="1:20" ht="14.25">
      <c r="A63" s="63">
        <v>1969</v>
      </c>
      <c r="B63" s="49">
        <v>35.6</v>
      </c>
      <c r="C63" s="49">
        <v>35.8</v>
      </c>
      <c r="D63" s="49">
        <v>36.1</v>
      </c>
      <c r="E63" s="49">
        <v>36.3</v>
      </c>
      <c r="F63" s="49">
        <v>36.4</v>
      </c>
      <c r="G63" s="49">
        <v>36.6</v>
      </c>
      <c r="H63" s="49">
        <v>36.8</v>
      </c>
      <c r="I63" s="49">
        <v>37</v>
      </c>
      <c r="J63" s="49">
        <v>37.1</v>
      </c>
      <c r="K63" s="49">
        <v>37.3</v>
      </c>
      <c r="L63" s="49">
        <v>37.5</v>
      </c>
      <c r="M63" s="49">
        <v>37.7</v>
      </c>
      <c r="N63" s="50">
        <v>36.7</v>
      </c>
      <c r="O63" s="54">
        <f t="shared" si="0"/>
        <v>36.68333333333334</v>
      </c>
      <c r="R63" s="18">
        <f t="shared" si="3"/>
        <v>0.06197183098591557</v>
      </c>
      <c r="S63" s="18">
        <f t="shared" si="3"/>
        <v>0.05459770114942546</v>
      </c>
      <c r="T63" s="55">
        <f t="shared" si="1"/>
        <v>6.969307133121308</v>
      </c>
    </row>
    <row r="64" spans="1:20" ht="14.25">
      <c r="A64" s="63">
        <v>1970</v>
      </c>
      <c r="B64" s="49">
        <v>37.8</v>
      </c>
      <c r="C64" s="49">
        <v>38</v>
      </c>
      <c r="D64" s="49">
        <v>38.2</v>
      </c>
      <c r="E64" s="49">
        <v>38.5</v>
      </c>
      <c r="F64" s="49">
        <v>38.6</v>
      </c>
      <c r="G64" s="49">
        <v>38.8</v>
      </c>
      <c r="H64" s="49">
        <v>39</v>
      </c>
      <c r="I64" s="49">
        <v>39</v>
      </c>
      <c r="J64" s="49">
        <v>39.2</v>
      </c>
      <c r="K64" s="49">
        <v>39.4</v>
      </c>
      <c r="L64" s="49">
        <v>39.6</v>
      </c>
      <c r="M64" s="49">
        <v>39.8</v>
      </c>
      <c r="N64" s="50">
        <v>38.8</v>
      </c>
      <c r="O64" s="54">
        <f t="shared" si="0"/>
        <v>38.824999999999996</v>
      </c>
      <c r="R64" s="18">
        <f t="shared" si="3"/>
        <v>0.05570291777188313</v>
      </c>
      <c r="S64" s="18">
        <f t="shared" si="3"/>
        <v>0.057220708446866324</v>
      </c>
      <c r="T64" s="55">
        <f t="shared" si="1"/>
        <v>6.5848658510409965</v>
      </c>
    </row>
    <row r="65" spans="1:20" ht="14.25">
      <c r="A65" s="63">
        <v>1971</v>
      </c>
      <c r="B65" s="49">
        <v>39.8</v>
      </c>
      <c r="C65" s="49">
        <v>39.9</v>
      </c>
      <c r="D65" s="49">
        <v>40</v>
      </c>
      <c r="E65" s="49">
        <v>40.1</v>
      </c>
      <c r="F65" s="49">
        <v>40.3</v>
      </c>
      <c r="G65" s="49">
        <v>40.6</v>
      </c>
      <c r="H65" s="49">
        <v>40.7</v>
      </c>
      <c r="I65" s="49">
        <v>40.8</v>
      </c>
      <c r="J65" s="49">
        <v>40.8</v>
      </c>
      <c r="K65" s="49">
        <v>40.9</v>
      </c>
      <c r="L65" s="49">
        <v>40.9</v>
      </c>
      <c r="M65" s="49">
        <v>41.1</v>
      </c>
      <c r="N65" s="50">
        <v>40.5</v>
      </c>
      <c r="O65" s="54">
        <f t="shared" si="0"/>
        <v>40.49166666666667</v>
      </c>
      <c r="R65" s="18">
        <f t="shared" si="3"/>
        <v>0.03266331658291468</v>
      </c>
      <c r="S65" s="18">
        <f t="shared" si="3"/>
        <v>0.043814432989690795</v>
      </c>
      <c r="T65" s="55">
        <f t="shared" si="1"/>
        <v>6.313827948137477</v>
      </c>
    </row>
    <row r="66" spans="1:20" ht="14.25">
      <c r="A66" s="63">
        <v>1972</v>
      </c>
      <c r="B66" s="49">
        <v>41.1</v>
      </c>
      <c r="C66" s="49">
        <v>41.3</v>
      </c>
      <c r="D66" s="49">
        <v>41.4</v>
      </c>
      <c r="E66" s="49">
        <v>41.5</v>
      </c>
      <c r="F66" s="49">
        <v>41.6</v>
      </c>
      <c r="G66" s="49">
        <v>41.7</v>
      </c>
      <c r="H66" s="49">
        <v>41.9</v>
      </c>
      <c r="I66" s="49">
        <v>42</v>
      </c>
      <c r="J66" s="49">
        <v>42.1</v>
      </c>
      <c r="K66" s="49">
        <v>42.3</v>
      </c>
      <c r="L66" s="49">
        <v>42.4</v>
      </c>
      <c r="M66" s="49">
        <v>42.5</v>
      </c>
      <c r="N66" s="50">
        <v>41.8</v>
      </c>
      <c r="O66" s="54">
        <f t="shared" si="0"/>
        <v>41.81666666666667</v>
      </c>
      <c r="R66" s="18">
        <f t="shared" si="3"/>
        <v>0.03406326034063257</v>
      </c>
      <c r="S66" s="18">
        <f t="shared" si="3"/>
        <v>0.0320987654320987</v>
      </c>
      <c r="T66" s="55">
        <f t="shared" si="1"/>
        <v>6.113768433638899</v>
      </c>
    </row>
    <row r="67" spans="1:20" ht="14.25">
      <c r="A67" s="63">
        <v>1973</v>
      </c>
      <c r="B67" s="49">
        <v>42.6</v>
      </c>
      <c r="C67" s="49">
        <v>42.9</v>
      </c>
      <c r="D67" s="49">
        <v>43.3</v>
      </c>
      <c r="E67" s="49">
        <v>43.6</v>
      </c>
      <c r="F67" s="49">
        <v>43.9</v>
      </c>
      <c r="G67" s="49">
        <v>44.2</v>
      </c>
      <c r="H67" s="49">
        <v>44.3</v>
      </c>
      <c r="I67" s="49">
        <v>45.1</v>
      </c>
      <c r="J67" s="49">
        <v>45.2</v>
      </c>
      <c r="K67" s="49">
        <v>45.6</v>
      </c>
      <c r="L67" s="49">
        <v>45.9</v>
      </c>
      <c r="M67" s="49">
        <v>46.2</v>
      </c>
      <c r="N67" s="50">
        <v>44.4</v>
      </c>
      <c r="O67" s="54">
        <f t="shared" si="0"/>
        <v>44.400000000000006</v>
      </c>
      <c r="R67" s="18">
        <f t="shared" si="3"/>
        <v>0.08705882352941183</v>
      </c>
      <c r="S67" s="18">
        <f t="shared" si="3"/>
        <v>0.06220095693779908</v>
      </c>
      <c r="T67" s="55">
        <f t="shared" si="1"/>
        <v>5.758049924924925</v>
      </c>
    </row>
    <row r="68" spans="1:20" ht="14.25">
      <c r="A68" s="63">
        <v>1974</v>
      </c>
      <c r="B68" s="49">
        <v>46.6</v>
      </c>
      <c r="C68" s="49">
        <v>47.2</v>
      </c>
      <c r="D68" s="49">
        <v>47.8</v>
      </c>
      <c r="E68" s="49">
        <v>48</v>
      </c>
      <c r="F68" s="49">
        <v>48.6</v>
      </c>
      <c r="G68" s="49">
        <v>49</v>
      </c>
      <c r="H68" s="49">
        <v>49.4</v>
      </c>
      <c r="I68" s="49">
        <v>50</v>
      </c>
      <c r="J68" s="49">
        <v>50.6</v>
      </c>
      <c r="K68" s="49">
        <v>51.1</v>
      </c>
      <c r="L68" s="49">
        <v>51.5</v>
      </c>
      <c r="M68" s="49">
        <v>51.9</v>
      </c>
      <c r="N68" s="50">
        <v>49.3</v>
      </c>
      <c r="O68" s="54">
        <f t="shared" si="0"/>
        <v>49.30833333333334</v>
      </c>
      <c r="R68" s="18">
        <f t="shared" si="3"/>
        <v>0.12337662337662328</v>
      </c>
      <c r="S68" s="18">
        <f t="shared" si="3"/>
        <v>0.11036036036036033</v>
      </c>
      <c r="T68" s="55">
        <f t="shared" si="1"/>
        <v>5.184872401554842</v>
      </c>
    </row>
    <row r="69" spans="1:20" ht="14.25">
      <c r="A69" s="63">
        <v>1975</v>
      </c>
      <c r="B69" s="49">
        <v>52.1</v>
      </c>
      <c r="C69" s="49">
        <v>52.5</v>
      </c>
      <c r="D69" s="49">
        <v>52.7</v>
      </c>
      <c r="E69" s="49">
        <v>52.9</v>
      </c>
      <c r="F69" s="49">
        <v>53.2</v>
      </c>
      <c r="G69" s="49">
        <v>53.6</v>
      </c>
      <c r="H69" s="49">
        <v>54.2</v>
      </c>
      <c r="I69" s="49">
        <v>54.3</v>
      </c>
      <c r="J69" s="49">
        <v>54.6</v>
      </c>
      <c r="K69" s="49">
        <v>54.9</v>
      </c>
      <c r="L69" s="49">
        <v>55.3</v>
      </c>
      <c r="M69" s="49">
        <v>55.5</v>
      </c>
      <c r="N69" s="50">
        <v>53.8</v>
      </c>
      <c r="O69" s="54">
        <f t="shared" si="0"/>
        <v>53.81666666666667</v>
      </c>
      <c r="R69" s="18">
        <f t="shared" si="3"/>
        <v>0.06936416184971102</v>
      </c>
      <c r="S69" s="18">
        <f t="shared" si="3"/>
        <v>0.09127789046653144</v>
      </c>
      <c r="T69" s="55">
        <f t="shared" si="1"/>
        <v>4.750524930318984</v>
      </c>
    </row>
    <row r="70" spans="1:20" ht="14.25">
      <c r="A70" s="63">
        <v>1976</v>
      </c>
      <c r="B70" s="49">
        <v>55.6</v>
      </c>
      <c r="C70" s="49">
        <v>55.8</v>
      </c>
      <c r="D70" s="49">
        <v>55.9</v>
      </c>
      <c r="E70" s="49">
        <v>56.1</v>
      </c>
      <c r="F70" s="49">
        <v>56.5</v>
      </c>
      <c r="G70" s="49">
        <v>56.8</v>
      </c>
      <c r="H70" s="49">
        <v>57.1</v>
      </c>
      <c r="I70" s="49">
        <v>57.4</v>
      </c>
      <c r="J70" s="49">
        <v>57.6</v>
      </c>
      <c r="K70" s="49">
        <v>57.9</v>
      </c>
      <c r="L70" s="49">
        <v>58</v>
      </c>
      <c r="M70" s="49">
        <v>58.2</v>
      </c>
      <c r="N70" s="50">
        <v>56.9</v>
      </c>
      <c r="O70" s="54">
        <f t="shared" si="0"/>
        <v>56.90833333333334</v>
      </c>
      <c r="R70" s="18">
        <f t="shared" si="3"/>
        <v>0.0486486486486487</v>
      </c>
      <c r="S70" s="18">
        <f t="shared" si="3"/>
        <v>0.057620817843866204</v>
      </c>
      <c r="T70" s="55">
        <f t="shared" si="1"/>
        <v>4.492442524527749</v>
      </c>
    </row>
    <row r="71" spans="1:20" ht="14.25">
      <c r="A71" s="63">
        <v>1977</v>
      </c>
      <c r="B71" s="49">
        <v>58.5</v>
      </c>
      <c r="C71" s="49">
        <v>59.1</v>
      </c>
      <c r="D71" s="49">
        <v>59.5</v>
      </c>
      <c r="E71" s="49">
        <v>60</v>
      </c>
      <c r="F71" s="49">
        <v>60.3</v>
      </c>
      <c r="G71" s="49">
        <v>60.7</v>
      </c>
      <c r="H71" s="49">
        <v>61</v>
      </c>
      <c r="I71" s="49">
        <v>61.2</v>
      </c>
      <c r="J71" s="49">
        <v>61.4</v>
      </c>
      <c r="K71" s="49">
        <v>61.6</v>
      </c>
      <c r="L71" s="49">
        <v>61.9</v>
      </c>
      <c r="M71" s="49">
        <v>62.1</v>
      </c>
      <c r="N71" s="50">
        <v>60.6</v>
      </c>
      <c r="O71" s="54">
        <f aca="true" t="shared" si="4" ref="O71:O113">AVERAGE(B71:M71)</f>
        <v>60.60833333333333</v>
      </c>
      <c r="R71" s="18">
        <f t="shared" si="3"/>
        <v>0.06701030927835049</v>
      </c>
      <c r="S71" s="18">
        <f t="shared" si="3"/>
        <v>0.06502636203866438</v>
      </c>
      <c r="T71" s="55">
        <f aca="true" t="shared" si="5" ref="T71:T112">O$113/O71</f>
        <v>4.218189192905267</v>
      </c>
    </row>
    <row r="72" spans="1:20" ht="14.25">
      <c r="A72" s="63">
        <v>1978</v>
      </c>
      <c r="B72" s="49">
        <v>62.5</v>
      </c>
      <c r="C72" s="49">
        <v>62.9</v>
      </c>
      <c r="D72" s="49">
        <v>63.4</v>
      </c>
      <c r="E72" s="49">
        <v>63.9</v>
      </c>
      <c r="F72" s="49">
        <v>64.5</v>
      </c>
      <c r="G72" s="49">
        <v>65.2</v>
      </c>
      <c r="H72" s="49">
        <v>65.7</v>
      </c>
      <c r="I72" s="49">
        <v>66</v>
      </c>
      <c r="J72" s="49">
        <v>66.5</v>
      </c>
      <c r="K72" s="49">
        <v>67.1</v>
      </c>
      <c r="L72" s="49">
        <v>67.4</v>
      </c>
      <c r="M72" s="49">
        <v>67.7</v>
      </c>
      <c r="N72" s="50">
        <v>65.2</v>
      </c>
      <c r="O72" s="54">
        <f t="shared" si="4"/>
        <v>65.23333333333333</v>
      </c>
      <c r="R72" s="18">
        <f t="shared" si="3"/>
        <v>0.09017713365539455</v>
      </c>
      <c r="S72" s="18">
        <f t="shared" si="3"/>
        <v>0.07590759075907592</v>
      </c>
      <c r="T72" s="55">
        <f t="shared" si="5"/>
        <v>3.9191223811957077</v>
      </c>
    </row>
    <row r="73" spans="1:20" ht="14.25">
      <c r="A73" s="63">
        <v>1979</v>
      </c>
      <c r="B73" s="49">
        <v>68.3</v>
      </c>
      <c r="C73" s="49">
        <v>69.1</v>
      </c>
      <c r="D73" s="49">
        <v>69.8</v>
      </c>
      <c r="E73" s="49">
        <v>70.6</v>
      </c>
      <c r="F73" s="49">
        <v>71.5</v>
      </c>
      <c r="G73" s="49">
        <v>72.3</v>
      </c>
      <c r="H73" s="49">
        <v>73.1</v>
      </c>
      <c r="I73" s="49">
        <v>73.8</v>
      </c>
      <c r="J73" s="49">
        <v>74.6</v>
      </c>
      <c r="K73" s="49">
        <v>75.2</v>
      </c>
      <c r="L73" s="49">
        <v>75.9</v>
      </c>
      <c r="M73" s="49">
        <v>76.7</v>
      </c>
      <c r="N73" s="50">
        <v>72.6</v>
      </c>
      <c r="O73" s="54">
        <f t="shared" si="4"/>
        <v>72.575</v>
      </c>
      <c r="R73" s="18">
        <f aca="true" t="shared" si="6" ref="R73:S110">(M73-M72)/M72</f>
        <v>0.1329394387001477</v>
      </c>
      <c r="S73" s="18">
        <f t="shared" si="6"/>
        <v>0.11349693251533728</v>
      </c>
      <c r="T73" s="55">
        <f t="shared" si="5"/>
        <v>3.522665059134229</v>
      </c>
    </row>
    <row r="74" spans="1:20" ht="14.25">
      <c r="A74" s="63">
        <v>1980</v>
      </c>
      <c r="B74" s="49">
        <v>77.8</v>
      </c>
      <c r="C74" s="49">
        <v>78.9</v>
      </c>
      <c r="D74" s="49">
        <v>80.1</v>
      </c>
      <c r="E74" s="49">
        <v>81</v>
      </c>
      <c r="F74" s="49">
        <v>81.8</v>
      </c>
      <c r="G74" s="49">
        <v>82.7</v>
      </c>
      <c r="H74" s="49">
        <v>82.7</v>
      </c>
      <c r="I74" s="49">
        <v>83.3</v>
      </c>
      <c r="J74" s="49">
        <v>84</v>
      </c>
      <c r="K74" s="49">
        <v>84.8</v>
      </c>
      <c r="L74" s="49">
        <v>85.5</v>
      </c>
      <c r="M74" s="49">
        <v>86.3</v>
      </c>
      <c r="N74" s="50">
        <v>82.4</v>
      </c>
      <c r="O74" s="54">
        <f t="shared" si="4"/>
        <v>82.40833333333332</v>
      </c>
      <c r="R74" s="18">
        <f t="shared" si="6"/>
        <v>0.12516297262059967</v>
      </c>
      <c r="S74" s="18">
        <f t="shared" si="6"/>
        <v>0.13498622589531697</v>
      </c>
      <c r="T74" s="55">
        <f t="shared" si="5"/>
        <v>3.1023248053392667</v>
      </c>
    </row>
    <row r="75" spans="1:20" ht="14.25">
      <c r="A75" s="63">
        <v>1981</v>
      </c>
      <c r="B75" s="49">
        <v>87</v>
      </c>
      <c r="C75" s="49">
        <v>87.9</v>
      </c>
      <c r="D75" s="49">
        <v>88.5</v>
      </c>
      <c r="E75" s="49">
        <v>89.1</v>
      </c>
      <c r="F75" s="49">
        <v>89.8</v>
      </c>
      <c r="G75" s="49">
        <v>90.6</v>
      </c>
      <c r="H75" s="49">
        <v>91.6</v>
      </c>
      <c r="I75" s="49">
        <v>92.3</v>
      </c>
      <c r="J75" s="49">
        <v>93.2</v>
      </c>
      <c r="K75" s="49">
        <v>93.4</v>
      </c>
      <c r="L75" s="49">
        <v>93.7</v>
      </c>
      <c r="M75" s="49">
        <v>94</v>
      </c>
      <c r="N75" s="50">
        <v>90.9</v>
      </c>
      <c r="O75" s="54">
        <f t="shared" si="4"/>
        <v>90.925</v>
      </c>
      <c r="R75" s="18">
        <f t="shared" si="6"/>
        <v>0.08922363847045195</v>
      </c>
      <c r="S75" s="18">
        <f t="shared" si="6"/>
        <v>0.10315533980582524</v>
      </c>
      <c r="T75" s="55">
        <f t="shared" si="5"/>
        <v>2.811739528915773</v>
      </c>
    </row>
    <row r="76" spans="1:20" ht="14.25">
      <c r="A76" s="63">
        <v>1982</v>
      </c>
      <c r="B76" s="49">
        <v>94.3</v>
      </c>
      <c r="C76" s="49">
        <v>94.6</v>
      </c>
      <c r="D76" s="49">
        <v>94.5</v>
      </c>
      <c r="E76" s="49">
        <v>94.9</v>
      </c>
      <c r="F76" s="49">
        <v>95.8</v>
      </c>
      <c r="G76" s="49">
        <v>97</v>
      </c>
      <c r="H76" s="49">
        <v>97.5</v>
      </c>
      <c r="I76" s="49">
        <v>97.7</v>
      </c>
      <c r="J76" s="49">
        <v>97.9</v>
      </c>
      <c r="K76" s="49">
        <v>98.2</v>
      </c>
      <c r="L76" s="49">
        <v>98</v>
      </c>
      <c r="M76" s="49">
        <v>97.6</v>
      </c>
      <c r="N76" s="50">
        <v>96.5</v>
      </c>
      <c r="O76" s="54">
        <f t="shared" si="4"/>
        <v>96.5</v>
      </c>
      <c r="R76" s="18">
        <f t="shared" si="6"/>
        <v>0.03829787234042547</v>
      </c>
      <c r="S76" s="18">
        <f t="shared" si="6"/>
        <v>0.06160616061606154</v>
      </c>
      <c r="T76" s="55">
        <f t="shared" si="5"/>
        <v>2.649299654576857</v>
      </c>
    </row>
    <row r="77" spans="1:20" ht="14.25">
      <c r="A77" s="63">
        <v>1983</v>
      </c>
      <c r="B77" s="49">
        <v>97.8</v>
      </c>
      <c r="C77" s="49">
        <v>97.9</v>
      </c>
      <c r="D77" s="49">
        <v>97.9</v>
      </c>
      <c r="E77" s="49">
        <v>98.6</v>
      </c>
      <c r="F77" s="49">
        <v>99.2</v>
      </c>
      <c r="G77" s="49">
        <v>99.5</v>
      </c>
      <c r="H77" s="49">
        <v>99.9</v>
      </c>
      <c r="I77" s="49">
        <v>100.2</v>
      </c>
      <c r="J77" s="49">
        <v>100.7</v>
      </c>
      <c r="K77" s="49">
        <v>101</v>
      </c>
      <c r="L77" s="49">
        <v>101.2</v>
      </c>
      <c r="M77" s="49">
        <v>101.3</v>
      </c>
      <c r="N77" s="50">
        <v>99.6</v>
      </c>
      <c r="O77" s="54">
        <f t="shared" si="4"/>
        <v>99.60000000000001</v>
      </c>
      <c r="R77" s="18">
        <f t="shared" si="6"/>
        <v>0.0379098360655738</v>
      </c>
      <c r="S77" s="18">
        <f t="shared" si="6"/>
        <v>0.03212435233160616</v>
      </c>
      <c r="T77" s="55">
        <f t="shared" si="5"/>
        <v>2.566841532797858</v>
      </c>
    </row>
    <row r="78" spans="1:20" ht="14.25">
      <c r="A78" s="63">
        <v>1984</v>
      </c>
      <c r="B78" s="49">
        <v>101.9</v>
      </c>
      <c r="C78" s="49">
        <v>102.4</v>
      </c>
      <c r="D78" s="49">
        <v>102.6</v>
      </c>
      <c r="E78" s="49">
        <v>103.1</v>
      </c>
      <c r="F78" s="49">
        <v>103.4</v>
      </c>
      <c r="G78" s="49">
        <v>103.7</v>
      </c>
      <c r="H78" s="49">
        <v>104.1</v>
      </c>
      <c r="I78" s="49">
        <v>104.5</v>
      </c>
      <c r="J78" s="49">
        <v>105</v>
      </c>
      <c r="K78" s="49">
        <v>105.3</v>
      </c>
      <c r="L78" s="49">
        <v>105.3</v>
      </c>
      <c r="M78" s="49">
        <v>105.3</v>
      </c>
      <c r="N78" s="50">
        <v>103.9</v>
      </c>
      <c r="O78" s="54">
        <f t="shared" si="4"/>
        <v>103.88333333333333</v>
      </c>
      <c r="P78" s="50">
        <v>102.9</v>
      </c>
      <c r="Q78" s="50">
        <v>104.9</v>
      </c>
      <c r="R78" s="18">
        <f t="shared" si="6"/>
        <v>0.039486673247778874</v>
      </c>
      <c r="S78" s="18">
        <f t="shared" si="6"/>
        <v>0.04317269076305232</v>
      </c>
      <c r="T78" s="55">
        <f t="shared" si="5"/>
        <v>2.4610051339643833</v>
      </c>
    </row>
    <row r="79" spans="1:20" ht="14.25">
      <c r="A79" s="63">
        <v>1985</v>
      </c>
      <c r="B79" s="49">
        <v>105.5</v>
      </c>
      <c r="C79" s="49">
        <v>106</v>
      </c>
      <c r="D79" s="49">
        <v>106.4</v>
      </c>
      <c r="E79" s="49">
        <v>106.9</v>
      </c>
      <c r="F79" s="49">
        <v>107.3</v>
      </c>
      <c r="G79" s="49">
        <v>107.6</v>
      </c>
      <c r="H79" s="49">
        <v>107.8</v>
      </c>
      <c r="I79" s="49">
        <v>108</v>
      </c>
      <c r="J79" s="49">
        <v>108.3</v>
      </c>
      <c r="K79" s="49">
        <v>108.7</v>
      </c>
      <c r="L79" s="49">
        <v>109</v>
      </c>
      <c r="M79" s="49">
        <v>109.3</v>
      </c>
      <c r="N79" s="50">
        <v>107.6</v>
      </c>
      <c r="O79" s="54">
        <f t="shared" si="4"/>
        <v>107.56666666666665</v>
      </c>
      <c r="P79" s="50">
        <v>106.6</v>
      </c>
      <c r="Q79" s="50">
        <v>108.5</v>
      </c>
      <c r="R79" s="18">
        <f t="shared" si="6"/>
        <v>0.03798670465337132</v>
      </c>
      <c r="S79" s="18">
        <f t="shared" si="6"/>
        <v>0.03561116458132809</v>
      </c>
      <c r="T79" s="55">
        <f t="shared" si="5"/>
        <v>2.376734583204215</v>
      </c>
    </row>
    <row r="80" spans="1:20" ht="14.25">
      <c r="A80" s="63">
        <v>1986</v>
      </c>
      <c r="B80" s="49">
        <v>109.6</v>
      </c>
      <c r="C80" s="49">
        <v>109.3</v>
      </c>
      <c r="D80" s="49">
        <v>108.8</v>
      </c>
      <c r="E80" s="49">
        <v>108.6</v>
      </c>
      <c r="F80" s="49">
        <v>108.9</v>
      </c>
      <c r="G80" s="49">
        <v>109.5</v>
      </c>
      <c r="H80" s="49">
        <v>109.5</v>
      </c>
      <c r="I80" s="49">
        <v>109.7</v>
      </c>
      <c r="J80" s="49">
        <v>110.2</v>
      </c>
      <c r="K80" s="49">
        <v>110.3</v>
      </c>
      <c r="L80" s="49">
        <v>110.4</v>
      </c>
      <c r="M80" s="49">
        <v>110.5</v>
      </c>
      <c r="N80" s="50">
        <v>109.6</v>
      </c>
      <c r="O80" s="54">
        <f t="shared" si="4"/>
        <v>109.60833333333335</v>
      </c>
      <c r="P80" s="50">
        <v>109.1</v>
      </c>
      <c r="Q80" s="50">
        <v>110.1</v>
      </c>
      <c r="R80" s="18">
        <f t="shared" si="6"/>
        <v>0.010978956999085113</v>
      </c>
      <c r="S80" s="18">
        <f t="shared" si="6"/>
        <v>0.01858736059479554</v>
      </c>
      <c r="T80" s="55">
        <f t="shared" si="5"/>
        <v>2.3324633163536834</v>
      </c>
    </row>
    <row r="81" spans="1:20" ht="14.25">
      <c r="A81" s="63">
        <v>1987</v>
      </c>
      <c r="B81" s="49">
        <v>111.2</v>
      </c>
      <c r="C81" s="49">
        <v>111.6</v>
      </c>
      <c r="D81" s="49">
        <v>112.1</v>
      </c>
      <c r="E81" s="49">
        <v>112.7</v>
      </c>
      <c r="F81" s="49">
        <v>113.1</v>
      </c>
      <c r="G81" s="49">
        <v>113.5</v>
      </c>
      <c r="H81" s="49">
        <v>113.8</v>
      </c>
      <c r="I81" s="49">
        <v>114.4</v>
      </c>
      <c r="J81" s="49">
        <v>115</v>
      </c>
      <c r="K81" s="49">
        <v>115.3</v>
      </c>
      <c r="L81" s="49">
        <v>115.4</v>
      </c>
      <c r="M81" s="49">
        <v>115.4</v>
      </c>
      <c r="N81" s="50">
        <v>113.6</v>
      </c>
      <c r="O81" s="54">
        <f t="shared" si="4"/>
        <v>113.625</v>
      </c>
      <c r="P81" s="50">
        <v>112.4</v>
      </c>
      <c r="Q81" s="50">
        <v>114.9</v>
      </c>
      <c r="R81" s="18">
        <f t="shared" si="6"/>
        <v>0.04434389140271498</v>
      </c>
      <c r="S81" s="18">
        <f t="shared" si="6"/>
        <v>0.03649635036496351</v>
      </c>
      <c r="T81" s="55">
        <f t="shared" si="5"/>
        <v>2.250010267693436</v>
      </c>
    </row>
    <row r="82" spans="1:20" ht="14.25">
      <c r="A82" s="63">
        <v>1988</v>
      </c>
      <c r="B82" s="49">
        <v>115.7</v>
      </c>
      <c r="C82" s="49">
        <v>116</v>
      </c>
      <c r="D82" s="49">
        <v>116.5</v>
      </c>
      <c r="E82" s="49">
        <v>117.1</v>
      </c>
      <c r="F82" s="49">
        <v>117.5</v>
      </c>
      <c r="G82" s="49">
        <v>118</v>
      </c>
      <c r="H82" s="49">
        <v>118.5</v>
      </c>
      <c r="I82" s="49">
        <v>119</v>
      </c>
      <c r="J82" s="49">
        <v>119.8</v>
      </c>
      <c r="K82" s="49">
        <v>120.2</v>
      </c>
      <c r="L82" s="49">
        <v>120.3</v>
      </c>
      <c r="M82" s="49">
        <v>120.5</v>
      </c>
      <c r="N82" s="50">
        <v>118.3</v>
      </c>
      <c r="O82" s="54">
        <f t="shared" si="4"/>
        <v>118.25833333333333</v>
      </c>
      <c r="P82" s="50">
        <v>116.8</v>
      </c>
      <c r="Q82" s="50">
        <v>119.7</v>
      </c>
      <c r="R82" s="18">
        <f t="shared" si="6"/>
        <v>0.044194107452339634</v>
      </c>
      <c r="S82" s="18">
        <f t="shared" si="6"/>
        <v>0.041373239436619746</v>
      </c>
      <c r="T82" s="55">
        <f t="shared" si="5"/>
        <v>2.16185540131069</v>
      </c>
    </row>
    <row r="83" spans="1:20" s="58" customFormat="1" ht="14.25">
      <c r="A83" s="63">
        <v>1989</v>
      </c>
      <c r="B83" s="56">
        <v>121.1</v>
      </c>
      <c r="C83" s="56">
        <v>121.6</v>
      </c>
      <c r="D83" s="56">
        <v>122.3</v>
      </c>
      <c r="E83" s="56">
        <v>123.1</v>
      </c>
      <c r="F83" s="56">
        <v>123.8</v>
      </c>
      <c r="G83" s="56">
        <v>124.1</v>
      </c>
      <c r="H83" s="56">
        <v>124.4</v>
      </c>
      <c r="I83" s="56">
        <v>124.6</v>
      </c>
      <c r="J83" s="56">
        <v>125</v>
      </c>
      <c r="K83" s="56">
        <v>125.6</v>
      </c>
      <c r="L83" s="56">
        <v>125.9</v>
      </c>
      <c r="M83" s="56">
        <v>126.1</v>
      </c>
      <c r="N83" s="56">
        <v>124</v>
      </c>
      <c r="O83" s="57">
        <f t="shared" si="4"/>
        <v>123.96666666666665</v>
      </c>
      <c r="P83" s="56">
        <v>122.7</v>
      </c>
      <c r="Q83" s="56">
        <v>125.3</v>
      </c>
      <c r="R83" s="18">
        <f t="shared" si="6"/>
        <v>0.046473029045643106</v>
      </c>
      <c r="S83" s="18">
        <f t="shared" si="6"/>
        <v>0.04818258664412513</v>
      </c>
      <c r="T83" s="55">
        <f t="shared" si="5"/>
        <v>2.0623077440172093</v>
      </c>
    </row>
    <row r="84" spans="1:20" s="58" customFormat="1" ht="14.25">
      <c r="A84" s="63">
        <v>1990</v>
      </c>
      <c r="B84" s="56">
        <v>127.4</v>
      </c>
      <c r="C84" s="56">
        <v>128</v>
      </c>
      <c r="D84" s="56">
        <v>128.7</v>
      </c>
      <c r="E84" s="56">
        <v>128.9</v>
      </c>
      <c r="F84" s="56">
        <v>129.2</v>
      </c>
      <c r="G84" s="56">
        <v>129.9</v>
      </c>
      <c r="H84" s="56">
        <v>130.4</v>
      </c>
      <c r="I84" s="56">
        <v>131.6</v>
      </c>
      <c r="J84" s="56">
        <v>132.7</v>
      </c>
      <c r="K84" s="56">
        <v>133.5</v>
      </c>
      <c r="L84" s="56">
        <v>133.8</v>
      </c>
      <c r="M84" s="56">
        <v>133.8</v>
      </c>
      <c r="N84" s="56">
        <v>130.7</v>
      </c>
      <c r="O84" s="57">
        <f t="shared" si="4"/>
        <v>130.65833333333333</v>
      </c>
      <c r="P84" s="56">
        <v>128.7</v>
      </c>
      <c r="Q84" s="56">
        <v>132.6</v>
      </c>
      <c r="R84" s="18">
        <f t="shared" si="6"/>
        <v>0.06106264869151481</v>
      </c>
      <c r="S84" s="18">
        <f t="shared" si="6"/>
        <v>0.05403225806451604</v>
      </c>
      <c r="T84" s="55">
        <f t="shared" si="5"/>
        <v>1.956686650934371</v>
      </c>
    </row>
    <row r="85" spans="1:20" s="58" customFormat="1" ht="14.25">
      <c r="A85" s="63">
        <v>1991</v>
      </c>
      <c r="B85" s="56">
        <v>134.6</v>
      </c>
      <c r="C85" s="56">
        <v>134.8</v>
      </c>
      <c r="D85" s="56">
        <v>135</v>
      </c>
      <c r="E85" s="56">
        <v>135.2</v>
      </c>
      <c r="F85" s="56">
        <v>135.6</v>
      </c>
      <c r="G85" s="56">
        <v>136</v>
      </c>
      <c r="H85" s="56">
        <v>136.2</v>
      </c>
      <c r="I85" s="56">
        <v>136.6</v>
      </c>
      <c r="J85" s="56">
        <v>137.2</v>
      </c>
      <c r="K85" s="56">
        <v>137.4</v>
      </c>
      <c r="L85" s="56">
        <v>137.8</v>
      </c>
      <c r="M85" s="56">
        <v>137.9</v>
      </c>
      <c r="N85" s="56">
        <v>136.2</v>
      </c>
      <c r="O85" s="57">
        <f t="shared" si="4"/>
        <v>136.19166666666666</v>
      </c>
      <c r="P85" s="56">
        <v>135.2</v>
      </c>
      <c r="Q85" s="56">
        <v>137.2</v>
      </c>
      <c r="R85" s="18">
        <f t="shared" si="6"/>
        <v>0.030642750373692032</v>
      </c>
      <c r="S85" s="18">
        <f t="shared" si="6"/>
        <v>0.04208110175975517</v>
      </c>
      <c r="T85" s="55">
        <f t="shared" si="5"/>
        <v>1.8771883987028086</v>
      </c>
    </row>
    <row r="86" spans="1:20" s="58" customFormat="1" ht="14.25">
      <c r="A86" s="63">
        <v>1992</v>
      </c>
      <c r="B86" s="56">
        <v>138.1</v>
      </c>
      <c r="C86" s="56">
        <v>138.6</v>
      </c>
      <c r="D86" s="56">
        <v>139.3</v>
      </c>
      <c r="E86" s="56">
        <v>139.5</v>
      </c>
      <c r="F86" s="56">
        <v>139.7</v>
      </c>
      <c r="G86" s="56">
        <v>140.2</v>
      </c>
      <c r="H86" s="56">
        <v>140.5</v>
      </c>
      <c r="I86" s="56">
        <v>140.9</v>
      </c>
      <c r="J86" s="56">
        <v>141.3</v>
      </c>
      <c r="K86" s="56">
        <v>141.8</v>
      </c>
      <c r="L86" s="56">
        <v>142</v>
      </c>
      <c r="M86" s="56">
        <v>141.9</v>
      </c>
      <c r="N86" s="56">
        <v>140.3</v>
      </c>
      <c r="O86" s="57">
        <f t="shared" si="4"/>
        <v>140.3166666666667</v>
      </c>
      <c r="P86" s="56">
        <v>139.2</v>
      </c>
      <c r="Q86" s="56">
        <v>141.4</v>
      </c>
      <c r="R86" s="18">
        <f t="shared" si="6"/>
        <v>0.0290065264684554</v>
      </c>
      <c r="S86" s="18">
        <f t="shared" si="6"/>
        <v>0.030102790014684456</v>
      </c>
      <c r="T86" s="55">
        <f t="shared" si="5"/>
        <v>1.8220032070317138</v>
      </c>
    </row>
    <row r="87" spans="1:20" s="58" customFormat="1" ht="14.25">
      <c r="A87" s="63">
        <v>1993</v>
      </c>
      <c r="B87" s="56">
        <v>142.6</v>
      </c>
      <c r="C87" s="56">
        <v>143.1</v>
      </c>
      <c r="D87" s="56">
        <v>143.6</v>
      </c>
      <c r="E87" s="56">
        <v>144</v>
      </c>
      <c r="F87" s="56">
        <v>144.2</v>
      </c>
      <c r="G87" s="56">
        <v>144.4</v>
      </c>
      <c r="H87" s="56">
        <v>144.4</v>
      </c>
      <c r="I87" s="56">
        <v>144.8</v>
      </c>
      <c r="J87" s="56">
        <v>145.1</v>
      </c>
      <c r="K87" s="56">
        <v>145.7</v>
      </c>
      <c r="L87" s="56">
        <v>145.8</v>
      </c>
      <c r="M87" s="56">
        <v>145.8</v>
      </c>
      <c r="N87" s="56">
        <v>144.5</v>
      </c>
      <c r="O87" s="57">
        <f t="shared" si="4"/>
        <v>144.45833333333331</v>
      </c>
      <c r="P87" s="56">
        <v>143.7</v>
      </c>
      <c r="Q87" s="56">
        <v>145.3</v>
      </c>
      <c r="R87" s="18">
        <f t="shared" si="6"/>
        <v>0.02748414376321357</v>
      </c>
      <c r="S87" s="18">
        <f t="shared" si="6"/>
        <v>0.029935851746257933</v>
      </c>
      <c r="T87" s="55">
        <f t="shared" si="5"/>
        <v>1.7697657917507934</v>
      </c>
    </row>
    <row r="88" spans="1:20" s="58" customFormat="1" ht="14.25">
      <c r="A88" s="63">
        <v>1994</v>
      </c>
      <c r="B88" s="56">
        <v>146.2</v>
      </c>
      <c r="C88" s="56">
        <v>146.7</v>
      </c>
      <c r="D88" s="56">
        <v>147.2</v>
      </c>
      <c r="E88" s="56">
        <v>147.4</v>
      </c>
      <c r="F88" s="56">
        <v>147.5</v>
      </c>
      <c r="G88" s="56">
        <v>148</v>
      </c>
      <c r="H88" s="56">
        <v>148.4</v>
      </c>
      <c r="I88" s="56">
        <v>149</v>
      </c>
      <c r="J88" s="56">
        <v>149.4</v>
      </c>
      <c r="K88" s="56">
        <v>149.5</v>
      </c>
      <c r="L88" s="56">
        <v>149.7</v>
      </c>
      <c r="M88" s="56">
        <v>149.7</v>
      </c>
      <c r="N88" s="56">
        <v>148.2</v>
      </c>
      <c r="O88" s="57">
        <f t="shared" si="4"/>
        <v>148.22500000000002</v>
      </c>
      <c r="P88" s="56">
        <v>147.2</v>
      </c>
      <c r="Q88" s="56">
        <v>149.3</v>
      </c>
      <c r="R88" s="18">
        <f t="shared" si="6"/>
        <v>0.02674897119341548</v>
      </c>
      <c r="S88" s="18">
        <f t="shared" si="6"/>
        <v>0.02560553633217985</v>
      </c>
      <c r="T88" s="55">
        <f t="shared" si="5"/>
        <v>1.7247928262213974</v>
      </c>
    </row>
    <row r="89" spans="1:20" s="58" customFormat="1" ht="14.25">
      <c r="A89" s="63">
        <v>1995</v>
      </c>
      <c r="B89" s="56">
        <v>150.3</v>
      </c>
      <c r="C89" s="56">
        <v>150.9</v>
      </c>
      <c r="D89" s="56">
        <v>151.4</v>
      </c>
      <c r="E89" s="56">
        <v>151.9</v>
      </c>
      <c r="F89" s="56">
        <v>152.2</v>
      </c>
      <c r="G89" s="56">
        <v>152.5</v>
      </c>
      <c r="H89" s="56">
        <v>152.5</v>
      </c>
      <c r="I89" s="56">
        <v>152.9</v>
      </c>
      <c r="J89" s="56">
        <v>153.2</v>
      </c>
      <c r="K89" s="56">
        <v>153.7</v>
      </c>
      <c r="L89" s="56">
        <v>153.6</v>
      </c>
      <c r="M89" s="56">
        <v>153.5</v>
      </c>
      <c r="N89" s="56">
        <v>152.4</v>
      </c>
      <c r="O89" s="57">
        <f t="shared" si="4"/>
        <v>152.38333333333335</v>
      </c>
      <c r="P89" s="56">
        <v>151.5</v>
      </c>
      <c r="Q89" s="56">
        <v>153.2</v>
      </c>
      <c r="R89" s="18">
        <f t="shared" si="6"/>
        <v>0.025384101536406224</v>
      </c>
      <c r="S89" s="18">
        <f t="shared" si="6"/>
        <v>0.028340080971660037</v>
      </c>
      <c r="T89" s="55">
        <f t="shared" si="5"/>
        <v>1.6777255824127746</v>
      </c>
    </row>
    <row r="90" spans="1:20" s="58" customFormat="1" ht="14.25">
      <c r="A90" s="63">
        <v>1996</v>
      </c>
      <c r="B90" s="56">
        <v>154.4</v>
      </c>
      <c r="C90" s="56">
        <v>154.9</v>
      </c>
      <c r="D90" s="56">
        <v>155.7</v>
      </c>
      <c r="E90" s="56">
        <v>156.3</v>
      </c>
      <c r="F90" s="56">
        <v>156.6</v>
      </c>
      <c r="G90" s="56">
        <v>156.7</v>
      </c>
      <c r="H90" s="56">
        <v>157</v>
      </c>
      <c r="I90" s="56">
        <v>157.3</v>
      </c>
      <c r="J90" s="56">
        <v>157.8</v>
      </c>
      <c r="K90" s="56">
        <v>158.3</v>
      </c>
      <c r="L90" s="56">
        <v>158.6</v>
      </c>
      <c r="M90" s="56">
        <v>158.6</v>
      </c>
      <c r="N90" s="56">
        <v>156.9</v>
      </c>
      <c r="O90" s="57">
        <f t="shared" si="4"/>
        <v>156.84999999999997</v>
      </c>
      <c r="P90" s="56">
        <v>155.8</v>
      </c>
      <c r="Q90" s="56">
        <v>157.9</v>
      </c>
      <c r="R90" s="18">
        <f t="shared" si="6"/>
        <v>0.033224755700325695</v>
      </c>
      <c r="S90" s="18">
        <f t="shared" si="6"/>
        <v>0.02952755905511811</v>
      </c>
      <c r="T90" s="55">
        <f t="shared" si="5"/>
        <v>1.6299484645627462</v>
      </c>
    </row>
    <row r="91" spans="1:20" s="58" customFormat="1" ht="14.25">
      <c r="A91" s="63">
        <v>1997</v>
      </c>
      <c r="B91" s="56">
        <v>159.1</v>
      </c>
      <c r="C91" s="56">
        <v>159.6</v>
      </c>
      <c r="D91" s="56">
        <v>160</v>
      </c>
      <c r="E91" s="56">
        <v>160.2</v>
      </c>
      <c r="F91" s="56">
        <v>160.1</v>
      </c>
      <c r="G91" s="56">
        <v>160.3</v>
      </c>
      <c r="H91" s="56">
        <v>160.5</v>
      </c>
      <c r="I91" s="56">
        <v>160.8</v>
      </c>
      <c r="J91" s="56">
        <v>161.2</v>
      </c>
      <c r="K91" s="56">
        <v>161.6</v>
      </c>
      <c r="L91" s="56">
        <v>161.5</v>
      </c>
      <c r="M91" s="56">
        <v>161.3</v>
      </c>
      <c r="N91" s="59">
        <v>160.5</v>
      </c>
      <c r="O91" s="57">
        <f t="shared" si="4"/>
        <v>160.51666666666665</v>
      </c>
      <c r="P91" s="59">
        <v>159.9</v>
      </c>
      <c r="Q91" s="59">
        <v>161.2</v>
      </c>
      <c r="R91" s="18">
        <f t="shared" si="6"/>
        <v>0.017023959646910575</v>
      </c>
      <c r="S91" s="18">
        <f t="shared" si="6"/>
        <v>0.022944550669216024</v>
      </c>
      <c r="T91" s="55">
        <f t="shared" si="5"/>
        <v>1.5927157096874678</v>
      </c>
    </row>
    <row r="92" spans="1:20" s="58" customFormat="1" ht="14.25">
      <c r="A92" s="63">
        <v>1998</v>
      </c>
      <c r="B92" s="56">
        <v>161.6</v>
      </c>
      <c r="C92" s="56">
        <v>161.9</v>
      </c>
      <c r="D92" s="56">
        <v>162.2</v>
      </c>
      <c r="E92" s="56">
        <v>162.5</v>
      </c>
      <c r="F92" s="56">
        <v>162.8</v>
      </c>
      <c r="G92" s="56">
        <v>163</v>
      </c>
      <c r="H92" s="56">
        <v>163.2</v>
      </c>
      <c r="I92" s="56">
        <v>163.4</v>
      </c>
      <c r="J92" s="56">
        <v>163.6</v>
      </c>
      <c r="K92" s="56">
        <v>164</v>
      </c>
      <c r="L92" s="60">
        <v>164</v>
      </c>
      <c r="M92" s="56">
        <v>163.9</v>
      </c>
      <c r="N92" s="61">
        <v>163</v>
      </c>
      <c r="O92" s="57">
        <f t="shared" si="4"/>
        <v>163.00833333333335</v>
      </c>
      <c r="P92" s="61">
        <v>162.3</v>
      </c>
      <c r="Q92" s="61">
        <v>163.7</v>
      </c>
      <c r="R92" s="18">
        <f t="shared" si="6"/>
        <v>0.016119032858028483</v>
      </c>
      <c r="S92" s="18">
        <f t="shared" si="6"/>
        <v>0.01557632398753894</v>
      </c>
      <c r="T92" s="55">
        <f t="shared" si="5"/>
        <v>1.568370226471039</v>
      </c>
    </row>
    <row r="93" spans="1:20" s="58" customFormat="1" ht="14.25">
      <c r="A93" s="63">
        <v>1999</v>
      </c>
      <c r="B93" s="56">
        <v>164.3</v>
      </c>
      <c r="C93" s="56">
        <v>164.5</v>
      </c>
      <c r="D93" s="56">
        <v>165</v>
      </c>
      <c r="E93" s="56">
        <v>166.2</v>
      </c>
      <c r="F93" s="56">
        <v>166.2</v>
      </c>
      <c r="G93" s="56">
        <v>166.2</v>
      </c>
      <c r="H93" s="56">
        <v>166.7</v>
      </c>
      <c r="I93" s="56">
        <v>167.1</v>
      </c>
      <c r="J93" s="56">
        <v>167.9</v>
      </c>
      <c r="K93" s="56">
        <v>168.2</v>
      </c>
      <c r="L93" s="56">
        <v>168.3</v>
      </c>
      <c r="M93" s="56">
        <v>168.3</v>
      </c>
      <c r="N93" s="56">
        <v>166.6</v>
      </c>
      <c r="O93" s="57">
        <f t="shared" si="4"/>
        <v>166.57500000000002</v>
      </c>
      <c r="P93" s="56">
        <v>165.4</v>
      </c>
      <c r="Q93" s="56">
        <v>167.8</v>
      </c>
      <c r="R93" s="18">
        <f t="shared" si="6"/>
        <v>0.02684563758389265</v>
      </c>
      <c r="S93" s="18">
        <f t="shared" si="6"/>
        <v>0.022085889570552113</v>
      </c>
      <c r="T93" s="55">
        <f t="shared" si="5"/>
        <v>1.5347886337485617</v>
      </c>
    </row>
    <row r="94" spans="1:20" s="58" customFormat="1" ht="14.25">
      <c r="A94" s="63">
        <v>2000</v>
      </c>
      <c r="B94" s="56">
        <v>168.8</v>
      </c>
      <c r="C94" s="56">
        <v>169.8</v>
      </c>
      <c r="D94" s="56">
        <v>171.2</v>
      </c>
      <c r="E94" s="56">
        <v>171.3</v>
      </c>
      <c r="F94" s="56">
        <v>171.5</v>
      </c>
      <c r="G94" s="56">
        <v>172.4</v>
      </c>
      <c r="H94" s="56">
        <v>172.8</v>
      </c>
      <c r="I94" s="56">
        <v>172.8</v>
      </c>
      <c r="J94" s="56">
        <v>173.7</v>
      </c>
      <c r="K94" s="56">
        <v>174</v>
      </c>
      <c r="L94" s="56">
        <v>174.1</v>
      </c>
      <c r="M94" s="56">
        <v>174</v>
      </c>
      <c r="N94" s="56">
        <v>172.2</v>
      </c>
      <c r="O94" s="57">
        <f t="shared" si="4"/>
        <v>172.19999999999996</v>
      </c>
      <c r="P94" s="56">
        <v>170.8</v>
      </c>
      <c r="Q94" s="56">
        <v>173.6</v>
      </c>
      <c r="R94" s="18">
        <f t="shared" si="6"/>
        <v>0.03386809269162203</v>
      </c>
      <c r="S94" s="18">
        <f t="shared" si="6"/>
        <v>0.033613445378151224</v>
      </c>
      <c r="T94" s="55">
        <f t="shared" si="5"/>
        <v>1.4846539876113052</v>
      </c>
    </row>
    <row r="95" spans="1:20" s="58" customFormat="1" ht="14.25">
      <c r="A95" s="63">
        <v>2001</v>
      </c>
      <c r="B95" s="56">
        <v>175.1</v>
      </c>
      <c r="C95" s="56">
        <v>175.8</v>
      </c>
      <c r="D95" s="56">
        <v>176.2</v>
      </c>
      <c r="E95" s="56">
        <v>176.9</v>
      </c>
      <c r="F95" s="56">
        <v>177.7</v>
      </c>
      <c r="G95" s="56">
        <v>178</v>
      </c>
      <c r="H95" s="56">
        <v>177.5</v>
      </c>
      <c r="I95" s="56">
        <v>177.5</v>
      </c>
      <c r="J95" s="56">
        <v>178.3</v>
      </c>
      <c r="K95" s="56">
        <v>177.7</v>
      </c>
      <c r="L95" s="56">
        <v>177.4</v>
      </c>
      <c r="M95" s="56">
        <v>176.7</v>
      </c>
      <c r="N95" s="56">
        <v>177.1</v>
      </c>
      <c r="O95" s="57">
        <f t="shared" si="4"/>
        <v>177.06666666666663</v>
      </c>
      <c r="P95" s="56">
        <v>176.6</v>
      </c>
      <c r="Q95" s="56">
        <v>177.5</v>
      </c>
      <c r="R95" s="18">
        <f t="shared" si="6"/>
        <v>0.015517241379310279</v>
      </c>
      <c r="S95" s="18">
        <f t="shared" si="6"/>
        <v>0.028455284552845562</v>
      </c>
      <c r="T95" s="55">
        <f t="shared" si="5"/>
        <v>1.4438483621987954</v>
      </c>
    </row>
    <row r="96" spans="1:20" s="58" customFormat="1" ht="14.25">
      <c r="A96" s="63">
        <v>2002</v>
      </c>
      <c r="B96" s="56">
        <v>177.1</v>
      </c>
      <c r="C96" s="56">
        <v>177.8</v>
      </c>
      <c r="D96" s="56">
        <v>178.8</v>
      </c>
      <c r="E96" s="56">
        <v>179.8</v>
      </c>
      <c r="F96" s="56">
        <v>179.8</v>
      </c>
      <c r="G96" s="56">
        <v>179.9</v>
      </c>
      <c r="H96" s="56">
        <v>180.1</v>
      </c>
      <c r="I96" s="56">
        <v>180.7</v>
      </c>
      <c r="J96" s="56">
        <v>181</v>
      </c>
      <c r="K96" s="56">
        <v>181.3</v>
      </c>
      <c r="L96" s="56">
        <v>181.3</v>
      </c>
      <c r="M96" s="56">
        <v>180.9</v>
      </c>
      <c r="N96" s="56">
        <v>179.9</v>
      </c>
      <c r="O96" s="57">
        <f t="shared" si="4"/>
        <v>179.875</v>
      </c>
      <c r="P96" s="56">
        <v>178.9</v>
      </c>
      <c r="Q96" s="56">
        <v>180.9</v>
      </c>
      <c r="R96" s="18">
        <f t="shared" si="6"/>
        <v>0.023769100169779386</v>
      </c>
      <c r="S96" s="18">
        <f t="shared" si="6"/>
        <v>0.015810276679841962</v>
      </c>
      <c r="T96" s="55">
        <f t="shared" si="5"/>
        <v>1.4213059995367154</v>
      </c>
    </row>
    <row r="97" spans="1:20" s="58" customFormat="1" ht="14.25">
      <c r="A97" s="63">
        <v>2003</v>
      </c>
      <c r="B97" s="56">
        <v>181.7</v>
      </c>
      <c r="C97" s="56">
        <v>183.1</v>
      </c>
      <c r="D97" s="56">
        <v>184.2</v>
      </c>
      <c r="E97" s="56">
        <v>183.8</v>
      </c>
      <c r="F97" s="56">
        <v>183.5</v>
      </c>
      <c r="G97" s="56">
        <v>183.7</v>
      </c>
      <c r="H97" s="56">
        <v>183.9</v>
      </c>
      <c r="I97" s="56">
        <v>184.6</v>
      </c>
      <c r="J97" s="56">
        <v>185.2</v>
      </c>
      <c r="K97" s="56">
        <v>185</v>
      </c>
      <c r="L97" s="56">
        <v>184.5</v>
      </c>
      <c r="M97" s="56">
        <v>184.3</v>
      </c>
      <c r="N97" s="56">
        <v>184</v>
      </c>
      <c r="O97" s="57">
        <f t="shared" si="4"/>
        <v>183.95833333333334</v>
      </c>
      <c r="P97" s="56">
        <v>183.3</v>
      </c>
      <c r="Q97" s="56">
        <v>184.6</v>
      </c>
      <c r="R97" s="18">
        <f t="shared" si="6"/>
        <v>0.01879491431730241</v>
      </c>
      <c r="S97" s="18">
        <f t="shared" si="6"/>
        <v>0.022790439132851552</v>
      </c>
      <c r="T97" s="55">
        <f t="shared" si="5"/>
        <v>1.3897571913929785</v>
      </c>
    </row>
    <row r="98" spans="1:20" s="58" customFormat="1" ht="14.25">
      <c r="A98" s="63">
        <v>2004</v>
      </c>
      <c r="B98" s="56">
        <v>185.2</v>
      </c>
      <c r="C98" s="56">
        <v>186.2</v>
      </c>
      <c r="D98" s="56">
        <v>187.4</v>
      </c>
      <c r="E98" s="56">
        <v>188</v>
      </c>
      <c r="F98" s="56">
        <v>189.1</v>
      </c>
      <c r="G98" s="56">
        <v>189.7</v>
      </c>
      <c r="H98" s="56">
        <v>189.4</v>
      </c>
      <c r="I98" s="56">
        <v>189.5</v>
      </c>
      <c r="J98" s="56">
        <v>189.9</v>
      </c>
      <c r="K98" s="56">
        <v>190.9</v>
      </c>
      <c r="L98" s="56">
        <v>191</v>
      </c>
      <c r="M98" s="56">
        <v>190.3</v>
      </c>
      <c r="N98" s="56">
        <v>188.9</v>
      </c>
      <c r="O98" s="57">
        <f t="shared" si="4"/>
        <v>188.88333333333335</v>
      </c>
      <c r="P98" s="56">
        <v>187.6</v>
      </c>
      <c r="Q98" s="56">
        <v>190.2</v>
      </c>
      <c r="R98" s="18">
        <f t="shared" si="6"/>
        <v>0.032555615843733045</v>
      </c>
      <c r="S98" s="18">
        <f t="shared" si="6"/>
        <v>0.026630434782608726</v>
      </c>
      <c r="T98" s="55">
        <f t="shared" si="5"/>
        <v>1.3535202505956057</v>
      </c>
    </row>
    <row r="99" spans="1:20" s="58" customFormat="1" ht="14.25">
      <c r="A99" s="63">
        <v>2005</v>
      </c>
      <c r="B99" s="56">
        <v>190.7</v>
      </c>
      <c r="C99" s="56">
        <v>191.8</v>
      </c>
      <c r="D99" s="56">
        <v>193.3</v>
      </c>
      <c r="E99" s="56">
        <v>194.6</v>
      </c>
      <c r="F99" s="56">
        <v>194.4</v>
      </c>
      <c r="G99" s="56">
        <v>194.5</v>
      </c>
      <c r="H99" s="56">
        <v>195.4</v>
      </c>
      <c r="I99" s="56">
        <v>196.4</v>
      </c>
      <c r="J99" s="56">
        <v>198.8</v>
      </c>
      <c r="K99" s="56">
        <v>199.2</v>
      </c>
      <c r="L99" s="56">
        <v>197.6</v>
      </c>
      <c r="M99" s="56">
        <v>196.8</v>
      </c>
      <c r="N99" s="56">
        <v>195.3</v>
      </c>
      <c r="O99" s="57">
        <f t="shared" si="4"/>
        <v>195.2916666666667</v>
      </c>
      <c r="P99" s="56">
        <v>193.2</v>
      </c>
      <c r="Q99" s="56">
        <v>197.4</v>
      </c>
      <c r="R99" s="18">
        <f t="shared" si="6"/>
        <v>0.03415659485023647</v>
      </c>
      <c r="S99" s="18">
        <f t="shared" si="6"/>
        <v>0.033880359978824805</v>
      </c>
      <c r="T99" s="55">
        <f t="shared" si="5"/>
        <v>1.3091056112652013</v>
      </c>
    </row>
    <row r="100" spans="1:20" s="58" customFormat="1" ht="14.25">
      <c r="A100" s="63">
        <v>2006</v>
      </c>
      <c r="B100" s="56">
        <v>198.3</v>
      </c>
      <c r="C100" s="56">
        <v>198.7</v>
      </c>
      <c r="D100" s="56">
        <v>199.8</v>
      </c>
      <c r="E100" s="56">
        <v>201.5</v>
      </c>
      <c r="F100" s="56">
        <v>202.5</v>
      </c>
      <c r="G100" s="56">
        <v>202.9</v>
      </c>
      <c r="H100" s="56">
        <v>203.5</v>
      </c>
      <c r="I100" s="56">
        <v>203.9</v>
      </c>
      <c r="J100" s="56">
        <v>202.9</v>
      </c>
      <c r="K100" s="56">
        <v>201.8</v>
      </c>
      <c r="L100" s="56">
        <v>201.5</v>
      </c>
      <c r="M100" s="56">
        <v>201.8</v>
      </c>
      <c r="N100" s="56">
        <v>201.6</v>
      </c>
      <c r="O100" s="57">
        <f t="shared" si="4"/>
        <v>201.5916666666667</v>
      </c>
      <c r="P100" s="56">
        <v>200.6</v>
      </c>
      <c r="Q100" s="56">
        <v>202.6</v>
      </c>
      <c r="R100" s="18">
        <f t="shared" si="6"/>
        <v>0.02540650406504065</v>
      </c>
      <c r="S100" s="18">
        <f t="shared" si="6"/>
        <v>0.03225806451612894</v>
      </c>
      <c r="T100" s="55">
        <f t="shared" si="5"/>
        <v>1.2681943698069529</v>
      </c>
    </row>
    <row r="101" spans="1:20" s="58" customFormat="1" ht="14.25">
      <c r="A101" s="63">
        <v>2007</v>
      </c>
      <c r="B101" s="56">
        <v>202.416</v>
      </c>
      <c r="C101" s="56">
        <v>203.499</v>
      </c>
      <c r="D101" s="56">
        <v>205.352</v>
      </c>
      <c r="E101" s="56">
        <v>206.686</v>
      </c>
      <c r="F101" s="56">
        <v>207.949</v>
      </c>
      <c r="G101" s="56">
        <v>208.352</v>
      </c>
      <c r="H101" s="56">
        <v>208.299</v>
      </c>
      <c r="I101" s="56">
        <v>207.917</v>
      </c>
      <c r="J101" s="56">
        <v>208.49</v>
      </c>
      <c r="K101" s="56">
        <v>208.936</v>
      </c>
      <c r="L101" s="56">
        <v>210.177</v>
      </c>
      <c r="M101" s="56">
        <v>210.036</v>
      </c>
      <c r="N101" s="56">
        <v>207.342</v>
      </c>
      <c r="O101" s="57">
        <f t="shared" si="4"/>
        <v>207.3424166666667</v>
      </c>
      <c r="P101" s="56">
        <v>205.709</v>
      </c>
      <c r="Q101" s="56">
        <v>208.976</v>
      </c>
      <c r="R101" s="18">
        <f t="shared" si="6"/>
        <v>0.04081268582755198</v>
      </c>
      <c r="S101" s="18">
        <f t="shared" si="6"/>
        <v>0.02848214285714295</v>
      </c>
      <c r="T101" s="55">
        <f t="shared" si="5"/>
        <v>1.2330203379353555</v>
      </c>
    </row>
    <row r="102" spans="1:20" s="58" customFormat="1" ht="14.25">
      <c r="A102" s="63">
        <v>2008</v>
      </c>
      <c r="B102" s="56">
        <v>211.08</v>
      </c>
      <c r="C102" s="56">
        <v>211.693</v>
      </c>
      <c r="D102" s="56">
        <v>213.528</v>
      </c>
      <c r="E102" s="56">
        <v>214.823</v>
      </c>
      <c r="F102" s="56">
        <v>216.632</v>
      </c>
      <c r="G102" s="56">
        <v>218.815</v>
      </c>
      <c r="H102" s="56">
        <v>219.964</v>
      </c>
      <c r="I102" s="56">
        <v>219.086</v>
      </c>
      <c r="J102" s="56">
        <v>218.783</v>
      </c>
      <c r="K102" s="56">
        <v>216.573</v>
      </c>
      <c r="L102" s="56">
        <v>212.425</v>
      </c>
      <c r="M102" s="56">
        <v>210.228</v>
      </c>
      <c r="N102" s="56">
        <v>215.303</v>
      </c>
      <c r="O102" s="57">
        <f t="shared" si="4"/>
        <v>215.3025</v>
      </c>
      <c r="P102" s="56">
        <v>214.429</v>
      </c>
      <c r="Q102" s="56">
        <v>216.177</v>
      </c>
      <c r="R102" s="18">
        <f t="shared" si="6"/>
        <v>0.0009141290064560708</v>
      </c>
      <c r="S102" s="18">
        <f t="shared" si="6"/>
        <v>0.038395501152684856</v>
      </c>
      <c r="T102" s="55">
        <f t="shared" si="5"/>
        <v>1.1874335721446183</v>
      </c>
    </row>
    <row r="103" spans="1:20" s="58" customFormat="1" ht="14.25">
      <c r="A103" s="63">
        <v>2009</v>
      </c>
      <c r="B103" s="56">
        <v>211.143</v>
      </c>
      <c r="C103" s="56">
        <v>212.193</v>
      </c>
      <c r="D103" s="56">
        <v>212.709</v>
      </c>
      <c r="E103" s="56">
        <v>213.24</v>
      </c>
      <c r="F103" s="56">
        <v>213.856</v>
      </c>
      <c r="G103" s="56">
        <v>215.693</v>
      </c>
      <c r="H103" s="56">
        <v>215.351</v>
      </c>
      <c r="I103" s="56">
        <v>215.834</v>
      </c>
      <c r="J103" s="56">
        <v>215.969</v>
      </c>
      <c r="K103" s="56">
        <v>216.177</v>
      </c>
      <c r="L103" s="56">
        <v>216.33</v>
      </c>
      <c r="M103" s="56">
        <v>215.949</v>
      </c>
      <c r="N103" s="56">
        <v>214.537</v>
      </c>
      <c r="O103" s="57">
        <f t="shared" si="4"/>
        <v>214.537</v>
      </c>
      <c r="P103" s="56">
        <v>213.139</v>
      </c>
      <c r="Q103" s="56">
        <v>215.935</v>
      </c>
      <c r="R103" s="18">
        <f t="shared" si="6"/>
        <v>0.02721331126205835</v>
      </c>
      <c r="S103" s="18">
        <f t="shared" si="6"/>
        <v>-0.0035577767146764846</v>
      </c>
      <c r="T103" s="55">
        <f t="shared" si="5"/>
        <v>1.1916705121571882</v>
      </c>
    </row>
    <row r="104" spans="1:20" s="58" customFormat="1" ht="14.25">
      <c r="A104" s="63">
        <v>2010</v>
      </c>
      <c r="B104" s="56">
        <v>216.687</v>
      </c>
      <c r="C104" s="56">
        <v>216.741</v>
      </c>
      <c r="D104" s="56">
        <v>217.631</v>
      </c>
      <c r="E104" s="56">
        <v>218.009</v>
      </c>
      <c r="F104" s="56">
        <v>218.178</v>
      </c>
      <c r="G104" s="56">
        <v>217.965</v>
      </c>
      <c r="H104" s="56">
        <v>218.011</v>
      </c>
      <c r="I104" s="56">
        <v>218.312</v>
      </c>
      <c r="J104" s="56">
        <v>218.439</v>
      </c>
      <c r="K104" s="56">
        <v>218.711</v>
      </c>
      <c r="L104" s="56">
        <v>218.803</v>
      </c>
      <c r="M104" s="56">
        <v>219.179</v>
      </c>
      <c r="N104" s="56">
        <v>218.056</v>
      </c>
      <c r="O104" s="57">
        <f t="shared" si="4"/>
        <v>218.05550000000002</v>
      </c>
      <c r="P104" s="56">
        <v>217.535</v>
      </c>
      <c r="Q104" s="56">
        <v>218.576</v>
      </c>
      <c r="R104" s="18">
        <f t="shared" si="6"/>
        <v>0.014957235273143148</v>
      </c>
      <c r="S104" s="18">
        <f t="shared" si="6"/>
        <v>0.016402765024214963</v>
      </c>
      <c r="T104" s="55">
        <f t="shared" si="5"/>
        <v>1.1724419547622813</v>
      </c>
    </row>
    <row r="105" spans="1:20" s="58" customFormat="1" ht="14.25">
      <c r="A105" s="63">
        <v>2011</v>
      </c>
      <c r="B105" s="56">
        <v>220.223</v>
      </c>
      <c r="C105" s="56">
        <v>221.309</v>
      </c>
      <c r="D105" s="56">
        <v>223.467</v>
      </c>
      <c r="E105" s="56">
        <v>224.906</v>
      </c>
      <c r="F105" s="56">
        <v>225.964</v>
      </c>
      <c r="G105" s="56">
        <v>225.722</v>
      </c>
      <c r="H105" s="56">
        <v>225.922</v>
      </c>
      <c r="I105" s="56">
        <v>226.545</v>
      </c>
      <c r="J105" s="56">
        <v>226.889</v>
      </c>
      <c r="K105" s="56">
        <v>226.421</v>
      </c>
      <c r="L105" s="56">
        <v>226.23</v>
      </c>
      <c r="M105" s="56">
        <v>225.672</v>
      </c>
      <c r="N105" s="56">
        <v>224.939</v>
      </c>
      <c r="O105" s="57">
        <f t="shared" si="4"/>
        <v>224.93916666666667</v>
      </c>
      <c r="P105" s="56">
        <v>223.598</v>
      </c>
      <c r="Q105" s="56">
        <v>226.28</v>
      </c>
      <c r="R105" s="18">
        <f t="shared" si="6"/>
        <v>0.02962418844871085</v>
      </c>
      <c r="S105" s="18">
        <f t="shared" si="6"/>
        <v>0.031565285981582626</v>
      </c>
      <c r="T105" s="55">
        <f t="shared" si="5"/>
        <v>1.1365624780033121</v>
      </c>
    </row>
    <row r="106" spans="1:20" s="58" customFormat="1" ht="14.25">
      <c r="A106" s="63">
        <v>2012</v>
      </c>
      <c r="B106" s="56">
        <v>226.665</v>
      </c>
      <c r="C106" s="56">
        <v>227.663</v>
      </c>
      <c r="D106" s="56">
        <v>229.392</v>
      </c>
      <c r="E106" s="56">
        <v>230.085</v>
      </c>
      <c r="F106" s="56">
        <v>229.815</v>
      </c>
      <c r="G106" s="56">
        <v>229.478</v>
      </c>
      <c r="H106" s="56">
        <v>229.104</v>
      </c>
      <c r="I106" s="56">
        <v>230.379</v>
      </c>
      <c r="J106" s="56">
        <v>231.407</v>
      </c>
      <c r="K106" s="56">
        <v>231.317</v>
      </c>
      <c r="L106" s="56">
        <v>230.221</v>
      </c>
      <c r="M106" s="56">
        <v>229.601</v>
      </c>
      <c r="N106" s="56">
        <v>229.594</v>
      </c>
      <c r="O106" s="57">
        <f t="shared" si="4"/>
        <v>229.5939166666667</v>
      </c>
      <c r="P106" s="56">
        <v>228.85</v>
      </c>
      <c r="Q106" s="56">
        <v>230.338</v>
      </c>
      <c r="R106" s="18">
        <f t="shared" si="6"/>
        <v>0.017410223687475638</v>
      </c>
      <c r="S106" s="18">
        <f t="shared" si="6"/>
        <v>0.02069449939761447</v>
      </c>
      <c r="T106" s="55">
        <f t="shared" si="5"/>
        <v>1.113519993815167</v>
      </c>
    </row>
    <row r="107" spans="1:20" s="58" customFormat="1" ht="14.25">
      <c r="A107" s="63">
        <v>2013</v>
      </c>
      <c r="B107" s="56">
        <v>230.28</v>
      </c>
      <c r="C107" s="56">
        <v>232.166</v>
      </c>
      <c r="D107" s="56">
        <v>232.773</v>
      </c>
      <c r="E107" s="56">
        <v>232.531</v>
      </c>
      <c r="F107" s="56">
        <v>232.945</v>
      </c>
      <c r="G107" s="56">
        <v>233.504</v>
      </c>
      <c r="H107" s="56">
        <v>233.596</v>
      </c>
      <c r="I107" s="56">
        <v>233.877</v>
      </c>
      <c r="J107" s="56">
        <v>234.149</v>
      </c>
      <c r="K107" s="56">
        <v>233.546</v>
      </c>
      <c r="L107" s="56">
        <v>233.069</v>
      </c>
      <c r="M107" s="56">
        <v>233.049</v>
      </c>
      <c r="N107" s="56">
        <v>232.957</v>
      </c>
      <c r="O107" s="57">
        <f t="shared" si="4"/>
        <v>232.95708333333332</v>
      </c>
      <c r="P107" s="56">
        <v>232.366</v>
      </c>
      <c r="Q107" s="56">
        <v>233.548</v>
      </c>
      <c r="R107" s="18">
        <f t="shared" si="6"/>
        <v>0.015017356196183848</v>
      </c>
      <c r="S107" s="18">
        <f t="shared" si="6"/>
        <v>0.014647595320435202</v>
      </c>
      <c r="T107" s="55">
        <f t="shared" si="5"/>
        <v>1.0974442717453323</v>
      </c>
    </row>
    <row r="108" spans="1:20" s="58" customFormat="1" ht="14.25">
      <c r="A108" s="63">
        <v>2014</v>
      </c>
      <c r="B108" s="56">
        <v>233.916</v>
      </c>
      <c r="C108" s="56">
        <v>234.781</v>
      </c>
      <c r="D108" s="56">
        <v>236.293</v>
      </c>
      <c r="E108" s="56">
        <v>237.072</v>
      </c>
      <c r="F108" s="56">
        <v>237.9</v>
      </c>
      <c r="G108" s="56">
        <v>238.343</v>
      </c>
      <c r="H108" s="56">
        <v>238.25</v>
      </c>
      <c r="I108" s="56">
        <v>237.852</v>
      </c>
      <c r="J108" s="56">
        <v>238.031</v>
      </c>
      <c r="K108" s="56">
        <v>237.433</v>
      </c>
      <c r="L108" s="56">
        <v>236.151</v>
      </c>
      <c r="M108" s="56">
        <v>234.812</v>
      </c>
      <c r="N108" s="56">
        <v>236.736</v>
      </c>
      <c r="O108" s="57">
        <f t="shared" si="4"/>
        <v>236.73616666666666</v>
      </c>
      <c r="P108" s="56">
        <v>236.384</v>
      </c>
      <c r="Q108" s="56">
        <v>237.088</v>
      </c>
      <c r="R108" s="18">
        <f t="shared" si="6"/>
        <v>0.0075649326965573985</v>
      </c>
      <c r="S108" s="18">
        <f t="shared" si="6"/>
        <v>0.016221877857286952</v>
      </c>
      <c r="T108" s="55">
        <f t="shared" si="5"/>
        <v>1.0799254725900915</v>
      </c>
    </row>
    <row r="109" spans="1:20" s="58" customFormat="1" ht="14.25">
      <c r="A109" s="63">
        <v>2015</v>
      </c>
      <c r="B109" s="56">
        <v>233.707</v>
      </c>
      <c r="C109" s="56">
        <v>234.722</v>
      </c>
      <c r="D109" s="56">
        <v>236.119</v>
      </c>
      <c r="E109" s="56">
        <v>236.599</v>
      </c>
      <c r="F109" s="56">
        <v>237.805</v>
      </c>
      <c r="G109" s="56">
        <v>238.638</v>
      </c>
      <c r="H109" s="56">
        <v>238.654</v>
      </c>
      <c r="I109" s="56">
        <v>238.316</v>
      </c>
      <c r="J109" s="56">
        <v>237.945</v>
      </c>
      <c r="K109" s="56">
        <v>237.838</v>
      </c>
      <c r="L109" s="56">
        <v>237.336</v>
      </c>
      <c r="M109" s="56">
        <v>236.525</v>
      </c>
      <c r="N109" s="56">
        <v>237.017</v>
      </c>
      <c r="O109" s="57">
        <f t="shared" si="4"/>
        <v>237.01700000000002</v>
      </c>
      <c r="P109" s="56">
        <v>236.265</v>
      </c>
      <c r="Q109" s="56">
        <v>237.769</v>
      </c>
      <c r="R109" s="18">
        <f t="shared" si="6"/>
        <v>0.007295197860415966</v>
      </c>
      <c r="S109" s="18">
        <f t="shared" si="6"/>
        <v>0.0011869762097864538</v>
      </c>
      <c r="T109" s="55">
        <f t="shared" si="5"/>
        <v>1.0786459058492288</v>
      </c>
    </row>
    <row r="110" spans="1:20" s="58" customFormat="1" ht="14.25">
      <c r="A110" s="63">
        <v>2016</v>
      </c>
      <c r="B110" s="56">
        <v>236.916</v>
      </c>
      <c r="C110" s="56">
        <v>237.111</v>
      </c>
      <c r="D110" s="56">
        <v>238.132</v>
      </c>
      <c r="E110" s="56">
        <v>239.261</v>
      </c>
      <c r="F110" s="56">
        <v>240.229</v>
      </c>
      <c r="G110" s="56">
        <v>241.018</v>
      </c>
      <c r="H110" s="56">
        <v>240.628</v>
      </c>
      <c r="I110" s="56">
        <v>240.849</v>
      </c>
      <c r="J110" s="56">
        <v>241.428</v>
      </c>
      <c r="K110" s="56">
        <v>241.729</v>
      </c>
      <c r="L110" s="56">
        <v>241.353</v>
      </c>
      <c r="M110" s="56">
        <v>241.432</v>
      </c>
      <c r="N110" s="56">
        <v>240.007</v>
      </c>
      <c r="O110" s="57">
        <f t="shared" si="4"/>
        <v>240.00716666666662</v>
      </c>
      <c r="P110" s="56">
        <v>238.778</v>
      </c>
      <c r="Q110" s="56">
        <v>241.237</v>
      </c>
      <c r="R110" s="18">
        <f t="shared" si="6"/>
        <v>0.020746221329669093</v>
      </c>
      <c r="S110" s="18">
        <f>(N110-N109)/N109</f>
        <v>0.012615128872612551</v>
      </c>
      <c r="T110" s="55">
        <f t="shared" si="5"/>
        <v>1.0652074278337524</v>
      </c>
    </row>
    <row r="111" spans="1:20" s="58" customFormat="1" ht="14.25">
      <c r="A111" s="63">
        <v>2017</v>
      </c>
      <c r="B111" s="56">
        <v>242.839</v>
      </c>
      <c r="C111" s="56">
        <v>243.603</v>
      </c>
      <c r="D111" s="56">
        <v>243.801</v>
      </c>
      <c r="E111" s="56">
        <v>244.524</v>
      </c>
      <c r="F111" s="56">
        <v>244.733</v>
      </c>
      <c r="G111" s="56">
        <v>244.955</v>
      </c>
      <c r="H111" s="56">
        <v>244.786</v>
      </c>
      <c r="I111" s="56">
        <v>245.519</v>
      </c>
      <c r="J111" s="56">
        <v>246.819</v>
      </c>
      <c r="K111" s="56">
        <v>246.663</v>
      </c>
      <c r="L111" s="56">
        <v>246.669</v>
      </c>
      <c r="M111" s="56">
        <v>246.524</v>
      </c>
      <c r="N111" s="59">
        <v>245.12</v>
      </c>
      <c r="O111" s="57">
        <f t="shared" si="4"/>
        <v>245.11958333333334</v>
      </c>
      <c r="P111" s="59">
        <v>244.076</v>
      </c>
      <c r="Q111" s="59">
        <v>246.163</v>
      </c>
      <c r="R111" s="18">
        <f>(M111-M110)/M110</f>
        <v>0.02109082474568414</v>
      </c>
      <c r="S111" s="18">
        <f>(N111-N110)/N110</f>
        <v>0.021303545313261694</v>
      </c>
      <c r="T111" s="55">
        <f t="shared" si="5"/>
        <v>1.042990581127919</v>
      </c>
    </row>
    <row r="112" spans="1:20" s="58" customFormat="1" ht="14.25">
      <c r="A112" s="63">
        <v>2018</v>
      </c>
      <c r="B112" s="56">
        <v>247.867</v>
      </c>
      <c r="C112" s="56">
        <v>248.991</v>
      </c>
      <c r="D112" s="56">
        <v>249.554</v>
      </c>
      <c r="E112" s="56">
        <v>250.546</v>
      </c>
      <c r="F112" s="56">
        <v>251.588</v>
      </c>
      <c r="G112" s="56">
        <v>251.989</v>
      </c>
      <c r="H112" s="56">
        <v>252.006</v>
      </c>
      <c r="I112" s="56">
        <v>252.146</v>
      </c>
      <c r="J112" s="56">
        <v>252.439</v>
      </c>
      <c r="K112" s="56">
        <v>252.885</v>
      </c>
      <c r="L112" s="56">
        <v>252.038</v>
      </c>
      <c r="M112" s="56">
        <v>251.233</v>
      </c>
      <c r="N112" s="56">
        <v>251.107</v>
      </c>
      <c r="O112" s="57">
        <f t="shared" si="4"/>
        <v>251.10683333333338</v>
      </c>
      <c r="P112" s="56">
        <v>250.089</v>
      </c>
      <c r="Q112" s="56">
        <v>252.125</v>
      </c>
      <c r="R112" s="18">
        <f>(M112-M111)/M111</f>
        <v>0.019101588486313718</v>
      </c>
      <c r="S112" s="18">
        <f>(N112-N111)/N111</f>
        <v>0.02442477154046995</v>
      </c>
      <c r="T112" s="55">
        <f t="shared" si="5"/>
        <v>1.0181221007526011</v>
      </c>
    </row>
    <row r="113" spans="1:20" s="58" customFormat="1" ht="14.25">
      <c r="A113" s="63">
        <v>2019</v>
      </c>
      <c r="B113" s="56">
        <v>251.712</v>
      </c>
      <c r="C113" s="56">
        <v>252.776</v>
      </c>
      <c r="D113" s="56">
        <v>254.202</v>
      </c>
      <c r="E113" s="56">
        <v>255.548</v>
      </c>
      <c r="F113" s="56">
        <v>256.092</v>
      </c>
      <c r="G113" s="56">
        <v>256.143</v>
      </c>
      <c r="H113" s="56">
        <v>256.571</v>
      </c>
      <c r="I113" s="56">
        <v>256.558</v>
      </c>
      <c r="J113" s="56">
        <v>256.759</v>
      </c>
      <c r="K113" s="56">
        <v>257.346</v>
      </c>
      <c r="L113" s="56">
        <v>257.208</v>
      </c>
      <c r="M113" s="56">
        <v>256.974</v>
      </c>
      <c r="N113" s="56">
        <v>255.657</v>
      </c>
      <c r="O113" s="57">
        <f t="shared" si="4"/>
        <v>255.65741666666668</v>
      </c>
      <c r="P113" s="56">
        <v>254.412</v>
      </c>
      <c r="Q113" s="56">
        <v>256.903</v>
      </c>
      <c r="R113" s="18">
        <f>(M113-M112)/M112</f>
        <v>0.02285129740121714</v>
      </c>
      <c r="S113" s="18">
        <f>(N113-N112)/N112</f>
        <v>0.01811976567757972</v>
      </c>
      <c r="T113" s="55">
        <f>O$113/O113</f>
        <v>1</v>
      </c>
    </row>
    <row r="114" spans="1:20" s="58" customFormat="1" ht="14.25">
      <c r="A114" s="62"/>
      <c r="B114" s="56"/>
      <c r="C114" s="56"/>
      <c r="D114" s="56"/>
      <c r="E114" s="56"/>
      <c r="F114" s="56"/>
      <c r="G114" s="56"/>
      <c r="H114" s="56"/>
      <c r="I114" s="56"/>
      <c r="J114" s="56"/>
      <c r="K114" s="56"/>
      <c r="L114" s="56"/>
      <c r="M114" s="56"/>
      <c r="N114" s="56"/>
      <c r="O114" s="56"/>
      <c r="P114" s="56"/>
      <c r="Q114" s="56"/>
      <c r="R114" s="50"/>
      <c r="S114" s="56"/>
      <c r="T114" s="51"/>
    </row>
    <row r="115" spans="1:20" s="58" customFormat="1" ht="14.25">
      <c r="A115" s="62"/>
      <c r="B115" s="56"/>
      <c r="C115" s="56"/>
      <c r="D115" s="56"/>
      <c r="E115" s="56"/>
      <c r="F115" s="56"/>
      <c r="G115" s="56"/>
      <c r="H115" s="56"/>
      <c r="I115" s="56"/>
      <c r="J115" s="56"/>
      <c r="K115" s="56"/>
      <c r="L115" s="56"/>
      <c r="M115" s="56"/>
      <c r="N115" s="56"/>
      <c r="O115" s="56"/>
      <c r="P115" s="56"/>
      <c r="Q115" s="56"/>
      <c r="R115" s="50"/>
      <c r="S115" s="56"/>
      <c r="T115" s="51"/>
    </row>
    <row r="116" spans="1:20" s="58" customFormat="1" ht="14.25">
      <c r="A116" s="62"/>
      <c r="B116" s="56"/>
      <c r="C116" s="56"/>
      <c r="D116" s="56"/>
      <c r="E116" s="56"/>
      <c r="F116" s="56"/>
      <c r="G116" s="56"/>
      <c r="H116" s="56"/>
      <c r="I116" s="56"/>
      <c r="J116" s="56"/>
      <c r="K116" s="56"/>
      <c r="L116" s="56"/>
      <c r="M116" s="56"/>
      <c r="N116" s="56"/>
      <c r="O116" s="56"/>
      <c r="P116" s="56"/>
      <c r="Q116" s="56"/>
      <c r="R116" s="50"/>
      <c r="S116" s="56"/>
      <c r="T116" s="51"/>
    </row>
    <row r="117" spans="1:20" s="58" customFormat="1" ht="14.25">
      <c r="A117" s="62"/>
      <c r="B117" s="56"/>
      <c r="C117" s="56"/>
      <c r="D117" s="56"/>
      <c r="E117" s="56"/>
      <c r="F117" s="56"/>
      <c r="G117" s="56"/>
      <c r="H117" s="56"/>
      <c r="I117" s="56"/>
      <c r="J117" s="56"/>
      <c r="K117" s="56"/>
      <c r="L117" s="56"/>
      <c r="M117" s="56"/>
      <c r="N117" s="56"/>
      <c r="O117" s="56"/>
      <c r="P117" s="56"/>
      <c r="Q117" s="56"/>
      <c r="R117" s="50"/>
      <c r="S117" s="56"/>
      <c r="T117" s="51"/>
    </row>
    <row r="118" spans="1:20" s="58" customFormat="1" ht="14.25">
      <c r="A118" s="62"/>
      <c r="B118" s="56"/>
      <c r="C118" s="56"/>
      <c r="D118" s="56"/>
      <c r="E118" s="56"/>
      <c r="F118" s="56"/>
      <c r="G118" s="56"/>
      <c r="H118" s="56"/>
      <c r="I118" s="56"/>
      <c r="J118" s="56"/>
      <c r="K118" s="56"/>
      <c r="L118" s="56"/>
      <c r="M118" s="56"/>
      <c r="N118" s="56"/>
      <c r="O118" s="56"/>
      <c r="P118" s="56"/>
      <c r="Q118" s="56"/>
      <c r="R118" s="50"/>
      <c r="S118" s="56"/>
      <c r="T118" s="51"/>
    </row>
    <row r="119" spans="1:20" s="58" customFormat="1" ht="14.25">
      <c r="A119" s="62"/>
      <c r="B119" s="56"/>
      <c r="C119" s="56"/>
      <c r="D119" s="56"/>
      <c r="E119" s="56"/>
      <c r="F119" s="56"/>
      <c r="G119" s="56"/>
      <c r="H119" s="56"/>
      <c r="I119" s="56"/>
      <c r="J119" s="56"/>
      <c r="K119" s="56"/>
      <c r="L119" s="56"/>
      <c r="M119" s="56"/>
      <c r="N119" s="56"/>
      <c r="O119" s="56"/>
      <c r="P119" s="56"/>
      <c r="Q119" s="56"/>
      <c r="R119" s="50"/>
      <c r="S119" s="56"/>
      <c r="T119" s="51"/>
    </row>
    <row r="120" spans="1:20" s="58" customFormat="1" ht="14.25">
      <c r="A120" s="62"/>
      <c r="B120" s="56"/>
      <c r="C120" s="56"/>
      <c r="D120" s="56"/>
      <c r="E120" s="56"/>
      <c r="F120" s="56"/>
      <c r="G120" s="56"/>
      <c r="H120" s="56"/>
      <c r="I120" s="56"/>
      <c r="J120" s="56"/>
      <c r="K120" s="56"/>
      <c r="L120" s="56"/>
      <c r="M120" s="56"/>
      <c r="N120" s="56"/>
      <c r="O120" s="56"/>
      <c r="P120" s="56"/>
      <c r="Q120" s="56"/>
      <c r="R120" s="50"/>
      <c r="S120" s="56"/>
      <c r="T120" s="51"/>
    </row>
    <row r="121" spans="1:20" s="58" customFormat="1" ht="14.25">
      <c r="A121" s="62"/>
      <c r="B121" s="56"/>
      <c r="C121" s="56"/>
      <c r="D121" s="56"/>
      <c r="E121" s="56"/>
      <c r="F121" s="56"/>
      <c r="G121" s="56"/>
      <c r="H121" s="56"/>
      <c r="I121" s="56"/>
      <c r="J121" s="56"/>
      <c r="K121" s="56"/>
      <c r="L121" s="56"/>
      <c r="M121" s="56"/>
      <c r="N121" s="56"/>
      <c r="O121" s="56"/>
      <c r="P121" s="56"/>
      <c r="Q121" s="56"/>
      <c r="R121" s="50"/>
      <c r="S121" s="56"/>
      <c r="T121" s="51"/>
    </row>
    <row r="122" spans="1:20" s="58" customFormat="1" ht="14.25">
      <c r="A122" s="62"/>
      <c r="B122" s="56"/>
      <c r="C122" s="56"/>
      <c r="D122" s="56"/>
      <c r="E122" s="56"/>
      <c r="F122" s="56"/>
      <c r="G122" s="56"/>
      <c r="H122" s="56"/>
      <c r="I122" s="56"/>
      <c r="J122" s="56"/>
      <c r="K122" s="56"/>
      <c r="L122" s="56"/>
      <c r="M122" s="56"/>
      <c r="N122" s="56"/>
      <c r="O122" s="56"/>
      <c r="P122" s="56"/>
      <c r="Q122" s="56"/>
      <c r="R122" s="50"/>
      <c r="S122" s="56"/>
      <c r="T122" s="51"/>
    </row>
    <row r="123" spans="1:20" s="58" customFormat="1" ht="14.25">
      <c r="A123" s="62"/>
      <c r="B123" s="56"/>
      <c r="C123" s="56"/>
      <c r="D123" s="56"/>
      <c r="E123" s="56"/>
      <c r="F123" s="56"/>
      <c r="G123" s="56"/>
      <c r="H123" s="56"/>
      <c r="I123" s="56"/>
      <c r="J123" s="56"/>
      <c r="K123" s="56"/>
      <c r="L123" s="56"/>
      <c r="M123" s="56"/>
      <c r="N123" s="56"/>
      <c r="O123" s="56"/>
      <c r="P123" s="56"/>
      <c r="Q123" s="56"/>
      <c r="R123" s="50"/>
      <c r="S123" s="56"/>
      <c r="T123" s="51"/>
    </row>
    <row r="124" spans="1:20" s="58" customFormat="1" ht="14.25">
      <c r="A124" s="62"/>
      <c r="B124" s="56"/>
      <c r="C124" s="56"/>
      <c r="D124" s="56"/>
      <c r="E124" s="56"/>
      <c r="F124" s="56"/>
      <c r="G124" s="56"/>
      <c r="H124" s="56"/>
      <c r="I124" s="56"/>
      <c r="J124" s="56"/>
      <c r="K124" s="56"/>
      <c r="L124" s="56"/>
      <c r="M124" s="56"/>
      <c r="N124" s="56"/>
      <c r="O124" s="56"/>
      <c r="P124" s="56"/>
      <c r="Q124" s="56"/>
      <c r="R124" s="50"/>
      <c r="S124" s="56"/>
      <c r="T124" s="51"/>
    </row>
    <row r="125" spans="1:20" s="58" customFormat="1" ht="14.25">
      <c r="A125" s="62"/>
      <c r="B125" s="56"/>
      <c r="C125" s="56"/>
      <c r="D125" s="56"/>
      <c r="E125" s="56"/>
      <c r="F125" s="56"/>
      <c r="G125" s="56"/>
      <c r="H125" s="56"/>
      <c r="I125" s="56"/>
      <c r="J125" s="56"/>
      <c r="K125" s="56"/>
      <c r="L125" s="56"/>
      <c r="M125" s="56"/>
      <c r="N125" s="56"/>
      <c r="O125" s="56"/>
      <c r="P125" s="56"/>
      <c r="Q125" s="56"/>
      <c r="R125" s="50"/>
      <c r="S125" s="56"/>
      <c r="T125" s="51"/>
    </row>
    <row r="126" spans="1:20" s="58" customFormat="1" ht="14.25">
      <c r="A126" s="62"/>
      <c r="B126" s="56"/>
      <c r="C126" s="56"/>
      <c r="D126" s="56"/>
      <c r="E126" s="56"/>
      <c r="F126" s="56"/>
      <c r="G126" s="56"/>
      <c r="H126" s="56"/>
      <c r="I126" s="56"/>
      <c r="J126" s="56"/>
      <c r="K126" s="56"/>
      <c r="L126" s="56"/>
      <c r="M126" s="56"/>
      <c r="N126" s="56"/>
      <c r="O126" s="56"/>
      <c r="P126" s="56"/>
      <c r="Q126" s="56"/>
      <c r="R126" s="50"/>
      <c r="S126" s="56"/>
      <c r="T126" s="51"/>
    </row>
    <row r="127" spans="1:20" s="58" customFormat="1" ht="14.25">
      <c r="A127" s="62"/>
      <c r="B127" s="56"/>
      <c r="C127" s="56"/>
      <c r="D127" s="56"/>
      <c r="E127" s="56"/>
      <c r="F127" s="56"/>
      <c r="G127" s="56"/>
      <c r="H127" s="56"/>
      <c r="I127" s="56"/>
      <c r="J127" s="56"/>
      <c r="K127" s="56"/>
      <c r="L127" s="56"/>
      <c r="M127" s="56"/>
      <c r="N127" s="56"/>
      <c r="O127" s="56"/>
      <c r="P127" s="56"/>
      <c r="Q127" s="56"/>
      <c r="R127" s="50"/>
      <c r="S127" s="56"/>
      <c r="T127" s="51"/>
    </row>
    <row r="128" spans="1:20" s="58" customFormat="1" ht="14.25">
      <c r="A128" s="62"/>
      <c r="B128" s="56"/>
      <c r="C128" s="56"/>
      <c r="D128" s="56"/>
      <c r="E128" s="56"/>
      <c r="F128" s="56"/>
      <c r="G128" s="56"/>
      <c r="H128" s="56"/>
      <c r="I128" s="56"/>
      <c r="J128" s="56"/>
      <c r="K128" s="56"/>
      <c r="L128" s="56"/>
      <c r="M128" s="56"/>
      <c r="N128" s="56"/>
      <c r="O128" s="56"/>
      <c r="P128" s="56"/>
      <c r="Q128" s="56"/>
      <c r="R128" s="50"/>
      <c r="S128" s="56"/>
      <c r="T128" s="51"/>
    </row>
    <row r="129" spans="1:20" s="58" customFormat="1" ht="14.25">
      <c r="A129" s="62"/>
      <c r="B129" s="56"/>
      <c r="C129" s="56"/>
      <c r="D129" s="56"/>
      <c r="E129" s="56"/>
      <c r="F129" s="56"/>
      <c r="G129" s="56"/>
      <c r="H129" s="56"/>
      <c r="I129" s="56"/>
      <c r="J129" s="56"/>
      <c r="K129" s="56"/>
      <c r="L129" s="56"/>
      <c r="M129" s="56"/>
      <c r="N129" s="56"/>
      <c r="O129" s="56"/>
      <c r="P129" s="56"/>
      <c r="Q129" s="56"/>
      <c r="R129" s="50"/>
      <c r="S129" s="56"/>
      <c r="T129" s="51"/>
    </row>
    <row r="130" spans="1:20" s="58" customFormat="1" ht="14.25">
      <c r="A130" s="62"/>
      <c r="B130" s="56"/>
      <c r="C130" s="56"/>
      <c r="D130" s="56"/>
      <c r="E130" s="56"/>
      <c r="F130" s="56"/>
      <c r="G130" s="56"/>
      <c r="H130" s="56"/>
      <c r="I130" s="56"/>
      <c r="J130" s="56"/>
      <c r="K130" s="56"/>
      <c r="L130" s="56"/>
      <c r="M130" s="56"/>
      <c r="N130" s="56"/>
      <c r="O130" s="56"/>
      <c r="P130" s="56"/>
      <c r="Q130" s="56"/>
      <c r="R130" s="50"/>
      <c r="S130" s="56"/>
      <c r="T130" s="51"/>
    </row>
    <row r="131" spans="1:20" s="58" customFormat="1" ht="14.25">
      <c r="A131" s="62"/>
      <c r="B131" s="56"/>
      <c r="C131" s="56"/>
      <c r="D131" s="56"/>
      <c r="E131" s="56"/>
      <c r="F131" s="56"/>
      <c r="G131" s="56"/>
      <c r="H131" s="56"/>
      <c r="I131" s="56"/>
      <c r="J131" s="56"/>
      <c r="K131" s="56"/>
      <c r="L131" s="56"/>
      <c r="M131" s="56"/>
      <c r="N131" s="56"/>
      <c r="O131" s="56"/>
      <c r="P131" s="56"/>
      <c r="Q131" s="56"/>
      <c r="R131" s="50"/>
      <c r="S131" s="56"/>
      <c r="T131" s="51"/>
    </row>
    <row r="132" spans="1:20" s="58" customFormat="1" ht="14.25">
      <c r="A132" s="62"/>
      <c r="B132" s="56"/>
      <c r="C132" s="56"/>
      <c r="D132" s="56"/>
      <c r="E132" s="56"/>
      <c r="F132" s="56"/>
      <c r="G132" s="56"/>
      <c r="H132" s="56"/>
      <c r="I132" s="56"/>
      <c r="J132" s="56"/>
      <c r="K132" s="56"/>
      <c r="L132" s="56"/>
      <c r="M132" s="56"/>
      <c r="N132" s="56"/>
      <c r="O132" s="56"/>
      <c r="P132" s="56"/>
      <c r="Q132" s="56"/>
      <c r="R132" s="50"/>
      <c r="S132" s="56"/>
      <c r="T132" s="51"/>
    </row>
    <row r="133" spans="1:20" s="58" customFormat="1" ht="14.25">
      <c r="A133" s="62"/>
      <c r="B133" s="56"/>
      <c r="C133" s="56"/>
      <c r="D133" s="56"/>
      <c r="E133" s="56"/>
      <c r="F133" s="56"/>
      <c r="G133" s="56"/>
      <c r="H133" s="56"/>
      <c r="I133" s="56"/>
      <c r="J133" s="56"/>
      <c r="K133" s="56"/>
      <c r="L133" s="56"/>
      <c r="M133" s="56"/>
      <c r="N133" s="56"/>
      <c r="O133" s="56"/>
      <c r="P133" s="56"/>
      <c r="Q133" s="56"/>
      <c r="R133" s="50"/>
      <c r="S133" s="56"/>
      <c r="T133" s="51"/>
    </row>
    <row r="134" spans="1:20" s="58" customFormat="1" ht="14.25">
      <c r="A134" s="62"/>
      <c r="B134" s="56"/>
      <c r="C134" s="56"/>
      <c r="D134" s="56"/>
      <c r="E134" s="56"/>
      <c r="F134" s="56"/>
      <c r="G134" s="56"/>
      <c r="H134" s="56"/>
      <c r="I134" s="56"/>
      <c r="J134" s="56"/>
      <c r="K134" s="56"/>
      <c r="L134" s="56"/>
      <c r="M134" s="56"/>
      <c r="N134" s="56"/>
      <c r="O134" s="56"/>
      <c r="P134" s="56"/>
      <c r="Q134" s="56"/>
      <c r="R134" s="50"/>
      <c r="S134" s="56"/>
      <c r="T134" s="51"/>
    </row>
    <row r="135" spans="1:20" s="58" customFormat="1" ht="14.25">
      <c r="A135" s="62"/>
      <c r="B135" s="56"/>
      <c r="C135" s="56"/>
      <c r="D135" s="56"/>
      <c r="E135" s="56"/>
      <c r="F135" s="56"/>
      <c r="G135" s="56"/>
      <c r="H135" s="56"/>
      <c r="I135" s="56"/>
      <c r="J135" s="56"/>
      <c r="K135" s="56"/>
      <c r="L135" s="56"/>
      <c r="M135" s="56"/>
      <c r="N135" s="56"/>
      <c r="O135" s="56"/>
      <c r="P135" s="56"/>
      <c r="Q135" s="56"/>
      <c r="R135" s="50"/>
      <c r="S135" s="56"/>
      <c r="T135" s="51"/>
    </row>
    <row r="136" spans="1:20" s="58" customFormat="1" ht="14.25">
      <c r="A136" s="62"/>
      <c r="B136" s="56"/>
      <c r="C136" s="56"/>
      <c r="D136" s="56"/>
      <c r="E136" s="56"/>
      <c r="F136" s="56"/>
      <c r="G136" s="56"/>
      <c r="H136" s="56"/>
      <c r="I136" s="56"/>
      <c r="J136" s="56"/>
      <c r="K136" s="56"/>
      <c r="L136" s="56"/>
      <c r="M136" s="56"/>
      <c r="N136" s="56"/>
      <c r="O136" s="56"/>
      <c r="P136" s="56"/>
      <c r="Q136" s="56"/>
      <c r="R136" s="50"/>
      <c r="S136" s="56"/>
      <c r="T136" s="51"/>
    </row>
    <row r="137" spans="1:20" s="58" customFormat="1" ht="14.25">
      <c r="A137" s="62"/>
      <c r="B137" s="56"/>
      <c r="C137" s="56"/>
      <c r="D137" s="56"/>
      <c r="E137" s="56"/>
      <c r="F137" s="56"/>
      <c r="G137" s="56"/>
      <c r="H137" s="56"/>
      <c r="I137" s="56"/>
      <c r="J137" s="56"/>
      <c r="K137" s="56"/>
      <c r="L137" s="56"/>
      <c r="M137" s="56"/>
      <c r="N137" s="56"/>
      <c r="O137" s="56"/>
      <c r="P137" s="56"/>
      <c r="Q137" s="56"/>
      <c r="R137" s="50"/>
      <c r="S137" s="56"/>
      <c r="T137" s="51"/>
    </row>
    <row r="138" spans="1:20" s="58" customFormat="1" ht="14.25">
      <c r="A138" s="62"/>
      <c r="B138" s="56"/>
      <c r="C138" s="56"/>
      <c r="D138" s="56"/>
      <c r="E138" s="56"/>
      <c r="F138" s="56"/>
      <c r="G138" s="56"/>
      <c r="H138" s="56"/>
      <c r="I138" s="56"/>
      <c r="J138" s="56"/>
      <c r="K138" s="56"/>
      <c r="L138" s="56"/>
      <c r="M138" s="56"/>
      <c r="N138" s="56"/>
      <c r="O138" s="56"/>
      <c r="P138" s="56"/>
      <c r="Q138" s="56"/>
      <c r="R138" s="50"/>
      <c r="S138" s="56"/>
      <c r="T138" s="51"/>
    </row>
    <row r="139" spans="1:20" s="58" customFormat="1" ht="14.25">
      <c r="A139" s="62"/>
      <c r="B139" s="56"/>
      <c r="C139" s="56"/>
      <c r="D139" s="56"/>
      <c r="E139" s="56"/>
      <c r="F139" s="56"/>
      <c r="G139" s="56"/>
      <c r="H139" s="56"/>
      <c r="I139" s="56"/>
      <c r="J139" s="56"/>
      <c r="K139" s="56"/>
      <c r="L139" s="56"/>
      <c r="M139" s="56"/>
      <c r="N139" s="56"/>
      <c r="O139" s="56"/>
      <c r="P139" s="56"/>
      <c r="Q139" s="56"/>
      <c r="R139" s="50"/>
      <c r="S139" s="56"/>
      <c r="T139" s="51"/>
    </row>
    <row r="140" spans="1:20" s="58" customFormat="1" ht="14.25">
      <c r="A140" s="62"/>
      <c r="B140" s="56"/>
      <c r="C140" s="56"/>
      <c r="D140" s="56"/>
      <c r="E140" s="56"/>
      <c r="F140" s="56"/>
      <c r="G140" s="56"/>
      <c r="H140" s="56"/>
      <c r="I140" s="56"/>
      <c r="J140" s="56"/>
      <c r="K140" s="56"/>
      <c r="L140" s="56"/>
      <c r="M140" s="56"/>
      <c r="N140" s="56"/>
      <c r="O140" s="56"/>
      <c r="P140" s="56"/>
      <c r="Q140" s="56"/>
      <c r="R140" s="50"/>
      <c r="S140" s="56"/>
      <c r="T140" s="51"/>
    </row>
    <row r="141" spans="1:20" s="58" customFormat="1" ht="14.25">
      <c r="A141" s="62"/>
      <c r="B141" s="56"/>
      <c r="C141" s="56"/>
      <c r="D141" s="56"/>
      <c r="E141" s="56"/>
      <c r="F141" s="56"/>
      <c r="G141" s="56"/>
      <c r="H141" s="56"/>
      <c r="I141" s="56"/>
      <c r="J141" s="56"/>
      <c r="K141" s="56"/>
      <c r="L141" s="56"/>
      <c r="M141" s="56"/>
      <c r="N141" s="56"/>
      <c r="O141" s="56"/>
      <c r="P141" s="56"/>
      <c r="Q141" s="56"/>
      <c r="R141" s="50"/>
      <c r="S141" s="56"/>
      <c r="T141" s="51"/>
    </row>
    <row r="142" spans="1:20" s="58" customFormat="1" ht="14.25">
      <c r="A142" s="62"/>
      <c r="B142" s="56"/>
      <c r="C142" s="56"/>
      <c r="D142" s="56"/>
      <c r="E142" s="56"/>
      <c r="F142" s="56"/>
      <c r="G142" s="56"/>
      <c r="H142" s="56"/>
      <c r="I142" s="56"/>
      <c r="J142" s="56"/>
      <c r="K142" s="56"/>
      <c r="L142" s="56"/>
      <c r="M142" s="56"/>
      <c r="N142" s="56"/>
      <c r="O142" s="56"/>
      <c r="P142" s="56"/>
      <c r="Q142" s="56"/>
      <c r="R142" s="50"/>
      <c r="S142" s="56"/>
      <c r="T142" s="51"/>
    </row>
    <row r="143" spans="1:20" s="58" customFormat="1" ht="14.25">
      <c r="A143" s="62"/>
      <c r="B143" s="56"/>
      <c r="C143" s="56"/>
      <c r="D143" s="56"/>
      <c r="E143" s="56"/>
      <c r="F143" s="56"/>
      <c r="G143" s="56"/>
      <c r="H143" s="56"/>
      <c r="I143" s="56"/>
      <c r="J143" s="56"/>
      <c r="K143" s="56"/>
      <c r="L143" s="56"/>
      <c r="M143" s="56"/>
      <c r="N143" s="56"/>
      <c r="O143" s="56"/>
      <c r="P143" s="56"/>
      <c r="Q143" s="56"/>
      <c r="R143" s="50"/>
      <c r="S143" s="56"/>
      <c r="T143" s="51"/>
    </row>
    <row r="144" spans="1:20" s="58" customFormat="1" ht="14.25">
      <c r="A144" s="62"/>
      <c r="B144" s="56"/>
      <c r="C144" s="56"/>
      <c r="D144" s="56"/>
      <c r="E144" s="56"/>
      <c r="F144" s="56"/>
      <c r="G144" s="56"/>
      <c r="H144" s="56"/>
      <c r="I144" s="56"/>
      <c r="J144" s="56"/>
      <c r="K144" s="56"/>
      <c r="L144" s="56"/>
      <c r="M144" s="56"/>
      <c r="N144" s="56"/>
      <c r="O144" s="56"/>
      <c r="P144" s="56"/>
      <c r="Q144" s="56"/>
      <c r="R144" s="50"/>
      <c r="S144" s="56"/>
      <c r="T144" s="51"/>
    </row>
    <row r="145" spans="1:20" s="58" customFormat="1" ht="14.25">
      <c r="A145" s="62"/>
      <c r="B145" s="56"/>
      <c r="C145" s="56"/>
      <c r="D145" s="56"/>
      <c r="E145" s="56"/>
      <c r="F145" s="56"/>
      <c r="G145" s="56"/>
      <c r="H145" s="56"/>
      <c r="I145" s="56"/>
      <c r="J145" s="56"/>
      <c r="K145" s="56"/>
      <c r="L145" s="56"/>
      <c r="M145" s="56"/>
      <c r="N145" s="56"/>
      <c r="O145" s="56"/>
      <c r="P145" s="56"/>
      <c r="Q145" s="56"/>
      <c r="R145" s="50"/>
      <c r="S145" s="56"/>
      <c r="T145" s="51"/>
    </row>
    <row r="146" spans="1:20" s="58" customFormat="1" ht="14.25">
      <c r="A146" s="62"/>
      <c r="B146" s="56"/>
      <c r="C146" s="56"/>
      <c r="D146" s="56"/>
      <c r="E146" s="56"/>
      <c r="F146" s="56"/>
      <c r="G146" s="56"/>
      <c r="H146" s="56"/>
      <c r="I146" s="56"/>
      <c r="J146" s="56"/>
      <c r="K146" s="56"/>
      <c r="L146" s="56"/>
      <c r="M146" s="56"/>
      <c r="N146" s="56"/>
      <c r="O146" s="56"/>
      <c r="P146" s="56"/>
      <c r="Q146" s="56"/>
      <c r="R146" s="50"/>
      <c r="S146" s="56"/>
      <c r="T146" s="51"/>
    </row>
    <row r="147" spans="1:20" s="58" customFormat="1" ht="14.25">
      <c r="A147" s="62"/>
      <c r="B147" s="56"/>
      <c r="C147" s="56"/>
      <c r="D147" s="56"/>
      <c r="E147" s="56"/>
      <c r="F147" s="56"/>
      <c r="G147" s="56"/>
      <c r="H147" s="56"/>
      <c r="I147" s="56"/>
      <c r="J147" s="56"/>
      <c r="K147" s="56"/>
      <c r="L147" s="56"/>
      <c r="M147" s="56"/>
      <c r="N147" s="56"/>
      <c r="O147" s="56"/>
      <c r="P147" s="56"/>
      <c r="Q147" s="56"/>
      <c r="R147" s="50"/>
      <c r="S147" s="56"/>
      <c r="T147" s="51"/>
    </row>
  </sheetData>
  <sheetProtection/>
  <mergeCells count="22">
    <mergeCell ref="A1:P1"/>
    <mergeCell ref="A2:P2"/>
    <mergeCell ref="A3:C3"/>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S5"/>
    <mergeCell ref="T5:T6"/>
  </mergeCells>
  <printOptions/>
  <pageMargins left="0.7" right="0.7" top="0.75" bottom="0.75" header="0.3" footer="0.3"/>
  <pageSetup horizontalDpi="300" verticalDpi="300" orientation="portrait" r:id="rId1"/>
  <ignoredErrors>
    <ignoredError sqref="O7:O113" formulaRange="1"/>
  </ignoredErrors>
</worksheet>
</file>

<file path=xl/worksheets/sheet7.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
    </sheetView>
  </sheetViews>
  <sheetFormatPr defaultColWidth="9.140625" defaultRowHeight="12.75"/>
  <cols>
    <col min="1" max="1" width="43.421875" style="23" customWidth="1"/>
    <col min="2" max="2" width="22.57421875" style="14" customWidth="1"/>
    <col min="3" max="3" width="22.28125" style="15" customWidth="1"/>
    <col min="4" max="4" width="20.8515625" style="15" customWidth="1"/>
    <col min="5" max="6" width="18.57421875" style="6" customWidth="1"/>
    <col min="7" max="7" width="15.57421875" style="6" customWidth="1"/>
    <col min="8" max="16384" width="9.140625" style="6" customWidth="1"/>
  </cols>
  <sheetData>
    <row r="1" spans="1:6" ht="14.25">
      <c r="A1" s="65" t="s">
        <v>928</v>
      </c>
      <c r="F1" s="16"/>
    </row>
    <row r="2" ht="15" thickBot="1"/>
    <row r="3" spans="1:4" ht="14.25">
      <c r="A3" s="189" t="s">
        <v>968</v>
      </c>
      <c r="B3" s="190"/>
      <c r="C3" s="190"/>
      <c r="D3" s="191"/>
    </row>
    <row r="4" spans="1:4" ht="14.25">
      <c r="A4" s="82" t="s">
        <v>966</v>
      </c>
      <c r="B4" s="81">
        <v>2010</v>
      </c>
      <c r="C4" s="81">
        <v>2016</v>
      </c>
      <c r="D4" s="83">
        <v>2017</v>
      </c>
    </row>
    <row r="5" spans="1:4" ht="14.25">
      <c r="A5" s="26" t="s">
        <v>948</v>
      </c>
      <c r="B5" s="71">
        <f>B8*1000</f>
        <v>5382000</v>
      </c>
      <c r="C5" s="76">
        <f>B5+((D5-B5)/(((D4-C4)/(C4-B4)+1)))</f>
        <v>5671714.285714285</v>
      </c>
      <c r="D5" s="77">
        <f>D8*1000</f>
        <v>5720000</v>
      </c>
    </row>
    <row r="6" spans="1:4" ht="14.25">
      <c r="A6" s="26"/>
      <c r="B6" s="71"/>
      <c r="C6" s="22"/>
      <c r="D6" s="75"/>
    </row>
    <row r="7" spans="1:4" ht="62.25" customHeight="1">
      <c r="A7" s="182" t="s">
        <v>960</v>
      </c>
      <c r="B7" s="179"/>
      <c r="C7" s="179"/>
      <c r="D7" s="185"/>
    </row>
    <row r="8" spans="1:4" ht="29.25" thickBot="1">
      <c r="A8" s="74" t="s">
        <v>972</v>
      </c>
      <c r="B8" s="33">
        <v>5382</v>
      </c>
      <c r="C8" s="78" t="s">
        <v>967</v>
      </c>
      <c r="D8" s="79">
        <v>5720</v>
      </c>
    </row>
    <row r="10" ht="15" thickBot="1"/>
    <row r="11" spans="1:4" s="25" customFormat="1" ht="14.25">
      <c r="A11" s="189" t="s">
        <v>959</v>
      </c>
      <c r="B11" s="190"/>
      <c r="C11" s="190"/>
      <c r="D11" s="191"/>
    </row>
    <row r="12" spans="1:4" s="72" customFormat="1" ht="14.25">
      <c r="A12" s="192" t="s">
        <v>970</v>
      </c>
      <c r="B12" s="193"/>
      <c r="C12" s="27" t="s">
        <v>971</v>
      </c>
      <c r="D12" s="28" t="s">
        <v>957</v>
      </c>
    </row>
    <row r="13" spans="1:4" s="24" customFormat="1" ht="14.25">
      <c r="A13" s="182" t="s">
        <v>950</v>
      </c>
      <c r="B13" s="179"/>
      <c r="C13" s="17">
        <f>PCE!BH300*1000000</f>
        <v>32470000000</v>
      </c>
      <c r="D13" s="20">
        <f>C13*CPI!$T$110</f>
        <v>34587285181.76194</v>
      </c>
    </row>
    <row r="14" spans="1:4" s="24" customFormat="1" ht="14.25">
      <c r="A14" s="182" t="s">
        <v>961</v>
      </c>
      <c r="B14" s="179"/>
      <c r="C14" s="21">
        <f>C13*GDP!CL18</f>
        <v>8096041808.840255</v>
      </c>
      <c r="D14" s="20">
        <f>C14*CPI!T110</f>
        <v>8623963870.829248</v>
      </c>
    </row>
    <row r="15" spans="1:4" s="24" customFormat="1" ht="14.25">
      <c r="A15" s="182" t="s">
        <v>962</v>
      </c>
      <c r="B15" s="179"/>
      <c r="C15" s="17">
        <f>PCE!BI300*1000000</f>
        <v>33980000000</v>
      </c>
      <c r="D15" s="20">
        <f>C15*CPI!T111</f>
        <v>35440819946.726685</v>
      </c>
    </row>
    <row r="16" spans="1:4" s="24" customFormat="1" ht="14.25">
      <c r="A16" s="182" t="s">
        <v>963</v>
      </c>
      <c r="B16" s="179"/>
      <c r="C16" s="64">
        <f>C15*GDP!CM18</f>
        <v>8603930709.655125</v>
      </c>
      <c r="D16" s="20">
        <f>C16*CPI!T111</f>
        <v>8973818690.847548</v>
      </c>
    </row>
    <row r="17" spans="1:4" s="24" customFormat="1" ht="30.75" customHeight="1">
      <c r="A17" s="182" t="s">
        <v>951</v>
      </c>
      <c r="B17" s="179"/>
      <c r="C17" s="21">
        <f>AVERAGE(C13+C14,C15+C16)</f>
        <v>41574986259.24769</v>
      </c>
      <c r="D17" s="20">
        <f>AVERAGE(D13+D14,D15+D16)</f>
        <v>43812943845.08271</v>
      </c>
    </row>
    <row r="18" spans="1:4" s="29" customFormat="1" ht="30.75" customHeight="1">
      <c r="A18" s="182" t="s">
        <v>964</v>
      </c>
      <c r="B18" s="179"/>
      <c r="C18" s="19">
        <f>C23*1000</f>
        <v>1674995000</v>
      </c>
      <c r="D18" s="20">
        <f>C18*CPI!T110</f>
        <v>1784217115.5843961</v>
      </c>
    </row>
    <row r="19" spans="1:4" ht="14.25">
      <c r="A19" s="182" t="s">
        <v>969</v>
      </c>
      <c r="B19" s="179"/>
      <c r="C19" s="21">
        <f>(C17+C18)/$C$5</f>
        <v>7625.557120919194</v>
      </c>
      <c r="D19" s="20">
        <f>(D17+D18)/$C$5</f>
        <v>8039.396673333075</v>
      </c>
    </row>
    <row r="20" spans="1:4" s="24" customFormat="1" ht="14.25">
      <c r="A20" s="31"/>
      <c r="B20" s="32"/>
      <c r="C20" s="19"/>
      <c r="D20" s="30"/>
    </row>
    <row r="21" spans="1:4" s="24" customFormat="1" ht="45.75" customHeight="1">
      <c r="A21" s="182" t="s">
        <v>949</v>
      </c>
      <c r="B21" s="179"/>
      <c r="C21" s="179"/>
      <c r="D21" s="185"/>
    </row>
    <row r="22" spans="1:4" s="25" customFormat="1" ht="50.25" customHeight="1">
      <c r="A22" s="186" t="s">
        <v>1064</v>
      </c>
      <c r="B22" s="187"/>
      <c r="C22" s="187"/>
      <c r="D22" s="188"/>
    </row>
    <row r="23" spans="1:4" ht="30.75" customHeight="1" thickBot="1">
      <c r="A23" s="183" t="s">
        <v>958</v>
      </c>
      <c r="B23" s="184"/>
      <c r="C23" s="80">
        <v>1674995</v>
      </c>
      <c r="D23" s="73"/>
    </row>
  </sheetData>
  <sheetProtection/>
  <mergeCells count="14">
    <mergeCell ref="A11:D11"/>
    <mergeCell ref="A13:B13"/>
    <mergeCell ref="A14:B14"/>
    <mergeCell ref="A12:B12"/>
    <mergeCell ref="A3:D3"/>
    <mergeCell ref="A7:D7"/>
    <mergeCell ref="A23:B23"/>
    <mergeCell ref="A19:B19"/>
    <mergeCell ref="A15:B15"/>
    <mergeCell ref="A16:B16"/>
    <mergeCell ref="A17:B17"/>
    <mergeCell ref="A18:B18"/>
    <mergeCell ref="A21:D21"/>
    <mergeCell ref="A22:D22"/>
  </mergeCells>
  <printOptions/>
  <pageMargins left="0.7" right="0.7" top="0.75" bottom="0.75" header="0.3" footer="0.3"/>
  <pageSetup horizontalDpi="600" verticalDpi="600" orientation="portrait" r:id="rId1"/>
  <ignoredErrors>
    <ignoredError sqref="D17"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2020-07-29T19:05:59Z</dcterms:created>
  <dcterms:modified xsi:type="dcterms:W3CDTF">2020-08-03T21:16:00Z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